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2）\H30公会計分(R2年度9月に伊東が作成)\03 市町村→県\33_南大東村●(ファイルが2つ出る)\"/>
    </mc:Choice>
  </mc:AlternateContent>
  <bookViews>
    <workbookView xWindow="0" yWindow="0" windowWidth="20490" windowHeight="68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BE34" i="10" l="1"/>
  <c r="BE35"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<sst xmlns="http://schemas.openxmlformats.org/spreadsheetml/2006/main" count="1147" uniqueCount="591">
  <si>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</si>
  <si>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</si>
  <si>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</si>
  <si>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</si>
  <si>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</si>
  <si>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</si>
  <si>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</si>
  <si>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</si>
  <si>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</si>
  <si>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</si>
  <si>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</si>
  <si>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</si>
  <si>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</si>
  <si>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</si>
  <si>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</si>
  <si>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</si>
  <si>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</si>
  <si>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</si>
  <si>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</si>
  <si>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</si>
  <si>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</si>
  <si>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</si>
  <si>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</si>
  <si>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</si>
  <si>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</si>
  <si>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</si>
  <si>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</si>
  <si>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</si>
  <si>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</si>
  <si>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</si>
  <si>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</si>
  <si>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</si>
  <si>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</si>
  <si>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</si>
  <si>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</si>
  <si>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</si>
  <si>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</si>
  <si>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</si>
  <si>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</si>
  <si>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</si>
  <si>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</si>
  <si>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</si>
  <si>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</si>
  <si>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</si>
  <si>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</si>
  <si>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</si>
  <si>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</si>
  <si>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</si>
  <si>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</si>
  <si>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</si>
  <si>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</si>
  <si>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</si>
  <si>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</si>
  <si>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</si>
  <si>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</si>
  <si>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</si>
  <si>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</si>
  <si>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</si>
  <si>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</si>
  <si>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</si>
  <si>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</si>
  <si>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</si>
  <si>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</si>
  <si>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</si>
  <si>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</si>
  <si>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</si>
  <si>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</si>
  <si>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</si>
  <si>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</si>
  <si>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</si>
  <si>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</si>
  <si>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</si>
  <si>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</si>
  <si>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</si>
  <si>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</si>
  <si>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</si>
  <si>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</si>
  <si>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</si>
  <si>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</si>
  <si>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</si>
  <si>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</si>
  <si>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</si>
  <si>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</si>
  <si>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</si>
  <si>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</si>
  <si>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</si>
  <si>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</si>
  <si>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</si>
  <si>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</si>
  <si>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</si>
  <si>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</si>
  <si>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</si>
  <si>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</si>
  <si>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</si>
  <si>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</si>
  <si>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</si>
  <si>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</si>
  <si>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</si>
  <si>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</si>
  <si>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</si>
  <si>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</si>
  <si>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</si>
  <si>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</si>
  <si>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</si>
  <si>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</si>
  <si>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</si>
  <si>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</si>
  <si>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</si>
  <si>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</si>
  <si>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</si>
  <si>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</si>
  <si>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</si>
  <si>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</si>
  <si>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</si>
  <si>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</si>
  <si>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</si>
  <si>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</si>
  <si>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</si>
  <si>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</si>
  <si>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</si>
  <si>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</si>
  <si>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</si>
  <si>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</si>
  <si>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</si>
  <si>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</si>
  <si>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</si>
  <si>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</si>
  <si>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</si>
  <si>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</si>
  <si>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</si>
  <si>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</si>
  <si>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</si>
  <si>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</si>
  <si>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</si>
  <si>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</si>
  <si>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</si>
  <si>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</si>
  <si>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</si>
  <si>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</si>
  <si>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</si>
  <si>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</si>
  <si>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</si>
  <si>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</si>
  <si>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</si>
  <si>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</si>
  <si>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</si>
  <si>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</si>
  <si>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</si>
  <si>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</si>
  <si>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</si>
  <si>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</si>
  <si>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</si>
  <si>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</si>
  <si>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</si>
  <si>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</si>
  <si>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</si>
  <si>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</si>
  <si>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</si>
  <si>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</si>
  <si>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</si>
  <si>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</si>
  <si>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</si>
  <si>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</si>
  <si>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</si>
  <si>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</si>
  <si>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</si>
  <si>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</si>
  <si>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</si>
  <si>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</si>
  <si>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</si>
  <si>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</si>
  <si>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</si>
  <si>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</si>
  <si>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</si>
  <si>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</si>
  <si>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</si>
  <si>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</si>
  <si>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</si>
  <si>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</si>
  <si>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</si>
  <si>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</si>
  <si>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</si>
  <si>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</si>
  <si>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</si>
  <si>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</si>
  <si>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</si>
  <si>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</si>
  <si>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</si>
  <si>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</si>
  <si>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</si>
  <si>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</si>
  <si>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</si>
  <si>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</si>
  <si>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</si>
  <si>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</si>
  <si>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</si>
  <si>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</si>
  <si>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</si>
  <si>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</si>
  <si>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</si>
  <si>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</si>
  <si>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</si>
  <si>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</si>
  <si>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</si>
  <si>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</si>
  <si>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</si>
  <si>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</si>
  <si>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</si>
  <si>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</si>
  <si>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</si>
  <si>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</si>
  <si>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</si>
  <si>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</si>
  <si>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</si>
  <si>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沖縄県南大東村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</si>
  <si>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</si>
  <si>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</si>
  <si>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</si>
  <si>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</si>
  <si>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</si>
  <si>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</si>
  <si>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</si>
  <si>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</si>
  <si>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</si>
  <si>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</si>
  <si>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</si>
  <si>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</si>
  <si>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</si>
  <si>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</si>
  <si>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</si>
  <si>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</si>
  <si>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</si>
  <si>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</si>
  <si>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</si>
  <si>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</si>
  <si>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</si>
  <si>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</si>
  <si>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</si>
  <si>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</si>
  <si>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</si>
  <si>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</si>
  <si>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</si>
  <si>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</si>
  <si>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</si>
  <si>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</si>
  <si>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</si>
  <si>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</si>
  <si>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</si>
  <si>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</si>
  <si>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</si>
  <si>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</si>
  <si>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</si>
  <si>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</si>
  <si>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</si>
  <si>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</si>
  <si>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</si>
  <si>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</si>
  <si>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</si>
  <si>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</si>
  <si>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</si>
  <si>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</si>
  <si>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</si>
  <si>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</si>
  <si>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</si>
  <si>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</si>
  <si>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</si>
  <si>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</si>
  <si>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</si>
  <si>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</si>
  <si>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</si>
  <si>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</si>
  <si>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</si>
  <si>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</si>
  <si>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</si>
  <si>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</si>
  <si>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</si>
  <si>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</si>
  <si>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</si>
  <si>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</si>
  <si>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</si>
  <si>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</si>
  <si>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</si>
  <si>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</si>
  <si>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</si>
  <si>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</si>
  <si>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</si>
  <si>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</si>
  <si>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</si>
  <si>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</si>
  <si>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</si>
  <si>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</si>
  <si>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</si>
  <si>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</si>
  <si>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</si>
  <si>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</si>
  <si>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</si>
  <si>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</si>
  <si>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</si>
  <si>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</si>
  <si>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</si>
  <si>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</si>
  <si>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</si>
  <si>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</si>
  <si>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</si>
  <si>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</si>
  <si>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</si>
  <si>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</si>
  <si>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</si>
  <si>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</si>
  <si>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</si>
  <si>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</si>
  <si>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</si>
  <si>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</si>
  <si>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</si>
  <si>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</si>
  <si>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</si>
  <si>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</si>
  <si>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</si>
  <si>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</si>
  <si>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</si>
  <si>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</si>
  <si>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</si>
  <si>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</si>
  <si>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</si>
  <si>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</si>
  <si>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</si>
  <si>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</si>
  <si>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</si>
  <si>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</si>
  <si>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</si>
  <si>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</si>
  <si>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</si>
  <si>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</si>
  <si>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</si>
  <si>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</si>
  <si>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</si>
  <si>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</si>
  <si>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</si>
  <si>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</si>
  <si>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</si>
  <si>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</si>
  <si>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</si>
  <si>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</si>
  <si>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</si>
  <si>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</si>
  <si>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</si>
  <si>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</si>
  <si>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</si>
  <si>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</si>
  <si>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</si>
  <si>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</si>
  <si>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</si>
  <si>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</si>
  <si>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</si>
  <si>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</si>
  <si>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</si>
  <si>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</si>
  <si>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</si>
  <si>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</si>
  <si>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</si>
  <si>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</si>
  <si>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</si>
  <si>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</si>
  <si>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</si>
  <si>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沖縄県南大東村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</si>
  <si>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</si>
  <si>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</si>
  <si>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</si>
  <si>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</si>
  <si>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</si>
  <si>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</si>
  <si>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</si>
  <si>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</si>
  <si>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</si>
  <si>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</si>
  <si>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</si>
  <si>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</si>
  <si>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</si>
  <si>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</si>
  <si>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</si>
  <si>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</si>
  <si>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</si>
  <si>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</si>
  <si>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</si>
  <si>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</si>
  <si>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港湾業務事業特別会計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</si>
  <si>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</si>
  <si>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</si>
  <si>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</si>
  <si>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</si>
  <si>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</si>
  <si>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</si>
  <si>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</si>
  <si>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</si>
  <si>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</si>
  <si>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</si>
  <si>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</si>
  <si>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</si>
  <si>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</si>
  <si>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</si>
  <si>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</si>
  <si>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</si>
  <si>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</si>
  <si>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</si>
  <si>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</si>
  <si>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</si>
  <si>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</si>
  <si>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</si>
  <si>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</si>
  <si>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</si>
  <si>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</si>
  <si>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</si>
  <si>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</si>
  <si>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</si>
  <si>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</si>
  <si>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</si>
  <si>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</si>
  <si>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</si>
  <si>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</si>
  <si>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</si>
  <si>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</si>
  <si>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</si>
  <si>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</si>
  <si>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</si>
  <si>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</si>
  <si>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</si>
  <si>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</si>
  <si>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</si>
  <si>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</si>
  <si>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</si>
  <si>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</si>
  <si>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</si>
  <si>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</si>
  <si>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</si>
  <si>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</si>
  <si>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</si>
  <si>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</si>
  <si>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</si>
  <si>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</si>
  <si>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</si>
  <si>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</si>
  <si>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</si>
  <si>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</si>
  <si>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</si>
  <si>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</si>
  <si>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</si>
  <si>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</si>
  <si>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</si>
  <si>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</si>
  <si>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</si>
  <si>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</si>
  <si>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</si>
  <si>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</si>
  <si>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</si>
  <si>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</si>
  <si>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</si>
  <si>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</si>
  <si>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</si>
  <si>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</si>
  <si>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</si>
  <si>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</si>
  <si>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</si>
  <si>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</si>
  <si>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</si>
  <si>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</si>
  <si>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</si>
  <si>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</si>
  <si>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</si>
  <si>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</si>
  <si>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</si>
  <si>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</si>
  <si>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</si>
  <si>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</si>
  <si>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</si>
  <si>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</si>
  <si>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</si>
  <si>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</si>
  <si>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</si>
  <si>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</si>
  <si>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</si>
  <si>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</si>
  <si>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</si>
  <si>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</si>
  <si>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</si>
  <si>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</si>
  <si>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</si>
  <si>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</si>
  <si>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</si>
  <si>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</si>
  <si>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</si>
  <si>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</si>
  <si>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</si>
  <si>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</si>
  <si>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</si>
  <si>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</si>
  <si>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</si>
  <si>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</si>
  <si>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</si>
  <si>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</si>
  <si>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</si>
  <si>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</si>
  <si>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</si>
  <si>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</si>
  <si>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</si>
  <si>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</si>
  <si>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</si>
  <si>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</si>
  <si>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</si>
  <si>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</si>
  <si>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</si>
  <si>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</si>
  <si>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</si>
  <si>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</si>
  <si>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</si>
  <si>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</si>
  <si>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</si>
  <si>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</si>
  <si>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</si>
  <si>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</si>
  <si>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</si>
  <si>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</si>
  <si>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</si>
  <si>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</si>
  <si>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</si>
  <si>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</si>
  <si>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</si>
  <si>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</si>
  <si>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</si>
  <si>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</si>
  <si>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</si>
  <si>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</si>
  <si>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</si>
  <si>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</si>
  <si>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</si>
  <si>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</si>
  <si>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</si>
  <si>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</si>
  <si>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</si>
  <si>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</si>
  <si>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</si>
  <si>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</si>
  <si>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</si>
  <si>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</si>
  <si>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</si>
  <si>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</si>
  <si>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</si>
  <si>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</si>
  <si>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</si>
  <si>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</si>
  <si>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</si>
  <si>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</si>
  <si>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</si>
  <si>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</si>
  <si>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</si>
  <si>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国民健康保険事業特別会計</t>
  </si>
  <si>
    <t>農業集落排水事業特別会計</t>
  </si>
  <si>
    <t>簡易水道事業特別会計</t>
  </si>
  <si>
    <t>港湾業務事業特別会計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</si>
  <si>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</si>
  <si>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</si>
  <si>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</si>
  <si>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</si>
  <si>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</si>
  <si>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</si>
  <si>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</si>
  <si>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</si>
  <si>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</si>
  <si>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</si>
  <si>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</si>
  <si>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</si>
  <si>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</si>
  <si>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</si>
  <si>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沖縄県介護保険広域連合会（一般会計）</t>
    <rPh sb="0" eb="3">
      <t>オキナワケン</t>
    </rPh>
    <rPh sb="3" eb="5">
      <t>カイゴ</t>
    </rPh>
    <rPh sb="5" eb="7">
      <t>ホケン</t>
    </rPh>
    <rPh sb="7" eb="9">
      <t>コウイキ</t>
    </rPh>
    <rPh sb="9" eb="12">
      <t>レンゴウカイ</t>
    </rPh>
    <rPh sb="13" eb="15">
      <t>イッパン</t>
    </rPh>
    <rPh sb="15" eb="17">
      <t>カイケイ</t>
    </rPh>
    <phoneticPr fontId="2"/>
  </si>
  <si>
    <t>沖縄県介護保険広域連合会（特別会計）</t>
    <rPh sb="0" eb="3">
      <t>オキナワケン</t>
    </rPh>
    <rPh sb="3" eb="5">
      <t>カイゴ</t>
    </rPh>
    <rPh sb="5" eb="7">
      <t>ホケン</t>
    </rPh>
    <rPh sb="7" eb="9">
      <t>コウイキ</t>
    </rPh>
    <rPh sb="9" eb="12">
      <t>レンゴウカイ</t>
    </rPh>
    <rPh sb="13" eb="15">
      <t>トクベツ</t>
    </rPh>
    <rPh sb="15" eb="17">
      <t>カイケイ</t>
    </rPh>
    <phoneticPr fontId="2"/>
  </si>
  <si>
    <t>沖縄県後期高齢者医療連合会（一般会計）</t>
    <rPh sb="0" eb="3">
      <t>オキナワケン</t>
    </rPh>
    <rPh sb="3" eb="5">
      <t>コウキ</t>
    </rPh>
    <rPh sb="5" eb="7">
      <t>コウレイ</t>
    </rPh>
    <rPh sb="7" eb="8">
      <t>シャ</t>
    </rPh>
    <rPh sb="8" eb="10">
      <t>イリョウ</t>
    </rPh>
    <rPh sb="10" eb="13">
      <t>レンゴウカイ</t>
    </rPh>
    <rPh sb="14" eb="16">
      <t>イッパン</t>
    </rPh>
    <rPh sb="16" eb="18">
      <t>カイケイ</t>
    </rPh>
    <phoneticPr fontId="2"/>
  </si>
  <si>
    <t>沖縄県後期高齢者医療連合会（特別会計）</t>
    <rPh sb="0" eb="3">
      <t>オキナワケン</t>
    </rPh>
    <rPh sb="3" eb="5">
      <t>コウキ</t>
    </rPh>
    <rPh sb="5" eb="7">
      <t>コウレイ</t>
    </rPh>
    <rPh sb="7" eb="8">
      <t>シャ</t>
    </rPh>
    <rPh sb="8" eb="10">
      <t>イリョウ</t>
    </rPh>
    <rPh sb="10" eb="13">
      <t>レンゴウカイ</t>
    </rPh>
    <rPh sb="14" eb="16">
      <t>トクベツ</t>
    </rPh>
    <rPh sb="16" eb="18">
      <t>カイケイ</t>
    </rPh>
    <phoneticPr fontId="2"/>
  </si>
  <si>
    <t>-</t>
    <phoneticPr fontId="2"/>
  </si>
  <si>
    <t>大東海運株式会社</t>
    <rPh sb="0" eb="2">
      <t>ダイトウ</t>
    </rPh>
    <rPh sb="2" eb="4">
      <t>カイウン</t>
    </rPh>
    <rPh sb="4" eb="6">
      <t>カブシキ</t>
    </rPh>
    <rPh sb="6" eb="8">
      <t>カイシャ</t>
    </rPh>
    <phoneticPr fontId="2"/>
  </si>
  <si>
    <t>グレイスラム</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</si>
  <si>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</si>
  <si>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</si>
  <si>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</si>
  <si>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</si>
  <si>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</si>
  <si>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</si>
  <si>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</si>
  <si>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</si>
  <si>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</si>
  <si>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</si>
  <si>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積極的な基金の積み立てや地方債の新規発行の抑制により0％が続いており、有形固定資産減価償却率も全国平均以下である。しかし、有形固定資産減価償却率が50%以上の施設を多数保有しているため、計画的な施設の維持管理が必要である。</t>
    <rPh sb="0" eb="6">
      <t>ショウライフタンヒリツ</t>
    </rPh>
    <rPh sb="24" eb="27">
      <t>チホウサイ</t>
    </rPh>
    <rPh sb="28" eb="30">
      <t>シンキ</t>
    </rPh>
    <rPh sb="30" eb="32">
      <t>ハッコウ</t>
    </rPh>
    <rPh sb="33" eb="35">
      <t>ヨクセイ</t>
    </rPh>
    <rPh sb="41" eb="42">
      <t>ツヅ</t>
    </rPh>
    <rPh sb="47" eb="49">
      <t>ユウケイ</t>
    </rPh>
    <rPh sb="49" eb="51">
      <t>コテイ</t>
    </rPh>
    <rPh sb="51" eb="53">
      <t>シサン</t>
    </rPh>
    <rPh sb="53" eb="55">
      <t>ゲンカ</t>
    </rPh>
    <rPh sb="55" eb="57">
      <t>ショウキャク</t>
    </rPh>
    <rPh sb="57" eb="58">
      <t>リツ</t>
    </rPh>
    <rPh sb="59" eb="61">
      <t>ゼンコク</t>
    </rPh>
    <rPh sb="61" eb="63">
      <t>ヘイキン</t>
    </rPh>
    <rPh sb="63" eb="65">
      <t>イカ</t>
    </rPh>
    <rPh sb="94" eb="96">
      <t>タスウ</t>
    </rPh>
    <rPh sb="96" eb="98">
      <t>ホユウ</t>
    </rPh>
    <rPh sb="112" eb="114">
      <t>イジ</t>
    </rPh>
    <rPh sb="114" eb="116">
      <t>カンリ</t>
    </rPh>
    <phoneticPr fontId="5"/>
  </si>
  <si>
    <t>実質公債費比率が類似団体の平均を上回っているが、平成27年度以降元利償還金が増加しているためである。今後も計画的な債務償還や補助金等の積極的な活用を行い、公債費の適正管理に努める。</t>
    <rPh sb="53" eb="56">
      <t>ケイカクテキ</t>
    </rPh>
    <rPh sb="57" eb="59">
      <t>サイム</t>
    </rPh>
    <rPh sb="59" eb="61">
      <t>ショウカン</t>
    </rPh>
    <rPh sb="67" eb="70">
      <t>セッキョクテキ</t>
    </rPh>
    <rPh sb="71" eb="73">
      <t>カツヨウ</t>
    </rPh>
    <rPh sb="77" eb="80">
      <t>コウサイヒ</t>
    </rPh>
    <rPh sb="81" eb="83">
      <t>テキセイ</t>
    </rPh>
    <rPh sb="83" eb="85">
      <t>カンリ</t>
    </rPh>
    <rPh sb="86" eb="87">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</si>
</sst>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8B4C-4C2F-91B7-59E2E22304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1402695</c:v>
                </c:pt>
                <c:pt idx="1">
                  <c:v>1531247</c:v>
                </c:pt>
                <c:pt idx="2">
                  <c:v>1905308</c:v>
                </c:pt>
                <c:pt idx="3">
                  <c:v>1599806</c:v>
                </c:pt>
                <c:pt idx="4">
                  <c:v>1525884</c:v>
                </c:pt>
              </c:numCache>
            </c:numRef>
          </c:val>
          <c:smooth val="0"/>
          <c:extLst>
            <c:ext xmlns:c16="http://schemas.microsoft.com/office/drawing/2014/chart" uri="{C3380CC4-5D6E-409C-BE32-E72D297353CC}">
              <c16:uniqueId val="{00000001-8B4C-4C2F-91B7-59E2E22304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14.7</c:v>
                </c:pt>
                <c:pt idx="1">
                  <c:v>4.5</c:v>
                </c:pt>
                <c:pt idx="2">
                  <c:v>2.93</c:v>
                </c:pt>
                <c:pt idx="3">
                  <c:v>7.96</c:v>
                </c:pt>
                <c:pt idx="4">
                  <c:v>9.66</c:v>
                </c:pt>
              </c:numCache>
            </c:numRef>
          </c:val>
          <c:extLst>
            <c:ext xmlns:c16="http://schemas.microsoft.com/office/drawing/2014/chart" uri="{C3380CC4-5D6E-409C-BE32-E72D297353CC}">
              <c16:uniqueId val="{00000000-CD3A-4A52-B120-97028C653B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253.02</c:v>
                </c:pt>
                <c:pt idx="1">
                  <c:v>277.77999999999997</c:v>
                </c:pt>
                <c:pt idx="2">
                  <c:v>307.13</c:v>
                </c:pt>
                <c:pt idx="3">
                  <c:v>319.97000000000003</c:v>
                </c:pt>
                <c:pt idx="4">
                  <c:v>334.96</c:v>
                </c:pt>
              </c:numCache>
            </c:numRef>
          </c:val>
          <c:extLst>
            <c:ext xmlns:c16="http://schemas.microsoft.com/office/drawing/2014/chart" uri="{C3380CC4-5D6E-409C-BE32-E72D297353CC}">
              <c16:uniqueId val="{00000001-CD3A-4A52-B120-97028C653B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33.840000000000003</c:v>
                </c:pt>
                <c:pt idx="1">
                  <c:v>39.25</c:v>
                </c:pt>
                <c:pt idx="2">
                  <c:v>23.99</c:v>
                </c:pt>
                <c:pt idx="3">
                  <c:v>21.64</c:v>
                </c:pt>
                <c:pt idx="4">
                  <c:v>14.82</c:v>
                </c:pt>
              </c:numCache>
            </c:numRef>
          </c:val>
          <c:smooth val="0"/>
          <c:extLst>
            <c:ext xmlns:c16="http://schemas.microsoft.com/office/drawing/2014/chart" uri="{C3380CC4-5D6E-409C-BE32-E72D297353CC}">
              <c16:uniqueId val="{00000002-CD3A-4A52-B120-97028C653B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DA6-48AC-AEB2-AF4441F2A2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A6-48AC-AEB2-AF4441F2A2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A6-48AC-AEB2-AF4441F2A27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DA6-48AC-AEB2-AF4441F2A2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0.08</c:v>
                </c:pt>
                <c:pt idx="8">
                  <c:v>#N/A</c:v>
                </c:pt>
                <c:pt idx="9">
                  <c:v>0</c:v>
                </c:pt>
              </c:numCache>
            </c:numRef>
          </c:val>
          <c:extLst>
            <c:ext xmlns:c16="http://schemas.microsoft.com/office/drawing/2014/chart" uri="{C3380CC4-5D6E-409C-BE32-E72D297353CC}">
              <c16:uniqueId val="{00000004-9DA6-48AC-AEB2-AF4441F2A278}"/>
            </c:ext>
          </c:extLst>
        </c:ser>
        <c:ser>
          <c:idx val="5"/>
          <c:order val="5"/>
          <c:tx>
            <c:strRef>
              <c:f>データシート!$A$32</c:f>
              <c:strCache>
                <c:ptCount val="1"/>
                <c:pt idx="0">
                  <c:v>港湾業務事業特別会計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1.33</c:v>
                </c:pt>
                <c:pt idx="2">
                  <c:v>#N/A</c:v>
                </c:pt>
                <c:pt idx="3">
                  <c:v>0.32</c:v>
                </c:pt>
                <c:pt idx="4">
                  <c:v>#N/A</c:v>
                </c:pt>
                <c:pt idx="5">
                  <c:v>0.28999999999999998</c:v>
                </c:pt>
                <c:pt idx="6">
                  <c:v>#N/A</c:v>
                </c:pt>
                <c:pt idx="7">
                  <c:v>0.28000000000000003</c:v>
                </c:pt>
                <c:pt idx="8">
                  <c:v>#N/A</c:v>
                </c:pt>
                <c:pt idx="9">
                  <c:v>0.1</c:v>
                </c:pt>
              </c:numCache>
            </c:numRef>
          </c:val>
          <c:extLst>
            <c:ext xmlns:c16="http://schemas.microsoft.com/office/drawing/2014/chart" uri="{C3380CC4-5D6E-409C-BE32-E72D297353CC}">
              <c16:uniqueId val="{00000005-9DA6-48AC-AEB2-AF4441F2A27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c:v>
                </c:pt>
                <c:pt idx="2">
                  <c:v>#N/A</c:v>
                </c:pt>
                <c:pt idx="3">
                  <c:v>0.12</c:v>
                </c:pt>
                <c:pt idx="4">
                  <c:v>#N/A</c:v>
                </c:pt>
                <c:pt idx="5">
                  <c:v>0.49</c:v>
                </c:pt>
                <c:pt idx="6">
                  <c:v>#N/A</c:v>
                </c:pt>
                <c:pt idx="7">
                  <c:v>0.5</c:v>
                </c:pt>
                <c:pt idx="8">
                  <c:v>#N/A</c:v>
                </c:pt>
                <c:pt idx="9">
                  <c:v>0.36</c:v>
                </c:pt>
              </c:numCache>
            </c:numRef>
          </c:val>
          <c:extLst>
            <c:ext xmlns:c16="http://schemas.microsoft.com/office/drawing/2014/chart" uri="{C3380CC4-5D6E-409C-BE32-E72D297353CC}">
              <c16:uniqueId val="{00000006-9DA6-48AC-AEB2-AF4441F2A278}"/>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0.09</c:v>
                </c:pt>
                <c:pt idx="2">
                  <c:v>#N/A</c:v>
                </c:pt>
                <c:pt idx="3">
                  <c:v>0.06</c:v>
                </c:pt>
                <c:pt idx="4">
                  <c:v>#N/A</c:v>
                </c:pt>
                <c:pt idx="5">
                  <c:v>0.13</c:v>
                </c:pt>
                <c:pt idx="6">
                  <c:v>#N/A</c:v>
                </c:pt>
                <c:pt idx="7">
                  <c:v>0.17</c:v>
                </c:pt>
                <c:pt idx="8">
                  <c:v>#N/A</c:v>
                </c:pt>
                <c:pt idx="9">
                  <c:v>0.55000000000000004</c:v>
                </c:pt>
              </c:numCache>
            </c:numRef>
          </c:val>
          <c:extLst>
            <c:ext xmlns:c16="http://schemas.microsoft.com/office/drawing/2014/chart" uri="{C3380CC4-5D6E-409C-BE32-E72D297353CC}">
              <c16:uniqueId val="{00000007-9DA6-48AC-AEB2-AF4441F2A27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0.22</c:v>
                </c:pt>
                <c:pt idx="2">
                  <c:v>#N/A</c:v>
                </c:pt>
                <c:pt idx="3">
                  <c:v>1.51</c:v>
                </c:pt>
                <c:pt idx="4">
                  <c:v>#N/A</c:v>
                </c:pt>
                <c:pt idx="5">
                  <c:v>0.8</c:v>
                </c:pt>
                <c:pt idx="6">
                  <c:v>#N/A</c:v>
                </c:pt>
                <c:pt idx="7">
                  <c:v>3.68</c:v>
                </c:pt>
                <c:pt idx="8">
                  <c:v>#N/A</c:v>
                </c:pt>
                <c:pt idx="9">
                  <c:v>4.78</c:v>
                </c:pt>
              </c:numCache>
            </c:numRef>
          </c:val>
          <c:extLst>
            <c:ext xmlns:c16="http://schemas.microsoft.com/office/drawing/2014/chart" uri="{C3380CC4-5D6E-409C-BE32-E72D297353CC}">
              <c16:uniqueId val="{00000008-9DA6-48AC-AEB2-AF4441F2A2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13.36</c:v>
                </c:pt>
                <c:pt idx="2">
                  <c:v>#N/A</c:v>
                </c:pt>
                <c:pt idx="3">
                  <c:v>4.17</c:v>
                </c:pt>
                <c:pt idx="4">
                  <c:v>#N/A</c:v>
                </c:pt>
                <c:pt idx="5">
                  <c:v>2.63</c:v>
                </c:pt>
                <c:pt idx="6">
                  <c:v>#N/A</c:v>
                </c:pt>
                <c:pt idx="7">
                  <c:v>7.67</c:v>
                </c:pt>
                <c:pt idx="8">
                  <c:v>#N/A</c:v>
                </c:pt>
                <c:pt idx="9">
                  <c:v>9.5500000000000007</c:v>
                </c:pt>
              </c:numCache>
            </c:numRef>
          </c:val>
          <c:extLst>
            <c:ext xmlns:c16="http://schemas.microsoft.com/office/drawing/2014/chart" uri="{C3380CC4-5D6E-409C-BE32-E72D297353CC}">
              <c16:uniqueId val="{00000009-9DA6-48AC-AEB2-AF4441F2A2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169</c:v>
                </c:pt>
                <c:pt idx="5">
                  <c:v>214</c:v>
                </c:pt>
                <c:pt idx="8">
                  <c:v>211</c:v>
                </c:pt>
                <c:pt idx="11">
                  <c:v>229</c:v>
                </c:pt>
                <c:pt idx="14">
                  <c:v>231</c:v>
                </c:pt>
              </c:numCache>
            </c:numRef>
          </c:val>
          <c:extLst>
            <c:ext xmlns:c16="http://schemas.microsoft.com/office/drawing/2014/chart" uri="{C3380CC4-5D6E-409C-BE32-E72D297353CC}">
              <c16:uniqueId val="{00000000-35D3-42EC-BFB4-76F79EA05F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35D3-42EC-BFB4-76F79EA05F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D3-42EC-BFB4-76F79EA05F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D3-42EC-BFB4-76F79EA05F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c:v>
                </c:pt>
                <c:pt idx="3">
                  <c:v>26</c:v>
                </c:pt>
                <c:pt idx="6">
                  <c:v>15</c:v>
                </c:pt>
                <c:pt idx="9">
                  <c:v>15</c:v>
                </c:pt>
                <c:pt idx="12">
                  <c:v>23</c:v>
                </c:pt>
              </c:numCache>
            </c:numRef>
          </c:val>
          <c:extLst>
            <c:ext xmlns:c16="http://schemas.microsoft.com/office/drawing/2014/chart" uri="{C3380CC4-5D6E-409C-BE32-E72D297353CC}">
              <c16:uniqueId val="{00000004-35D3-42EC-BFB4-76F79EA05F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D3-42EC-BFB4-76F79EA05F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D3-42EC-BFB4-76F79EA05F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236</c:v>
                </c:pt>
                <c:pt idx="3">
                  <c:v>247</c:v>
                </c:pt>
                <c:pt idx="6">
                  <c:v>265</c:v>
                </c:pt>
                <c:pt idx="9">
                  <c:v>310</c:v>
                </c:pt>
                <c:pt idx="12">
                  <c:v>317</c:v>
                </c:pt>
              </c:numCache>
            </c:numRef>
          </c:val>
          <c:extLst>
            <c:ext xmlns:c16="http://schemas.microsoft.com/office/drawing/2014/chart" uri="{C3380CC4-5D6E-409C-BE32-E72D297353CC}">
              <c16:uniqueId val="{00000007-35D3-42EC-BFB4-76F79EA05F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90</c:v>
                </c:pt>
                <c:pt idx="2">
                  <c:v>#N/A</c:v>
                </c:pt>
                <c:pt idx="3">
                  <c:v>#N/A</c:v>
                </c:pt>
                <c:pt idx="4">
                  <c:v>60</c:v>
                </c:pt>
                <c:pt idx="5">
                  <c:v>#N/A</c:v>
                </c:pt>
                <c:pt idx="6">
                  <c:v>#N/A</c:v>
                </c:pt>
                <c:pt idx="7">
                  <c:v>69</c:v>
                </c:pt>
                <c:pt idx="8">
                  <c:v>#N/A</c:v>
                </c:pt>
                <c:pt idx="9">
                  <c:v>#N/A</c:v>
                </c:pt>
                <c:pt idx="10">
                  <c:v>96</c:v>
                </c:pt>
                <c:pt idx="11">
                  <c:v>#N/A</c:v>
                </c:pt>
                <c:pt idx="12">
                  <c:v>#N/A</c:v>
                </c:pt>
                <c:pt idx="13">
                  <c:v>109</c:v>
                </c:pt>
                <c:pt idx="14">
                  <c:v>#N/A</c:v>
                </c:pt>
              </c:numCache>
            </c:numRef>
          </c:val>
          <c:smooth val="0"/>
          <c:extLst>
            <c:ext xmlns:c16="http://schemas.microsoft.com/office/drawing/2014/chart" uri="{C3380CC4-5D6E-409C-BE32-E72D297353CC}">
              <c16:uniqueId val="{00000008-35D3-42EC-BFB4-76F79EA05F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1309</c:v>
                </c:pt>
                <c:pt idx="5">
                  <c:v>1064</c:v>
                </c:pt>
                <c:pt idx="8">
                  <c:v>1667</c:v>
                </c:pt>
                <c:pt idx="11">
                  <c:v>1765</c:v>
                </c:pt>
                <c:pt idx="14">
                  <c:v>1637</c:v>
                </c:pt>
              </c:numCache>
            </c:numRef>
          </c:val>
          <c:extLst>
            <c:ext xmlns:c16="http://schemas.microsoft.com/office/drawing/2014/chart" uri="{C3380CC4-5D6E-409C-BE32-E72D297353CC}">
              <c16:uniqueId val="{00000000-408F-44C4-9DF0-FF2D34364A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151</c:v>
                </c:pt>
                <c:pt idx="5">
                  <c:v>135</c:v>
                </c:pt>
                <c:pt idx="8">
                  <c:v>135</c:v>
                </c:pt>
                <c:pt idx="11">
                  <c:v>221</c:v>
                </c:pt>
                <c:pt idx="14">
                  <c:v>0</c:v>
                </c:pt>
              </c:numCache>
            </c:numRef>
          </c:val>
          <c:extLst>
            <c:ext xmlns:c16="http://schemas.microsoft.com/office/drawing/2014/chart" uri="{C3380CC4-5D6E-409C-BE32-E72D297353CC}">
              <c16:uniqueId val="{00000001-408F-44C4-9DF0-FF2D34364A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3560</c:v>
                </c:pt>
                <c:pt idx="5">
                  <c:v>4211</c:v>
                </c:pt>
                <c:pt idx="8">
                  <c:v>4560</c:v>
                </c:pt>
                <c:pt idx="11">
                  <c:v>4790</c:v>
                </c:pt>
                <c:pt idx="14">
                  <c:v>4814</c:v>
                </c:pt>
              </c:numCache>
            </c:numRef>
          </c:val>
          <c:extLst>
            <c:ext xmlns:c16="http://schemas.microsoft.com/office/drawing/2014/chart" uri="{C3380CC4-5D6E-409C-BE32-E72D297353CC}">
              <c16:uniqueId val="{00000002-408F-44C4-9DF0-FF2D34364A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8F-44C4-9DF0-FF2D34364A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8F-44C4-9DF0-FF2D34364A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8F-44C4-9DF0-FF2D34364A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216</c:v>
                </c:pt>
                <c:pt idx="3">
                  <c:v>380</c:v>
                </c:pt>
                <c:pt idx="6">
                  <c:v>339</c:v>
                </c:pt>
                <c:pt idx="9">
                  <c:v>342</c:v>
                </c:pt>
                <c:pt idx="12">
                  <c:v>329</c:v>
                </c:pt>
              </c:numCache>
            </c:numRef>
          </c:val>
          <c:extLst>
            <c:ext xmlns:c16="http://schemas.microsoft.com/office/drawing/2014/chart" uri="{C3380CC4-5D6E-409C-BE32-E72D297353CC}">
              <c16:uniqueId val="{00000006-408F-44C4-9DF0-FF2D34364A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08F-44C4-9DF0-FF2D34364A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201</c:v>
                </c:pt>
                <c:pt idx="3">
                  <c:v>180</c:v>
                </c:pt>
                <c:pt idx="6">
                  <c:v>142</c:v>
                </c:pt>
                <c:pt idx="9">
                  <c:v>116</c:v>
                </c:pt>
                <c:pt idx="12">
                  <c:v>106</c:v>
                </c:pt>
              </c:numCache>
            </c:numRef>
          </c:val>
          <c:extLst>
            <c:ext xmlns:c16="http://schemas.microsoft.com/office/drawing/2014/chart" uri="{C3380CC4-5D6E-409C-BE32-E72D297353CC}">
              <c16:uniqueId val="{00000008-408F-44C4-9DF0-FF2D34364A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8F-44C4-9DF0-FF2D34364A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2958</c:v>
                </c:pt>
                <c:pt idx="3">
                  <c:v>2931</c:v>
                </c:pt>
                <c:pt idx="6">
                  <c:v>2882</c:v>
                </c:pt>
                <c:pt idx="9">
                  <c:v>2824</c:v>
                </c:pt>
                <c:pt idx="12">
                  <c:v>2661</c:v>
                </c:pt>
              </c:numCache>
            </c:numRef>
          </c:val>
          <c:extLst>
            <c:ext xmlns:c16="http://schemas.microsoft.com/office/drawing/2014/chart" uri="{C3380CC4-5D6E-409C-BE32-E72D297353CC}">
              <c16:uniqueId val="{0000000A-408F-44C4-9DF0-FF2D34364A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8F-44C4-9DF0-FF2D34364A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3930</c:v>
                </c:pt>
                <c:pt idx="1">
                  <c:v>4144</c:v>
                </c:pt>
                <c:pt idx="2">
                  <c:v>4314</c:v>
                </c:pt>
              </c:numCache>
            </c:numRef>
          </c:val>
          <c:extLst>
            <c:ext xmlns:c16="http://schemas.microsoft.com/office/drawing/2014/chart" uri="{C3380CC4-5D6E-409C-BE32-E72D297353CC}">
              <c16:uniqueId val="{00000000-5EF2-466B-A2F2-B7752324AC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146</c:v>
                </c:pt>
                <c:pt idx="1">
                  <c:v>146</c:v>
                </c:pt>
                <c:pt idx="2">
                  <c:v>146</c:v>
                </c:pt>
              </c:numCache>
            </c:numRef>
          </c:val>
          <c:extLst>
            <c:ext xmlns:c16="http://schemas.microsoft.com/office/drawing/2014/chart" uri="{C3380CC4-5D6E-409C-BE32-E72D297353CC}">
              <c16:uniqueId val="{00000001-5EF2-466B-A2F2-B7752324AC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485</c:v>
                </c:pt>
                <c:pt idx="1">
                  <c:v>500</c:v>
                </c:pt>
                <c:pt idx="2">
                  <c:v>510</c:v>
                </c:pt>
              </c:numCache>
            </c:numRef>
          </c:val>
          <c:extLst>
            <c:ext xmlns:c16="http://schemas.microsoft.com/office/drawing/2014/chart" uri="{C3380CC4-5D6E-409C-BE32-E72D297353CC}">
              <c16:uniqueId val="{00000002-5EF2-466B-A2F2-B7752324AC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{DBA6AACF-A4EE-44D7-8DA0-19391CC307F3}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5CA-4B5C-B648-FE4A892B78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{2AD273E4-5E1E-4DEA-ADC1-33A0BC6E23A6}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CA-4B5C-B648-FE4A892B78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{632B7359-85A3-4CAE-BF5D-B19B79D55DB4}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CA-4B5C-B648-FE4A892B78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{D8C83627-11A9-4778-BC89-B205DBA96D59}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CA-4B5C-B648-FE4A892B78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{C95B2FDF-CAB4-4DA8-A34B-75F05C99DD38}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CA-4B5C-B648-FE4A892B789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{4E48A050-292E-45A7-8927-5F4010E5D8F3}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5CA-4B5C-B648-FE4A892B789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{7038D953-CE29-4B3E-B6C9-D75DFA30B386}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5CA-4B5C-B648-FE4A892B789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{E7E2D6C1-6648-4224-9794-203AE3388207}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5CA-4B5C-B648-FE4A892B789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{35B15DC4-DA0F-42C4-98EC-07B9F5EB061D}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5CA-4B5C-B648-FE4A892B78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41.4</c:v>
                </c:pt>
                <c:pt idx="16">
                  <c:v>38.799999999999997</c:v>
                </c:pt>
                <c:pt idx="24">
                  <c:v>39.5</c:v>
                </c:pt>
                <c:pt idx="32">
                  <c:v>40.4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5CA-4B5C-B648-FE4A892B78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{3357EFF3-F6CD-4A4C-AEF7-BECA15D4621A}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5CA-4B5C-B648-FE4A892B78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{0D5BD822-3B2B-47F8-826A-FAE7140C3671}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CA-4B5C-B648-FE4A892B78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{2AABC8F5-8405-4184-9683-E5BAA5121C15}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CA-4B5C-B648-FE4A892B78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{8B237630-9D33-433F-9E35-95D2D973F4DD}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CA-4B5C-B648-FE4A892B78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{1AD2C8FA-E153-4D75-974C-3E8FAF6536DD}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CA-4B5C-B648-FE4A892B789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{0F962967-C4DD-4D39-8EE9-B26FF20EF522}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5CA-4B5C-B648-FE4A892B789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{A411DF11-B502-4C1E-95DB-7F43948225B6}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5CA-4B5C-B648-FE4A892B789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{787E8B7A-C498-44D6-8107-2F82B8F3B176}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5CA-4B5C-B648-FE4A892B789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{F1972BA3-5A81-4B80-B9B8-117BFB511BA3}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5CA-4B5C-B648-FE4A892B78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5CA-4B5C-B648-FE4A892B7895}"/>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{BA09F146-2386-426E-9521-6BBC4527EE22}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BED-41BF-9AB6-5D08F9F81C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{4A05B59D-E917-4309-BA0D-B6F466A83EB0}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ED-41BF-9AB6-5D08F9F81C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{AE7CDC6A-51D2-4D18-ACC5-769561D02856}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ED-41BF-9AB6-5D08F9F81C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{775828DE-B5EF-4FD7-891E-3C33CA116AEC}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ED-41BF-9AB6-5D08F9F81C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{28F392C3-4407-4CA1-B0BC-6064D66F07E2}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ED-41BF-9AB6-5D08F9F81C1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{07A3723E-95A2-4CF5-95A3-CBE4C3A207A0}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BED-41BF-9AB6-5D08F9F81C1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{38F21CEA-113C-47F7-985A-77E98655E25A}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BED-41BF-9AB6-5D08F9F81C1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{47BD1407-8334-4076-AB8B-403473864D81}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BED-41BF-9AB6-5D08F9F81C1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{4BEAC9B3-BA73-4C49-86E0-DB73A92A8374}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BED-41BF-9AB6-5D08F9F81C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7.9</c:v>
                </c:pt>
                <c:pt idx="16">
                  <c:v>6.9</c:v>
                </c:pt>
                <c:pt idx="24">
                  <c:v>6.9</c:v>
                </c:pt>
                <c:pt idx="32">
                  <c:v>8.6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ED-41BF-9AB6-5D08F9F81C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{F6F43E87-D7EA-43AA-B96F-FBCBF8FDEAA3}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BED-41BF-9AB6-5D08F9F81C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{52E89E7C-9ED8-46B2-8146-6F2AC94B7CBD}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ED-41BF-9AB6-5D08F9F81C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{42AB7325-5BD6-4630-B17E-BDB24056281C}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ED-41BF-9AB6-5D08F9F81C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{B400A7D8-CFFE-420C-B113-691EDAA3F1B8}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ED-41BF-9AB6-5D08F9F81C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{71BC2806-7DB1-4610-BA0B-32817FC65AE0}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ED-41BF-9AB6-5D08F9F81C1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{AAFFAA99-42B8-4117-869F-22DBB4F8F8A7}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BED-41BF-9AB6-5D08F9F81C1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{F3852B75-C57D-4D0C-B45D-160F9DE4D8E6}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BED-41BF-9AB6-5D08F9F81C19}"/>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{F89B0EFC-EBBC-44A8-B8EC-2909E9320474}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BED-41BF-9AB6-5D08F9F81C19}"/>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{E6159CF2-C9E8-4EDF-8E63-ED7485751205}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BED-41BF-9AB6-5D08F9F81C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BED-41BF-9AB6-5D08F9F81C19}"/>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平成２７年度以降、元利償還金額が増加しているため、実質公債費率の分子の値が増加している。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過去５年間に及び満期一括償還の地方債の借入がないため利用していない。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全般的に将来負担額が減少している一方、基金等の充当可能財源は増加しているため、将来負担比率の分子も低下している。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・地方創生・商工業振興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・その他の財政需要等に備えるためのもの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・高齢化対策・障害者施策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・人材育成・子育て・少子化対策・教育振興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・港湾業務特別会計基金△９百万円減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・船舶整備基金１８百万円増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高齢化対策・障害者施策や子育て・少子化対策等の福祉関連や人材育成・教育振興等の充実を図る目的で備える。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・公共施設等の老朽化対策に係る経費の増大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・公共施設の老朽化対策に伴う長期寿命化と予期せぬ災害対策、更新整備等を計画的に行いながら着実に備えていく。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・公債費を毎年確実に召喚するために備える。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24EFBBA-10B2-496A-96AA-CC8C53795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0D787B9-FAA5-4C16-9292-2568D23737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FCCB3825-91BF-47E8-81FA-E20E22AFB94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6D920545-0E6F-47BA-883F-80B6C79128D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A3A7E44-817A-4B63-AA4F-82DC2FAAE61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5687D6E0-6A52-4C62-808B-32D4B0DB0B7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36314C1B-9871-4FDB-8CDE-547E22F76E9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AA0AC29A-E077-426D-847A-F4F691FE5EF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A0C0499A-739F-45EA-9A6C-99911EA545D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A596B84A-4D64-4422-A7E2-DEC3AE6F1E7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1337D76-5C66-49DD-846C-E0016DD55F9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E3DFA00A-1BE2-4D80-BAB4-95AD3584A73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852DB7B1-094A-4E40-A51E-67B7D446E30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44B48952-F037-45E0-AFF9-8928E2CC078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589E594C-3960-469D-9BA7-9CC19590837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E37DB483-73D3-495E-87A1-3D4C18E0064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C2ADE647-77C7-4FA9-B5E5-3E01D525C33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5F1EF045-FE40-4692-9C93-01D7AEA79EC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B0E4257E-E3D5-4BF7-B9F4-7ED785FBC77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47AE0BEB-60AA-4B9C-A4ED-1FF6A55589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A4E30E6E-E575-4DB2-B90C-2183E546637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1,219
30.52
3,950,433
3,678,776
124,376
1,287,844
2,661,164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DFE79219-A4EB-43D0-9210-2F7CD880CCA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1CD52172-5FE7-49E6-84D2-146574AA729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45226EB-EF52-4678-A31D-0C60D69277D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F0C2648-88C3-4449-8443-B1100D6B6D3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1ACDDCB7-3709-49B3-A9AD-DC0548E27C6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FDD9BD87-8C87-4C9F-B3E4-1B5B516CAE1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78D79C18-8062-4BDA-BE78-9F2ECE03FC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64FEF955-E8B1-44C4-9EEC-A4D7E50E89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FF308EB8-28B5-4195-B5A6-9528AC05B7D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E39EDC20-579F-4944-927C-FFA250686E0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1C730D87-E6F0-4432-BE43-D093F8A021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2C84D55F-6A2F-4861-B25D-0A2E0301113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B09B2662-2041-49F7-9327-B6683E5A92D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2D33D30F-6935-4D95-843E-6F18B257B02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D65668B3-3D25-4078-BC79-E2827872F76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A24E77E0-E7A2-4F4B-9E2D-7C497E2CC9E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8D84822C-43D5-4C48-80CB-4C7B6B5B9E4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46415DFD-2BC2-447E-A07B-BD005A7006E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41EE6074-3075-4D65-9AAC-859A972640C9}"/>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7B75A8A9-E6F7-4FE2-B88A-5483EBF335F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942A2F9-5FC9-4CD8-9D2F-0FED69D7AD9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E33631C3-CAA1-44C0-A6A8-AD90330A7BA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24B20910-1011-425F-9A71-2C5E8A7E37B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BDF0795F-C3FC-4EE3-8C6B-C7BA584FB29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3578A419-F571-4129-80B9-979F1BD7018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12D74F52-8DFC-4FF3-B98B-AA1F7C3F84A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404E671F-7F8B-4D28-82D3-CA215F31379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C7EAC6D0-26CB-49A8-B6C3-ABC3588DFEA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95CD968F-4B4E-4153-89AA-646D3EF16E5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5CE558C-AE9A-451B-861D-E7AC5912D4F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21705AEE-3EDE-4F85-A0D4-DC942D72D81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6832BA4C-3310-452F-A712-F418E6071C4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BB7AE057-E531-4DC8-8C43-B3DE895A6DE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DA7C2D98-077B-4A82-89BD-FC9808A1BF2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年度は星野洞の事務所・待合室や、ゆい市場の売店等の施設整備を行ったが、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事業費よりも当該年度の減価償却費が上回ったため減価償却率が前年度よりも増加傾向にある。</a:t>
          </a:r>
          <a:r>
            <a:rPr kumimoji="1" lang="ja-JP" altLang="en-US" sz="1100">
              <a:latin typeface="ＭＳ Ｐゴシック" panose="020B0600070205080204" pitchFamily="50" charset="-128"/>
              <a:ea typeface="ＭＳ Ｐゴシック" panose="020B0600070205080204" pitchFamily="50" charset="-128"/>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本村の有形固定資産は整備後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年未満の資産が多いため、減価償却率は全国、県内の平均を下回っている。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E4C0D231-6512-43B6-A028-8E322F9238C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D03D18B4-067F-405F-B8A5-25A5CBC526B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DFCF6001-B98B-47D3-B1CC-15ADEB5C544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69135250-47BF-4C5C-8CEB-B674987B33B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A0073129-DC96-4DBA-96D9-6D9E95C71B6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F9D5671D-AAFE-45C2-A487-FA880B70E3E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6E677D65-740D-4E1B-BF59-CEF5272AC79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BE58B64F-76E1-42D6-85C5-8D2B3FF4D6B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CC407958-BDA9-4C09-A142-4D0A8E98D66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BF3165DD-9CE7-46FC-9D0B-363ED8CDE68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9A38C63D-D2AC-4D03-9C60-853ABB7D7B1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1B5D7AF8-B5B2-414A-9EBE-2D85B1F082A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854A477E-FF2A-41F5-893E-A84F78B0643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19FEB8ED-D60A-46D7-BA70-844ECD388C1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C9BD5730-8184-4120-9E45-43FA24F1A2C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3DDA7BB-577D-42C2-AF10-0E3193415F8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756D80CC-945B-45DE-A157-474EE91D235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47A1872E-C3DF-4EB0-8BF6-B708838CECD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97FE3D7F-597D-428C-8C0D-2563441EC698}"/>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6DCB5669-450A-45AE-A030-8BDCD1B5679C}"/>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F12C6C6C-570F-4773-88E0-525654BFD15F}"/>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7E914BE1-A2D9-4C7E-94D5-CA48D1C6C32B}"/>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0C025EDE-BD48-42DE-A560-53C13AED7CC3}"/>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D1CF65C4-D555-436A-98F5-6A0420C5609C}"/>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A1CE99B3-5B1D-4BFC-8401-DF5D6D0EBD2B}"/>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6ECADD69-0B8F-48C0-AB94-1DE9A8201EAA}"/>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6ACCE8AE-055B-4147-ABFB-9B8067AA18AC}"/>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E1473674-FFBD-401E-A5F6-4405AA982B6D}"/>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E4EABE1-37F2-42A9-9004-3CA5C68A493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87F9486-E86B-4421-9ECE-0695E4692B6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63B6D2F-9F62-4EF7-90B7-0D95CD5AFFD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B17CCBC-B602-4640-9AD9-339780910D2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61F132D-2A12-4991-AB3B-6BE8486BAE9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2631</xdr:rowOff>
    </xdr:from>
    <xdr:to>
      <xdr:col>23</xdr:col>
      <xdr:colOff>136525</xdr:colOff>
      <xdr:row>33</xdr:row>
      <xdr:rowOff>104231</xdr:rowOff>
    </xdr:to>
    <xdr:sp macro="" textlink="">
      <xdr:nvSpPr>
        <xdr:cNvPr id="90" name="楕円 89">
          <a:extLst>
            <a:ext uri="{FF2B5EF4-FFF2-40B4-BE49-F238E27FC236}">
              <a16:creationId xmlns:a16="http://schemas.microsoft.com/office/drawing/2014/main" id="{1405F01D-26BA-4658-A4A2-5EC03587185C}"/>
            </a:ext>
          </a:extLst>
        </xdr:cNvPr>
        <xdr:cNvSpPr/>
      </xdr:nvSpPr>
      <xdr:spPr>
        <a:xfrm>
          <a:off x="47117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152508</xdr:rowOff>
    </xdr:from>
    <xdr:ext cx="405111" cy="259045"/>
    <xdr:sp macro="" textlink="">
      <xdr:nvSpPr>
        <xdr:cNvPr id="91" name="有形固定資産減価償却率該当値テキスト">
          <a:extLst>
            <a:ext uri="{FF2B5EF4-FFF2-40B4-BE49-F238E27FC236}">
              <a16:creationId xmlns:a16="http://schemas.microsoft.com/office/drawing/2014/main" id="{17C6941E-769B-462D-985E-8298BB99260D}"/>
            </a:ext>
          </a:extLst>
        </xdr:cNvPr>
        <xdr:cNvSpPr txBox="1"/>
      </xdr:nvSpPr>
      <xdr:spPr>
        <a:xfrm>
          <a:off x="4813300"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30389</xdr:rowOff>
    </xdr:from>
    <xdr:to>
      <xdr:col>19</xdr:col>
      <xdr:colOff>187325</xdr:colOff>
      <xdr:row>33</xdr:row>
      <xdr:rowOff>131989</xdr:rowOff>
    </xdr:to>
    <xdr:sp macro="" textlink="">
      <xdr:nvSpPr>
        <xdr:cNvPr id="92" name="楕円 91">
          <a:extLst>
            <a:ext uri="{FF2B5EF4-FFF2-40B4-BE49-F238E27FC236}">
              <a16:creationId xmlns:a16="http://schemas.microsoft.com/office/drawing/2014/main" id="{F31D9CC7-31B8-4A84-AD4F-82E9330DD1D6}"/>
            </a:ext>
          </a:extLst>
        </xdr:cNvPr>
        <xdr:cNvSpPr/>
      </xdr:nvSpPr>
      <xdr:spPr>
        <a:xfrm>
          <a:off x="40005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53431</xdr:rowOff>
    </xdr:from>
    <xdr:to>
      <xdr:col>23</xdr:col>
      <xdr:colOff>85725</xdr:colOff>
      <xdr:row>33</xdr:row>
      <xdr:rowOff>81190</xdr:rowOff>
    </xdr:to>
    <xdr:cxnSp macro="">
      <xdr:nvCxnSpPr>
        <xdr:cNvPr id="93" name="直線コネクタ 92">
          <a:extLst>
            <a:ext uri="{FF2B5EF4-FFF2-40B4-BE49-F238E27FC236}">
              <a16:creationId xmlns:a16="http://schemas.microsoft.com/office/drawing/2014/main" id="{19C577C4-5463-4FD8-ACDF-CE1632118099}"/>
            </a:ext>
          </a:extLst>
        </xdr:cNvPr>
        <xdr:cNvCxnSpPr/>
      </xdr:nvCxnSpPr>
      <xdr:spPr>
        <a:xfrm flipV="1">
          <a:off x="4051300" y="6482806"/>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51979</xdr:rowOff>
    </xdr:from>
    <xdr:to>
      <xdr:col>15</xdr:col>
      <xdr:colOff>187325</xdr:colOff>
      <xdr:row>33</xdr:row>
      <xdr:rowOff>153580</xdr:rowOff>
    </xdr:to>
    <xdr:sp macro="" textlink="">
      <xdr:nvSpPr>
        <xdr:cNvPr id="94" name="楕円 93">
          <a:extLst>
            <a:ext uri="{FF2B5EF4-FFF2-40B4-BE49-F238E27FC236}">
              <a16:creationId xmlns:a16="http://schemas.microsoft.com/office/drawing/2014/main" id="{44F5F4BA-8470-4623-836F-4327629B16C2}"/>
            </a:ext>
          </a:extLst>
        </xdr:cNvPr>
        <xdr:cNvSpPr/>
      </xdr:nvSpPr>
      <xdr:spPr>
        <a:xfrm>
          <a:off x="32385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81190</xdr:rowOff>
    </xdr:from>
    <xdr:to>
      <xdr:col>19</xdr:col>
      <xdr:colOff>136525</xdr:colOff>
      <xdr:row>33</xdr:row>
      <xdr:rowOff>102779</xdr:rowOff>
    </xdr:to>
    <xdr:cxnSp macro="">
      <xdr:nvCxnSpPr>
        <xdr:cNvPr id="95" name="直線コネクタ 94">
          <a:extLst>
            <a:ext uri="{FF2B5EF4-FFF2-40B4-BE49-F238E27FC236}">
              <a16:creationId xmlns:a16="http://schemas.microsoft.com/office/drawing/2014/main" id="{8C630E69-F4DC-4782-8D2C-56777A115584}"/>
            </a:ext>
          </a:extLst>
        </xdr:cNvPr>
        <xdr:cNvCxnSpPr/>
      </xdr:nvCxnSpPr>
      <xdr:spPr>
        <a:xfrm flipV="1">
          <a:off x="3289300" y="6510565"/>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143238</xdr:rowOff>
    </xdr:from>
    <xdr:to>
      <xdr:col>11</xdr:col>
      <xdr:colOff>187325</xdr:colOff>
      <xdr:row>33</xdr:row>
      <xdr:rowOff>73388</xdr:rowOff>
    </xdr:to>
    <xdr:sp macro="" textlink="">
      <xdr:nvSpPr>
        <xdr:cNvPr id="96" name="楕円 95">
          <a:extLst>
            <a:ext uri="{FF2B5EF4-FFF2-40B4-BE49-F238E27FC236}">
              <a16:creationId xmlns:a16="http://schemas.microsoft.com/office/drawing/2014/main" id="{248A37C8-51CC-4F66-B99D-57E85DE0A294}"/>
            </a:ext>
          </a:extLst>
        </xdr:cNvPr>
        <xdr:cNvSpPr/>
      </xdr:nvSpPr>
      <xdr:spPr>
        <a:xfrm>
          <a:off x="2476500" y="64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22588</xdr:rowOff>
    </xdr:from>
    <xdr:to>
      <xdr:col>15</xdr:col>
      <xdr:colOff>136525</xdr:colOff>
      <xdr:row>33</xdr:row>
      <xdr:rowOff>102779</xdr:rowOff>
    </xdr:to>
    <xdr:cxnSp macro="">
      <xdr:nvCxnSpPr>
        <xdr:cNvPr id="97" name="直線コネクタ 96">
          <a:extLst>
            <a:ext uri="{FF2B5EF4-FFF2-40B4-BE49-F238E27FC236}">
              <a16:creationId xmlns:a16="http://schemas.microsoft.com/office/drawing/2014/main" id="{4196A096-B9BC-4CFC-B4E1-1B96D73EECA4}"/>
            </a:ext>
          </a:extLst>
        </xdr:cNvPr>
        <xdr:cNvCxnSpPr/>
      </xdr:nvCxnSpPr>
      <xdr:spPr>
        <a:xfrm>
          <a:off x="2527300" y="6451963"/>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167A1EFF-7E4B-453F-BC8B-9884B483A86B}"/>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id="{C01ABB8C-311B-4D1C-9B56-BA6D92BEC8F5}"/>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id="{C67AAE86-6437-45C4-BCD5-BDF488BEF3A3}"/>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123117</xdr:rowOff>
    </xdr:from>
    <xdr:ext cx="405111" cy="259045"/>
    <xdr:sp macro="" textlink="">
      <xdr:nvSpPr>
        <xdr:cNvPr id="101" name="n_1mainValue有形固定資産減価償却率">
          <a:extLst>
            <a:ext uri="{FF2B5EF4-FFF2-40B4-BE49-F238E27FC236}">
              <a16:creationId xmlns:a16="http://schemas.microsoft.com/office/drawing/2014/main" id="{868D0413-10E9-4B94-8A7B-C39EBE33E01C}"/>
            </a:ext>
          </a:extLst>
        </xdr:cNvPr>
        <xdr:cNvSpPr txBox="1"/>
      </xdr:nvSpPr>
      <xdr:spPr>
        <a:xfrm>
          <a:off x="3836044" y="655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144706</xdr:rowOff>
    </xdr:from>
    <xdr:ext cx="405111" cy="259045"/>
    <xdr:sp macro="" textlink="">
      <xdr:nvSpPr>
        <xdr:cNvPr id="102" name="n_2mainValue有形固定資産減価償却率">
          <a:extLst>
            <a:ext uri="{FF2B5EF4-FFF2-40B4-BE49-F238E27FC236}">
              <a16:creationId xmlns:a16="http://schemas.microsoft.com/office/drawing/2014/main" id="{274293C3-F9E7-48D7-BB92-FF2AACA9FCC9}"/>
            </a:ext>
          </a:extLst>
        </xdr:cNvPr>
        <xdr:cNvSpPr txBox="1"/>
      </xdr:nvSpPr>
      <xdr:spPr>
        <a:xfrm>
          <a:off x="3086744" y="657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64515</xdr:rowOff>
    </xdr:from>
    <xdr:ext cx="405111" cy="259045"/>
    <xdr:sp macro="" textlink="">
      <xdr:nvSpPr>
        <xdr:cNvPr id="103" name="n_3mainValue有形固定資産減価償却率">
          <a:extLst>
            <a:ext uri="{FF2B5EF4-FFF2-40B4-BE49-F238E27FC236}">
              <a16:creationId xmlns:a16="http://schemas.microsoft.com/office/drawing/2014/main" id="{E96AC674-8F6D-40C3-9E81-DA3E4745F2B3}"/>
            </a:ext>
          </a:extLst>
        </xdr:cNvPr>
        <xdr:cNvSpPr txBox="1"/>
      </xdr:nvSpPr>
      <xdr:spPr>
        <a:xfrm>
          <a:off x="2324744" y="649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D18C769-038F-46FA-A9B2-BB435C0477B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84EF691D-FB37-4A6C-AA1A-B1812DA1D34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id="{D9E79110-4CDE-4B5B-9805-45714693BBE5}"/>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34463944-E510-4756-94F4-2570D1F36E3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EAFAD973-A5AC-424B-B4AF-14B185BF617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3E518E3D-A4C1-43A8-92CE-9B9BE4FBD47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AA3547D5-BF10-4FB7-B2DA-1F30361463B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80BD99A2-142B-4D85-9532-18B7A1220D4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D2382B96-C324-4879-A153-FD74BE7C3F8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EF464388-06AB-4A2D-B7AD-671B528D12F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512B18DF-70BE-4012-B8C5-490A0C3FA8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C0DC475E-83E5-4CB8-BD1C-EE5BF35CA39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29006DA3-8010-4157-82DE-CF50E69F0E1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債務償還比率については、充当可能財源が負債を上回ることから、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が続いている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基金等の充当可能財源を積み立て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こととする。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9C674CF9-34B2-4DCC-AEC1-C4388C6B0F4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1EB04ADE-97A9-429B-820C-C6FCDE92BAB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ECEC1B7A-0319-4AFA-8D2E-65B7F0788AD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833DE4A1-ABF6-46FC-B452-8F5AF581AE6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F053D962-AE07-4C0E-AB1A-D5D849FA1C9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ECEA29D4-206D-4109-A497-3E8DECC03D7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9640618F-55C8-4B47-B6F2-637AD2E36CB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67EF2A9D-E3D3-4759-AAAE-71AFBCC8FBB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65273FE7-D164-4A50-9587-C94719A050D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7B38C80E-3DC9-4C82-A988-F74DE6710FC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D8334054-720B-415B-B936-17B87F04BD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E9E06506-9309-4766-9604-4492659B7C7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9BC0A69A-83B2-4AA6-A802-61AD82ADDD6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3B0BD5E7-E383-4E8B-A649-4344A617767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D78DCAA5-66AA-4946-9FB9-C405B08CE0F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71CC6985-86C4-40D2-A8EA-0DFB965336E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BF9224C4-44A3-4E92-8899-CD3388A0FA4D}"/>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310FF2E2-C785-4DC2-B426-E28E2C20E7AB}"/>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159E7D63-0AE3-417E-8ACD-9682900F8453}"/>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E36EB36E-D26F-4BFA-9B49-8B94B5E75DC7}"/>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785AC67E-F2DF-4EEE-B835-6E3D5D7E8674}"/>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5003EC17-8577-447E-AE05-EA1C4EEE7A9E}"/>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6FAC0606-175D-4080-B034-F182A6E34614}"/>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0DF56FF-6465-4C1C-9241-B74FD34A8A2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D309EE8-EAA3-4EE8-ADE2-CA198DECBBB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BACFE61-56FE-4D19-B461-6041AADF00D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8292B4D-3819-47F2-9FC5-0CDFBA2B9EB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29A3299-F54C-4859-8501-3842A321F3C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CD954906-C85E-44E1-B388-46263E615F6E}"/>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90EFDEA3-4ECE-46B0-953D-5AD1F0C47A6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219EB3A0-ACA9-41B6-9E15-A22D45AE316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60E0D07C-7F5B-4901-8611-446CCC55AF3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EA019DAC-ED47-4721-971D-4134CE4806E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7499D321-3F4D-4282-A722-6C5217D05BF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3E0B5BB3-B6DE-4656-B37F-C4170DD4E5C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CCC11C-603E-4AA0-91D1-256E4B3012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8932C7-6291-4C9C-9B70-532F7C603AD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73462E-BC19-4B80-B85F-DA1C6B5DCC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949B16-0C9F-4504-B3C9-0DDCA9247EC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F0BB85-2A3F-49F7-BF5F-DF14B816B9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B602E2-D460-4A09-BE5E-3B23A9B61D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9B7616-828E-49FA-87BE-8BA2689E72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4625E0-0455-4E4D-B8D4-D1390D86C1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BDD5E3-EE84-4872-B67F-EAF042343D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5337E2-4848-47BD-8598-C6940CFE23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1,219
30.52
3,950,433
3,678,776
124,376
1,287,844
2,661,164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68FE87-E7BA-4B31-A575-5BD2A6711E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8433F4-E0DC-4DF0-8642-4CE3EE914F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B4F66B-029D-4016-BD5F-3F5182930AD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3BDB2D-E8F3-4AA4-8F85-5AC2745D3C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9D6E43-884D-43EE-B7EB-3C280D4CDC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2DAA6DF-4D09-4C4A-8C12-F7B6C8476AF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8DE34B-9719-4E47-BDFB-4868A789CB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573B27-760C-46A6-BCD7-73B2154AF8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0F8E98-57AA-4509-B329-ECC8A18B2C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90911E-72B5-47B8-B36B-4D5AA36603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73664B-5849-47C8-9A45-1D5D9D2F58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42B282-BD29-4F77-80A9-0061583CA79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4862D79-A9CD-42DC-A9F7-513DA25516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BD6528-CCDE-42C0-9E42-4D2043AD27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05C4322-B8EA-43BE-BE95-8B3C80F2B2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8304E22-9C49-4B96-8705-9504398242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369D5A-5BBC-4E7C-A088-EC7C264AD5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9A7009-CBC8-4E2B-8E07-8BD909B1627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590C557-EF0A-4821-BA6B-1C42FBD55C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1B6B25F-A85C-4486-9642-95BE42403C4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CD322E6-378F-41D8-AC5D-CED3F4C845E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4CE506C-F924-4EF0-86DE-C1A5C2D6D17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A526012-898E-49C9-B4B3-DC2250FC2F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268C7E8-A016-4EF3-B326-DB45291AD3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29A2849-6EFE-43F6-B690-86F615018C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D930F64-99DF-45A5-9E24-1F50A25EA8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BC981B7-0498-495E-8DD8-826D8D1B86F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0DF463F-ACE9-448E-BFF6-728B917D77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8479F74-A94F-4F5B-8E57-8629EFD8DF2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479D554-4645-408D-8F03-B7FB172B7D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5B1175C-248F-4C64-941A-D156BF26AB9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E9165D5-A7A4-4775-8F95-1B8C218006E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991423C-ABE4-4DC9-9BBC-AFFC8E884D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C93AF22-1104-4081-BB84-B01ED5D1EFE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E938EE3-0E8E-4BAD-8984-118DC778BC9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88A0C08-CD7E-4DDC-934F-3917A8DB604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CF7FC7A-27C4-4941-A7EF-D66C4E1BAB9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D8DACD5-82DE-4B8A-9E3B-4E7D80538CA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3AA566E-7D0F-48E2-B9C9-B51472F3818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F7FBBBE-A31C-413F-BD21-4FE67D62DD1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2711270-CDE5-4114-A7C6-014D03CE458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859D902-1832-4CC8-B5BA-0FA761A0B577}"/>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5BFB03B-E4BB-4B06-85D8-D5BB88C104F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D5541C6-16D1-447E-80CD-07711B61333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2321A31-F4A9-4C45-8388-A30481DF0F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7EE977B3-ADEA-4E50-A610-40DDF44AD719}"/>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E263AE9E-23F6-4A2F-B32F-9D868AA46005}"/>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A6631E23-8AD6-404E-98D5-66309C51A438}"/>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6E1121F8-0BD6-4431-A51E-D6844E8C9E16}"/>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D6EC36AF-6DF8-4D06-A917-B7FCB4468875}"/>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65BF5338-15AA-4BB0-BCA8-ED5CB5494A0D}"/>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9A10003-B73E-4BB3-90C6-4C3E68CDE493}"/>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265B82C0-0841-4DA1-ADDE-9933BCB5EF93}"/>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CA2C74E2-0899-4F60-BC1D-0EC61B8683C6}"/>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BB0EEC41-2D0D-4D97-B423-BB28607F1AB2}"/>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D5A9CC3-E373-4969-A697-C66239D8AA6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AEB3148-A449-4AB9-8D63-8CF9B5F5B2C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32BCFFA-4D4A-412E-90D7-680EF91D902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113EE6E-EA29-4357-956B-AA70CDBC78E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3E7F2A7-AABE-4C1F-968C-78CF25926DF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72" name="楕円 71">
          <a:extLst>
            <a:ext uri="{FF2B5EF4-FFF2-40B4-BE49-F238E27FC236}">
              <a16:creationId xmlns:a16="http://schemas.microsoft.com/office/drawing/2014/main" id="{92A9FDDA-C4EA-4A93-8F07-14451A606313}"/>
            </a:ext>
          </a:extLst>
        </xdr:cNvPr>
        <xdr:cNvSpPr/>
      </xdr:nvSpPr>
      <xdr:spPr>
        <a:xfrm>
          <a:off x="4584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18523</xdr:rowOff>
    </xdr:from>
    <xdr:ext cx="405111" cy="259045"/>
    <xdr:sp macro="" textlink="">
      <xdr:nvSpPr>
        <xdr:cNvPr id="73" name="【道路】&#10;有形固定資産減価償却率該当値テキスト">
          <a:extLst>
            <a:ext uri="{FF2B5EF4-FFF2-40B4-BE49-F238E27FC236}">
              <a16:creationId xmlns:a16="http://schemas.microsoft.com/office/drawing/2014/main" id="{F3EB0D44-9F74-4D5A-84A4-6609BCF0AF03}"/>
            </a:ext>
          </a:extLst>
        </xdr:cNvPr>
        <xdr:cNvSpPr txBox="1"/>
      </xdr:nvSpPr>
      <xdr:spPr>
        <a:xfrm>
          <a:off x="4673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40096</xdr:rowOff>
    </xdr:from>
    <xdr:to>
      <xdr:col>20</xdr:col>
      <xdr:colOff>38100</xdr:colOff>
      <xdr:row>38</xdr:row>
      <xdr:rowOff>141696</xdr:rowOff>
    </xdr:to>
    <xdr:sp macro="" textlink="">
      <xdr:nvSpPr>
        <xdr:cNvPr id="74" name="楕円 73">
          <a:extLst>
            <a:ext uri="{FF2B5EF4-FFF2-40B4-BE49-F238E27FC236}">
              <a16:creationId xmlns:a16="http://schemas.microsoft.com/office/drawing/2014/main" id="{A3D5872A-4056-446F-9517-A4F9C0FF1682}"/>
            </a:ext>
          </a:extLst>
        </xdr:cNvPr>
        <xdr:cNvSpPr/>
      </xdr:nvSpPr>
      <xdr:spPr>
        <a:xfrm>
          <a:off x="3746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90896</xdr:rowOff>
    </xdr:from>
    <xdr:to>
      <xdr:col>24</xdr:col>
      <xdr:colOff>63500</xdr:colOff>
      <xdr:row>38</xdr:row>
      <xdr:rowOff>90896</xdr:rowOff>
    </xdr:to>
    <xdr:cxnSp macro="">
      <xdr:nvCxnSpPr>
        <xdr:cNvPr id="75" name="直線コネクタ 74">
          <a:extLst>
            <a:ext uri="{FF2B5EF4-FFF2-40B4-BE49-F238E27FC236}">
              <a16:creationId xmlns:a16="http://schemas.microsoft.com/office/drawing/2014/main" id="{564B557C-6049-47AA-BEDC-69E7DE8EE07E}"/>
            </a:ext>
          </a:extLst>
        </xdr:cNvPr>
        <xdr:cNvCxnSpPr/>
      </xdr:nvCxnSpPr>
      <xdr:spPr>
        <a:xfrm>
          <a:off x="3797300" y="6605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66222</xdr:rowOff>
    </xdr:from>
    <xdr:to>
      <xdr:col>15</xdr:col>
      <xdr:colOff>101600</xdr:colOff>
      <xdr:row>38</xdr:row>
      <xdr:rowOff>167822</xdr:rowOff>
    </xdr:to>
    <xdr:sp macro="" textlink="">
      <xdr:nvSpPr>
        <xdr:cNvPr id="76" name="楕円 75">
          <a:extLst>
            <a:ext uri="{FF2B5EF4-FFF2-40B4-BE49-F238E27FC236}">
              <a16:creationId xmlns:a16="http://schemas.microsoft.com/office/drawing/2014/main" id="{D2046A01-F482-48D9-9054-BE81B072D327}"/>
            </a:ext>
          </a:extLst>
        </xdr:cNvPr>
        <xdr:cNvSpPr/>
      </xdr:nvSpPr>
      <xdr:spPr>
        <a:xfrm>
          <a:off x="2857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90896</xdr:rowOff>
    </xdr:from>
    <xdr:to>
      <xdr:col>19</xdr:col>
      <xdr:colOff>177800</xdr:colOff>
      <xdr:row>38</xdr:row>
      <xdr:rowOff>117022</xdr:rowOff>
    </xdr:to>
    <xdr:cxnSp macro="">
      <xdr:nvCxnSpPr>
        <xdr:cNvPr id="77" name="直線コネクタ 76">
          <a:extLst>
            <a:ext uri="{FF2B5EF4-FFF2-40B4-BE49-F238E27FC236}">
              <a16:creationId xmlns:a16="http://schemas.microsoft.com/office/drawing/2014/main" id="{53A968A4-9BAE-49AC-852D-CAA735AAB9FD}"/>
            </a:ext>
          </a:extLst>
        </xdr:cNvPr>
        <xdr:cNvCxnSpPr/>
      </xdr:nvCxnSpPr>
      <xdr:spPr>
        <a:xfrm flipV="1">
          <a:off x="2908300" y="66059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78" name="楕円 77">
          <a:extLst>
            <a:ext uri="{FF2B5EF4-FFF2-40B4-BE49-F238E27FC236}">
              <a16:creationId xmlns:a16="http://schemas.microsoft.com/office/drawing/2014/main" id="{7DA2A7C0-D105-4D33-AEC6-BABA4E7BA254}"/>
            </a:ext>
          </a:extLst>
        </xdr:cNvPr>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117022</xdr:rowOff>
    </xdr:to>
    <xdr:cxnSp macro="">
      <xdr:nvCxnSpPr>
        <xdr:cNvPr id="79" name="直線コネクタ 78">
          <a:extLst>
            <a:ext uri="{FF2B5EF4-FFF2-40B4-BE49-F238E27FC236}">
              <a16:creationId xmlns:a16="http://schemas.microsoft.com/office/drawing/2014/main" id="{BC153850-F132-4F24-B72D-925BF2EF2A05}"/>
            </a:ext>
          </a:extLst>
        </xdr:cNvPr>
        <xdr:cNvCxnSpPr/>
      </xdr:nvCxnSpPr>
      <xdr:spPr>
        <a:xfrm>
          <a:off x="2019300" y="661416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FB79CADF-73A7-4DC2-8CD0-FC0E2884A0AF}"/>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B9E33480-A502-4895-8C43-F8B0F25EB5CD}"/>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id="{869E9A3A-8667-46A8-B04B-42F838E1D45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132823</xdr:rowOff>
    </xdr:from>
    <xdr:ext cx="405111" cy="259045"/>
    <xdr:sp macro="" textlink="">
      <xdr:nvSpPr>
        <xdr:cNvPr id="83" name="n_1mainValue【道路】&#10;有形固定資産減価償却率">
          <a:extLst>
            <a:ext uri="{FF2B5EF4-FFF2-40B4-BE49-F238E27FC236}">
              <a16:creationId xmlns:a16="http://schemas.microsoft.com/office/drawing/2014/main" id="{AC4A8194-F7DF-4EB0-8FF4-AD78873D1CCE}"/>
            </a:ext>
          </a:extLst>
        </xdr:cNvPr>
        <xdr:cNvSpPr txBox="1"/>
      </xdr:nvSpPr>
      <xdr:spPr>
        <a:xfrm>
          <a:off x="35820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4" name="n_2mainValue【道路】&#10;有形固定資産減価償却率">
          <a:extLst>
            <a:ext uri="{FF2B5EF4-FFF2-40B4-BE49-F238E27FC236}">
              <a16:creationId xmlns:a16="http://schemas.microsoft.com/office/drawing/2014/main" id="{B9094040-7BB8-4C5D-AB0C-5A63BD506FE7}"/>
            </a:ext>
          </a:extLst>
        </xdr:cNvPr>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5" name="n_3mainValue【道路】&#10;有形固定資産減価償却率">
          <a:extLst>
            <a:ext uri="{FF2B5EF4-FFF2-40B4-BE49-F238E27FC236}">
              <a16:creationId xmlns:a16="http://schemas.microsoft.com/office/drawing/2014/main" id="{732E99F2-A59A-4FB1-B514-C0FCDF903FB8}"/>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D0089C3-A93E-48D1-AB6B-6E2E3B9357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5E79E3CD-00E6-4468-BC3F-460925BB73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C6276BB-3396-4A8A-8E9A-C1405B8976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CED7C66-30C3-480A-AF4D-197311C2E1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EFA4EB3D-BFAC-4AD0-9ACC-93EF51ADDF7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6CC49F9A-252B-4338-8591-97383405BF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20C2BBD4-D58E-4A1D-AC33-3A493BDF587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07B7F53-BD45-4F8E-A1F0-5E943921F31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D6CCC58E-D447-476E-8784-2D8E0BF4730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E474291-CC1C-4D26-AB56-24E13C4B51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84447235-B404-478E-AB64-71C50DF75C2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864903AE-0CEF-42CC-9434-CFCCED6CF3C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ABFA08CB-FF0D-4757-8245-BB63AAFCDD3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C83AE27F-178E-49EB-88C4-EDB6D900D08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7CDCBCA-982F-4E5C-8BC6-B011C6A782A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BEB41873-B72D-40B7-AA02-2EE68C4799E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31C6D93D-9F43-457F-B7A1-0819CDFF0F1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8249B5F6-1195-4C3B-A171-2CEBCB5811B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99D2CB60-EA36-4EF3-9A5B-5CD275613D9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75FF2A83-E11A-4F9E-9FCF-56AACE94231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C879F54B-AA3E-49FC-A8DB-3ECBE2AA78A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CF97BA38-D8C6-4CB1-A240-F991FBF29FF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8AB40267-B9AF-41BF-8474-45E8828283D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56ED5DA0-BBDD-4AB4-925C-45796C4528B3}"/>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553B0458-96D5-4AB2-BE17-810DC059DECD}"/>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B7947B32-716C-4157-BE82-8DD3EFE99CBA}"/>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0A5B102-8F11-4CDD-9C25-7D26F4D5A5F3}"/>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376635A7-1B23-4D83-997C-CAAA5D0E3C84}"/>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DA12E889-6165-48AC-B502-13D7119F22E9}"/>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93C2E1D5-4973-4280-8F28-2A71EE55FDFA}"/>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4C66EFBE-AB04-41B2-9264-ACB69BD1067B}"/>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13F36720-E931-4B77-8FC9-D7C351D81D21}"/>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47CFCB5D-439E-4960-A035-91DDE6ACD1A6}"/>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61A59DD-8EE1-4A52-B8F1-C14A3E8020A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D4F7F63-4919-4819-9196-5D36E116285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5546B92-22BB-4F5B-BC49-45ADD9B4B4B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DD57E85-A0DA-419F-BF0E-42AE145374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6D0ADED-42D8-431D-A02E-E36D1D8187C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84224</xdr:rowOff>
    </xdr:from>
    <xdr:to>
      <xdr:col>55</xdr:col>
      <xdr:colOff>50800</xdr:colOff>
      <xdr:row>42</xdr:row>
      <xdr:rowOff>14374</xdr:rowOff>
    </xdr:to>
    <xdr:sp macro="" textlink="">
      <xdr:nvSpPr>
        <xdr:cNvPr id="124" name="楕円 123">
          <a:extLst>
            <a:ext uri="{FF2B5EF4-FFF2-40B4-BE49-F238E27FC236}">
              <a16:creationId xmlns:a16="http://schemas.microsoft.com/office/drawing/2014/main" id="{CEE514DA-F6D3-4F89-BBB2-AA1294D92C10}"/>
            </a:ext>
          </a:extLst>
        </xdr:cNvPr>
        <xdr:cNvSpPr/>
      </xdr:nvSpPr>
      <xdr:spPr>
        <a:xfrm>
          <a:off x="10426700" y="71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170601</xdr:rowOff>
    </xdr:from>
    <xdr:ext cx="534377" cy="259045"/>
    <xdr:sp macro="" textlink="">
      <xdr:nvSpPr>
        <xdr:cNvPr id="125" name="【道路】&#10;一人当たり延長該当値テキスト">
          <a:extLst>
            <a:ext uri="{FF2B5EF4-FFF2-40B4-BE49-F238E27FC236}">
              <a16:creationId xmlns:a16="http://schemas.microsoft.com/office/drawing/2014/main" id="{CE0023B6-2487-4ABF-BAF6-65B673AC1489}"/>
            </a:ext>
          </a:extLst>
        </xdr:cNvPr>
        <xdr:cNvSpPr txBox="1"/>
      </xdr:nvSpPr>
      <xdr:spPr>
        <a:xfrm>
          <a:off x="10515600" y="702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85859</xdr:rowOff>
    </xdr:from>
    <xdr:to>
      <xdr:col>50</xdr:col>
      <xdr:colOff>165100</xdr:colOff>
      <xdr:row>42</xdr:row>
      <xdr:rowOff>16009</xdr:rowOff>
    </xdr:to>
    <xdr:sp macro="" textlink="">
      <xdr:nvSpPr>
        <xdr:cNvPr id="126" name="楕円 125">
          <a:extLst>
            <a:ext uri="{FF2B5EF4-FFF2-40B4-BE49-F238E27FC236}">
              <a16:creationId xmlns:a16="http://schemas.microsoft.com/office/drawing/2014/main" id="{288BF039-D3D6-4A0B-A693-6CEC8F187C7C}"/>
            </a:ext>
          </a:extLst>
        </xdr:cNvPr>
        <xdr:cNvSpPr/>
      </xdr:nvSpPr>
      <xdr:spPr>
        <a:xfrm>
          <a:off x="9588500" y="71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135024</xdr:rowOff>
    </xdr:from>
    <xdr:to>
      <xdr:col>55</xdr:col>
      <xdr:colOff>0</xdr:colOff>
      <xdr:row>41</xdr:row>
      <xdr:rowOff>136659</xdr:rowOff>
    </xdr:to>
    <xdr:cxnSp macro="">
      <xdr:nvCxnSpPr>
        <xdr:cNvPr id="127" name="直線コネクタ 126">
          <a:extLst>
            <a:ext uri="{FF2B5EF4-FFF2-40B4-BE49-F238E27FC236}">
              <a16:creationId xmlns:a16="http://schemas.microsoft.com/office/drawing/2014/main" id="{2F954CDF-FBBF-4C9D-97F9-346D15EC27D1}"/>
            </a:ext>
          </a:extLst>
        </xdr:cNvPr>
        <xdr:cNvCxnSpPr/>
      </xdr:nvCxnSpPr>
      <xdr:spPr>
        <a:xfrm flipV="1">
          <a:off x="9639300" y="7164474"/>
          <a:ext cx="8382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86151</xdr:rowOff>
    </xdr:from>
    <xdr:to>
      <xdr:col>46</xdr:col>
      <xdr:colOff>38100</xdr:colOff>
      <xdr:row>42</xdr:row>
      <xdr:rowOff>16301</xdr:rowOff>
    </xdr:to>
    <xdr:sp macro="" textlink="">
      <xdr:nvSpPr>
        <xdr:cNvPr id="128" name="楕円 127">
          <a:extLst>
            <a:ext uri="{FF2B5EF4-FFF2-40B4-BE49-F238E27FC236}">
              <a16:creationId xmlns:a16="http://schemas.microsoft.com/office/drawing/2014/main" id="{D0E8F57E-1213-4FDE-8A54-7033CC5068A8}"/>
            </a:ext>
          </a:extLst>
        </xdr:cNvPr>
        <xdr:cNvSpPr/>
      </xdr:nvSpPr>
      <xdr:spPr>
        <a:xfrm>
          <a:off x="8699500" y="71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136659</xdr:rowOff>
    </xdr:from>
    <xdr:to>
      <xdr:col>50</xdr:col>
      <xdr:colOff>114300</xdr:colOff>
      <xdr:row>41</xdr:row>
      <xdr:rowOff>136951</xdr:rowOff>
    </xdr:to>
    <xdr:cxnSp macro="">
      <xdr:nvCxnSpPr>
        <xdr:cNvPr id="129" name="直線コネクタ 128">
          <a:extLst>
            <a:ext uri="{FF2B5EF4-FFF2-40B4-BE49-F238E27FC236}">
              <a16:creationId xmlns:a16="http://schemas.microsoft.com/office/drawing/2014/main" id="{B70888A4-2F6A-443F-9DB8-BC7D83D583AD}"/>
            </a:ext>
          </a:extLst>
        </xdr:cNvPr>
        <xdr:cNvCxnSpPr/>
      </xdr:nvCxnSpPr>
      <xdr:spPr>
        <a:xfrm flipV="1">
          <a:off x="8750300" y="7166109"/>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123388</xdr:rowOff>
    </xdr:from>
    <xdr:to>
      <xdr:col>41</xdr:col>
      <xdr:colOff>101600</xdr:colOff>
      <xdr:row>41</xdr:row>
      <xdr:rowOff>53538</xdr:rowOff>
    </xdr:to>
    <xdr:sp macro="" textlink="">
      <xdr:nvSpPr>
        <xdr:cNvPr id="130" name="楕円 129">
          <a:extLst>
            <a:ext uri="{FF2B5EF4-FFF2-40B4-BE49-F238E27FC236}">
              <a16:creationId xmlns:a16="http://schemas.microsoft.com/office/drawing/2014/main" id="{6F68777B-2E45-4EDA-BA21-990BE472AEDC}"/>
            </a:ext>
          </a:extLst>
        </xdr:cNvPr>
        <xdr:cNvSpPr/>
      </xdr:nvSpPr>
      <xdr:spPr>
        <a:xfrm>
          <a:off x="7810500" y="69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2738</xdr:rowOff>
    </xdr:from>
    <xdr:to>
      <xdr:col>45</xdr:col>
      <xdr:colOff>177800</xdr:colOff>
      <xdr:row>41</xdr:row>
      <xdr:rowOff>136951</xdr:rowOff>
    </xdr:to>
    <xdr:cxnSp macro="">
      <xdr:nvCxnSpPr>
        <xdr:cNvPr id="131" name="直線コネクタ 130">
          <a:extLst>
            <a:ext uri="{FF2B5EF4-FFF2-40B4-BE49-F238E27FC236}">
              <a16:creationId xmlns:a16="http://schemas.microsoft.com/office/drawing/2014/main" id="{A4A168AA-4178-4B5F-9854-2F08A8DDF1CE}"/>
            </a:ext>
          </a:extLst>
        </xdr:cNvPr>
        <xdr:cNvCxnSpPr/>
      </xdr:nvCxnSpPr>
      <xdr:spPr>
        <a:xfrm>
          <a:off x="7861300" y="7032188"/>
          <a:ext cx="889000" cy="1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D5C9DDF8-FB4B-46AF-B427-334F84D1CDAF}"/>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0912B851-616A-4D4C-9834-B47997F01663}"/>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id="{993952D2-44FA-49CD-9718-B981629F1DA0}"/>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7136</xdr:rowOff>
    </xdr:from>
    <xdr:ext cx="534377" cy="259045"/>
    <xdr:sp macro="" textlink="">
      <xdr:nvSpPr>
        <xdr:cNvPr id="135" name="n_1mainValue【道路】&#10;一人当たり延長">
          <a:extLst>
            <a:ext uri="{FF2B5EF4-FFF2-40B4-BE49-F238E27FC236}">
              <a16:creationId xmlns:a16="http://schemas.microsoft.com/office/drawing/2014/main" id="{82868B8C-DAAB-461D-8073-DC43E62BE34A}"/>
            </a:ext>
          </a:extLst>
        </xdr:cNvPr>
        <xdr:cNvSpPr txBox="1"/>
      </xdr:nvSpPr>
      <xdr:spPr>
        <a:xfrm>
          <a:off x="9359411" y="7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7428</xdr:rowOff>
    </xdr:from>
    <xdr:ext cx="534377" cy="259045"/>
    <xdr:sp macro="" textlink="">
      <xdr:nvSpPr>
        <xdr:cNvPr id="136" name="n_2mainValue【道路】&#10;一人当たり延長">
          <a:extLst>
            <a:ext uri="{FF2B5EF4-FFF2-40B4-BE49-F238E27FC236}">
              <a16:creationId xmlns:a16="http://schemas.microsoft.com/office/drawing/2014/main" id="{8F9C96FD-6E3E-46AB-AFE2-3AF19DCDA7F1}"/>
            </a:ext>
          </a:extLst>
        </xdr:cNvPr>
        <xdr:cNvSpPr txBox="1"/>
      </xdr:nvSpPr>
      <xdr:spPr>
        <a:xfrm>
          <a:off x="8483111" y="72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70065</xdr:rowOff>
    </xdr:from>
    <xdr:ext cx="599010" cy="259045"/>
    <xdr:sp macro="" textlink="">
      <xdr:nvSpPr>
        <xdr:cNvPr id="137" name="n_3mainValue【道路】&#10;一人当たり延長">
          <a:extLst>
            <a:ext uri="{FF2B5EF4-FFF2-40B4-BE49-F238E27FC236}">
              <a16:creationId xmlns:a16="http://schemas.microsoft.com/office/drawing/2014/main" id="{19AB036B-FBF1-4BAA-8FBC-8A0849758DC6}"/>
            </a:ext>
          </a:extLst>
        </xdr:cNvPr>
        <xdr:cNvSpPr txBox="1"/>
      </xdr:nvSpPr>
      <xdr:spPr>
        <a:xfrm>
          <a:off x="7561794" y="675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8BD5D0FC-1899-406B-B103-7ED69F1316D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8C93B707-0DD9-4400-84B1-DAF8FE2F2D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B535B282-F315-4C0D-9266-527F2810FF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64364FFC-4F4E-4BB2-BDFA-5F27187A8E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184CEE21-A289-4D87-B8FE-15B325BD21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283CFB13-7CB6-4867-BBDD-024A7BD7A4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A8566FC8-D85E-4D59-BEE1-B32157D6D0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45A6F66D-0119-4DB9-B846-857EE7BA6C6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CEF7AEEA-C5C7-4BD5-B34C-30BD21463E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14EAB9DB-CE1B-4CE4-8BBA-75DDA959B1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6B4BF16C-3A55-4CB6-85F1-A0F5C34A19B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385828BF-3989-4BF6-A120-5DC21EA2667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4E3A6BD4-6371-4EDE-ACF9-A4C94EB405C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B76BB023-A8DA-43E7-B95B-F8AEA15B3DD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B56B0F2D-5368-4A38-B20F-0EE62F3D56A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54288542-46A7-427E-8D28-0C3B2D648D0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ADA74E4C-CB83-4413-AAA2-5486B967D6F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52B7F408-45F8-45CF-96D5-D512D466ACC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6530D255-13A0-497D-853D-0EEC5CC927A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1B2C7E04-7DF8-460A-AE56-1183040509D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C1DA0056-F1F3-4767-B220-FA955BAC1CE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37314A8A-6D70-4A09-A252-8D3FE2BCD41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356ED312-9D11-4D0D-BFFB-E5EBEC35F67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8A497EEB-4FE0-4F28-BBEB-E2D82392B78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4BEDB71E-E2CD-4D37-91FB-CC636E0FB3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3CA155DE-E76B-4AAA-BBB7-D5B822CE9709}"/>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1A26C9AE-DEF2-43BB-9899-1BE2A26E2702}"/>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F9056464-CFE4-4661-9FAA-3EFAAB633843}"/>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91D7C2C0-AFB2-436E-B34A-36CC5DBAB33B}"/>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8A69E824-77CE-46C0-80EC-466CFE3B27FA}"/>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9023DB5B-0C36-4074-8943-06DA8E82691A}"/>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2C507F6F-61CF-4152-89A1-461AE36B0469}"/>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3B19866F-7A09-42E7-A565-405E8FBA93C1}"/>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A94D1971-8E72-46AB-82BB-5B98406A05D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90DE70BA-F318-4442-A6B2-C694424E087E}"/>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DE12C73-73E0-46E9-B394-AAFDE47206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84AB25B-653D-43DA-A328-DE37896499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F7F1388-256C-4583-9080-63E750C11F5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61A341B-1225-4C4F-9B02-3AA1B90A24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CA9777F-B971-4EF0-BE3F-2FAF314416B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60234</xdr:rowOff>
    </xdr:from>
    <xdr:to>
      <xdr:col>24</xdr:col>
      <xdr:colOff>114300</xdr:colOff>
      <xdr:row>60</xdr:row>
      <xdr:rowOff>161834</xdr:rowOff>
    </xdr:to>
    <xdr:sp macro="" textlink="">
      <xdr:nvSpPr>
        <xdr:cNvPr id="178" name="楕円 177">
          <a:extLst>
            <a:ext uri="{FF2B5EF4-FFF2-40B4-BE49-F238E27FC236}">
              <a16:creationId xmlns:a16="http://schemas.microsoft.com/office/drawing/2014/main" id="{7D38B89D-2C17-4698-9D8B-127443F9199A}"/>
            </a:ext>
          </a:extLst>
        </xdr:cNvPr>
        <xdr:cNvSpPr/>
      </xdr:nvSpPr>
      <xdr:spPr>
        <a:xfrm>
          <a:off x="4584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38661</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B7C02BCC-8E37-4BD8-B8AE-AD83FA4C684C}"/>
            </a:ext>
          </a:extLst>
        </xdr:cNvPr>
        <xdr:cNvSpPr txBox="1"/>
      </xdr:nvSpPr>
      <xdr:spPr>
        <a:xfrm>
          <a:off x="4673600"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80" name="楕円 179">
          <a:extLst>
            <a:ext uri="{FF2B5EF4-FFF2-40B4-BE49-F238E27FC236}">
              <a16:creationId xmlns:a16="http://schemas.microsoft.com/office/drawing/2014/main" id="{EAA05A87-2C60-42A6-9DB5-E3E58F607789}"/>
            </a:ext>
          </a:extLst>
        </xdr:cNvPr>
        <xdr:cNvSpPr/>
      </xdr:nvSpPr>
      <xdr:spPr>
        <a:xfrm>
          <a:off x="3746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111034</xdr:rowOff>
    </xdr:from>
    <xdr:to>
      <xdr:col>24</xdr:col>
      <xdr:colOff>63500</xdr:colOff>
      <xdr:row>60</xdr:row>
      <xdr:rowOff>138793</xdr:rowOff>
    </xdr:to>
    <xdr:cxnSp macro="">
      <xdr:nvCxnSpPr>
        <xdr:cNvPr id="181" name="直線コネクタ 180">
          <a:extLst>
            <a:ext uri="{FF2B5EF4-FFF2-40B4-BE49-F238E27FC236}">
              <a16:creationId xmlns:a16="http://schemas.microsoft.com/office/drawing/2014/main" id="{F13BC44B-F99F-45A7-A641-C1F847C4E7A6}"/>
            </a:ext>
          </a:extLst>
        </xdr:cNvPr>
        <xdr:cNvCxnSpPr/>
      </xdr:nvCxnSpPr>
      <xdr:spPr>
        <a:xfrm flipV="1">
          <a:off x="3797300" y="103980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82" name="楕円 181">
          <a:extLst>
            <a:ext uri="{FF2B5EF4-FFF2-40B4-BE49-F238E27FC236}">
              <a16:creationId xmlns:a16="http://schemas.microsoft.com/office/drawing/2014/main" id="{9BA01046-143B-4EBB-A31C-F8ACBD922808}"/>
            </a:ext>
          </a:extLst>
        </xdr:cNvPr>
        <xdr:cNvSpPr/>
      </xdr:nvSpPr>
      <xdr:spPr>
        <a:xfrm>
          <a:off x="2857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166551</xdr:rowOff>
    </xdr:to>
    <xdr:cxnSp macro="">
      <xdr:nvCxnSpPr>
        <xdr:cNvPr id="183" name="直線コネクタ 182">
          <a:extLst>
            <a:ext uri="{FF2B5EF4-FFF2-40B4-BE49-F238E27FC236}">
              <a16:creationId xmlns:a16="http://schemas.microsoft.com/office/drawing/2014/main" id="{F67D13B3-2D3E-4985-A35D-3F5BB2CD4876}"/>
            </a:ext>
          </a:extLst>
        </xdr:cNvPr>
        <xdr:cNvCxnSpPr/>
      </xdr:nvCxnSpPr>
      <xdr:spPr>
        <a:xfrm flipV="1">
          <a:off x="2908300" y="104257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84" name="楕円 183">
          <a:extLst>
            <a:ext uri="{FF2B5EF4-FFF2-40B4-BE49-F238E27FC236}">
              <a16:creationId xmlns:a16="http://schemas.microsoft.com/office/drawing/2014/main" id="{880E183E-C2C3-457A-92C7-F668047E8D5C}"/>
            </a:ext>
          </a:extLst>
        </xdr:cNvPr>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166551</xdr:rowOff>
    </xdr:to>
    <xdr:cxnSp macro="">
      <xdr:nvCxnSpPr>
        <xdr:cNvPr id="185" name="直線コネクタ 184">
          <a:extLst>
            <a:ext uri="{FF2B5EF4-FFF2-40B4-BE49-F238E27FC236}">
              <a16:creationId xmlns:a16="http://schemas.microsoft.com/office/drawing/2014/main" id="{AEE82806-4714-4269-B45B-05A6FE91D28A}"/>
            </a:ext>
          </a:extLst>
        </xdr:cNvPr>
        <xdr:cNvCxnSpPr/>
      </xdr:nvCxnSpPr>
      <xdr:spPr>
        <a:xfrm>
          <a:off x="2019300" y="104257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6D4E57E-6837-4F2C-B013-48DA4D85D15B}"/>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77BCFA0E-0F1D-405A-8AC1-68B2B19FA3D2}"/>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4323B2C9-DF27-4FC7-8C04-B8C2F82139B6}"/>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9270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6837C0E9-2F32-4ACE-A8AF-35D3258B3449}"/>
            </a:ext>
          </a:extLst>
        </xdr:cNvPr>
        <xdr:cNvSpPr txBox="1"/>
      </xdr:nvSpPr>
      <xdr:spPr>
        <a:xfrm>
          <a:off x="3582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37028</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FF2599F9-460A-4B0D-895B-62C817C74DB8}"/>
            </a:ext>
          </a:extLst>
        </xdr:cNvPr>
        <xdr:cNvSpPr txBox="1"/>
      </xdr:nvSpPr>
      <xdr:spPr>
        <a:xfrm>
          <a:off x="2705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9270</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AF6BA9A5-8524-4C43-A0AD-949FBC4324DD}"/>
            </a:ext>
          </a:extLst>
        </xdr:cNvPr>
        <xdr:cNvSpPr txBox="1"/>
      </xdr:nvSpPr>
      <xdr:spPr>
        <a:xfrm>
          <a:off x="1816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709AC5DB-A6E6-4528-A9CF-0F96AB1EEF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BAC56BEF-9B77-4D78-9F08-08F902C2B7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463F3163-E646-411D-A4BD-ABFD7A9313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4E458389-A93D-4959-83DA-DBAFD7581F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7CE62C7D-C28D-4964-8383-BDD131C214A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51089FEC-5B44-4371-A76B-21F5F32FC17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9A38BAE2-13FB-479A-BB60-55EC330064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6149DEB0-F840-47ED-958D-C68E3CBDE7B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1844F20D-0103-49C7-83D3-71EE1CAECD8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75941532-8608-40F0-A0A4-0F825FF2ED2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E3CE56ED-6D86-4EA5-8634-F2BB6CE0C00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859A7221-21B6-4780-9AA6-46C64D54BC0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28E3B6B8-C71F-4A07-9521-FE72AA6C1F2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46111811-458D-439F-BDAD-6446F755504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2709DF11-91F7-4D47-9EBB-96F2133B542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6428955-9032-4E34-AFB2-52B4D5C43D7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B6B349A3-DA9E-498E-8DF6-0ADEFE4B098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B1C0EFE5-704E-4448-83EA-155F750300B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C46CE7DF-587F-4261-9333-852E8D1D2F5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4178EE75-E7CC-4666-91E5-D24AA577587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F11DB29E-EB59-4BD3-A982-40B26AF0A7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788D4755-3748-4192-8645-1D0809A31851}"/>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8CC9F2F2-0400-4D75-ADB4-A1EC8F69053B}"/>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4C574120-45A0-454A-B7D5-6771766CFAFA}"/>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528C4670-8322-4F26-9F51-DD19AC0FDD68}"/>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A5ED8112-51D7-4C38-90B2-86C4C29BF47F}"/>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F3CC81E4-287B-4E64-BCD6-7E8CB6A803F1}"/>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E2540EDC-AB7E-42A5-85C6-0166249467A8}"/>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90FF1B64-410E-4257-A037-88104355D6D2}"/>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77946018-F6B4-4491-A0FB-DF1DAD2405FD}"/>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14F399E7-FAAB-4DDB-9E63-361667B8AD8B}"/>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70505C64-FAB1-4ED6-A5AA-3337138050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41BE556-67C3-45E1-A46D-995A5F2AB90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34BADB0-3024-4464-8EBD-90A05CA08B0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C2AAEA8-52C5-4CD1-BCAB-2CE3A6D499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7A42842-C414-4B37-90A8-41C4EBEFA2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54625</xdr:rowOff>
    </xdr:from>
    <xdr:to>
      <xdr:col>55</xdr:col>
      <xdr:colOff>50800</xdr:colOff>
      <xdr:row>63</xdr:row>
      <xdr:rowOff>156225</xdr:rowOff>
    </xdr:to>
    <xdr:sp macro="" textlink="">
      <xdr:nvSpPr>
        <xdr:cNvPr id="228" name="楕円 227">
          <a:extLst>
            <a:ext uri="{FF2B5EF4-FFF2-40B4-BE49-F238E27FC236}">
              <a16:creationId xmlns:a16="http://schemas.microsoft.com/office/drawing/2014/main" id="{6B3C7955-2E08-4179-9B72-7A99719CAFE9}"/>
            </a:ext>
          </a:extLst>
        </xdr:cNvPr>
        <xdr:cNvSpPr/>
      </xdr:nvSpPr>
      <xdr:spPr>
        <a:xfrm>
          <a:off x="10426700" y="108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141002</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C77536DA-CF1C-4712-B191-4DA7F5114A07}"/>
            </a:ext>
          </a:extLst>
        </xdr:cNvPr>
        <xdr:cNvSpPr txBox="1"/>
      </xdr:nvSpPr>
      <xdr:spPr>
        <a:xfrm>
          <a:off x="10515600" y="1077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56074</xdr:rowOff>
    </xdr:from>
    <xdr:to>
      <xdr:col>50</xdr:col>
      <xdr:colOff>165100</xdr:colOff>
      <xdr:row>63</xdr:row>
      <xdr:rowOff>157674</xdr:rowOff>
    </xdr:to>
    <xdr:sp macro="" textlink="">
      <xdr:nvSpPr>
        <xdr:cNvPr id="230" name="楕円 229">
          <a:extLst>
            <a:ext uri="{FF2B5EF4-FFF2-40B4-BE49-F238E27FC236}">
              <a16:creationId xmlns:a16="http://schemas.microsoft.com/office/drawing/2014/main" id="{5AECE7F6-5F0D-4539-BFE8-4568B7318C5A}"/>
            </a:ext>
          </a:extLst>
        </xdr:cNvPr>
        <xdr:cNvSpPr/>
      </xdr:nvSpPr>
      <xdr:spPr>
        <a:xfrm>
          <a:off x="9588500" y="108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105425</xdr:rowOff>
    </xdr:from>
    <xdr:to>
      <xdr:col>55</xdr:col>
      <xdr:colOff>0</xdr:colOff>
      <xdr:row>63</xdr:row>
      <xdr:rowOff>106874</xdr:rowOff>
    </xdr:to>
    <xdr:cxnSp macro="">
      <xdr:nvCxnSpPr>
        <xdr:cNvPr id="231" name="直線コネクタ 230">
          <a:extLst>
            <a:ext uri="{FF2B5EF4-FFF2-40B4-BE49-F238E27FC236}">
              <a16:creationId xmlns:a16="http://schemas.microsoft.com/office/drawing/2014/main" id="{89439FB2-316B-4CBB-A6D7-4BAD3318416A}"/>
            </a:ext>
          </a:extLst>
        </xdr:cNvPr>
        <xdr:cNvCxnSpPr/>
      </xdr:nvCxnSpPr>
      <xdr:spPr>
        <a:xfrm flipV="1">
          <a:off x="9639300" y="10906775"/>
          <a:ext cx="8382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56326</xdr:rowOff>
    </xdr:from>
    <xdr:to>
      <xdr:col>46</xdr:col>
      <xdr:colOff>38100</xdr:colOff>
      <xdr:row>63</xdr:row>
      <xdr:rowOff>157926</xdr:rowOff>
    </xdr:to>
    <xdr:sp macro="" textlink="">
      <xdr:nvSpPr>
        <xdr:cNvPr id="232" name="楕円 231">
          <a:extLst>
            <a:ext uri="{FF2B5EF4-FFF2-40B4-BE49-F238E27FC236}">
              <a16:creationId xmlns:a16="http://schemas.microsoft.com/office/drawing/2014/main" id="{1A6A21B3-9B0A-4A7A-8313-A2DDBE38CC5C}"/>
            </a:ext>
          </a:extLst>
        </xdr:cNvPr>
        <xdr:cNvSpPr/>
      </xdr:nvSpPr>
      <xdr:spPr>
        <a:xfrm>
          <a:off x="8699500" y="108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106874</xdr:rowOff>
    </xdr:from>
    <xdr:to>
      <xdr:col>50</xdr:col>
      <xdr:colOff>114300</xdr:colOff>
      <xdr:row>63</xdr:row>
      <xdr:rowOff>107126</xdr:rowOff>
    </xdr:to>
    <xdr:cxnSp macro="">
      <xdr:nvCxnSpPr>
        <xdr:cNvPr id="233" name="直線コネクタ 232">
          <a:extLst>
            <a:ext uri="{FF2B5EF4-FFF2-40B4-BE49-F238E27FC236}">
              <a16:creationId xmlns:a16="http://schemas.microsoft.com/office/drawing/2014/main" id="{5D7D438D-256F-4579-A636-0C79D7C761D5}"/>
            </a:ext>
          </a:extLst>
        </xdr:cNvPr>
        <xdr:cNvCxnSpPr/>
      </xdr:nvCxnSpPr>
      <xdr:spPr>
        <a:xfrm flipV="1">
          <a:off x="8750300" y="10908224"/>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114116</xdr:rowOff>
    </xdr:from>
    <xdr:to>
      <xdr:col>41</xdr:col>
      <xdr:colOff>101600</xdr:colOff>
      <xdr:row>64</xdr:row>
      <xdr:rowOff>44266</xdr:rowOff>
    </xdr:to>
    <xdr:sp macro="" textlink="">
      <xdr:nvSpPr>
        <xdr:cNvPr id="234" name="楕円 233">
          <a:extLst>
            <a:ext uri="{FF2B5EF4-FFF2-40B4-BE49-F238E27FC236}">
              <a16:creationId xmlns:a16="http://schemas.microsoft.com/office/drawing/2014/main" id="{06E16A36-4451-48A3-AD5D-01D142C2F79E}"/>
            </a:ext>
          </a:extLst>
        </xdr:cNvPr>
        <xdr:cNvSpPr/>
      </xdr:nvSpPr>
      <xdr:spPr>
        <a:xfrm>
          <a:off x="7810500" y="1091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107126</xdr:rowOff>
    </xdr:from>
    <xdr:to>
      <xdr:col>45</xdr:col>
      <xdr:colOff>177800</xdr:colOff>
      <xdr:row>63</xdr:row>
      <xdr:rowOff>164916</xdr:rowOff>
    </xdr:to>
    <xdr:cxnSp macro="">
      <xdr:nvCxnSpPr>
        <xdr:cNvPr id="235" name="直線コネクタ 234">
          <a:extLst>
            <a:ext uri="{FF2B5EF4-FFF2-40B4-BE49-F238E27FC236}">
              <a16:creationId xmlns:a16="http://schemas.microsoft.com/office/drawing/2014/main" id="{C711C237-5BDF-4D94-9C77-67608EB1DD3C}"/>
            </a:ext>
          </a:extLst>
        </xdr:cNvPr>
        <xdr:cNvCxnSpPr/>
      </xdr:nvCxnSpPr>
      <xdr:spPr>
        <a:xfrm flipV="1">
          <a:off x="7861300" y="10908476"/>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FAC87363-49EB-4E37-9E9F-5FBA97FC4855}"/>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142D3590-150B-45EB-B6BC-93254D1E712B}"/>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D4FFC475-B8B1-42B8-8FE5-43F0AB5979DE}"/>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148801</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EB10A4F0-D76A-43BC-B66B-057D5238E6FE}"/>
            </a:ext>
          </a:extLst>
        </xdr:cNvPr>
        <xdr:cNvSpPr txBox="1"/>
      </xdr:nvSpPr>
      <xdr:spPr>
        <a:xfrm>
          <a:off x="9327095" y="1095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149053</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DF9B159C-9EFC-4EF7-A33E-F4AD56DCD7FD}"/>
            </a:ext>
          </a:extLst>
        </xdr:cNvPr>
        <xdr:cNvSpPr txBox="1"/>
      </xdr:nvSpPr>
      <xdr:spPr>
        <a:xfrm>
          <a:off x="8450795" y="1095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35393</xdr:rowOff>
    </xdr:from>
    <xdr:ext cx="534377" cy="259045"/>
    <xdr:sp macro="" textlink="">
      <xdr:nvSpPr>
        <xdr:cNvPr id="241" name="n_3mainValue【橋りょう・トンネル】&#10;一人当たり有形固定資産（償却資産）額">
          <a:extLst>
            <a:ext uri="{FF2B5EF4-FFF2-40B4-BE49-F238E27FC236}">
              <a16:creationId xmlns:a16="http://schemas.microsoft.com/office/drawing/2014/main" id="{6E086D70-E997-4ABF-8272-1ACAE81C7482}"/>
            </a:ext>
          </a:extLst>
        </xdr:cNvPr>
        <xdr:cNvSpPr txBox="1"/>
      </xdr:nvSpPr>
      <xdr:spPr>
        <a:xfrm>
          <a:off x="7594111" y="1100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FCA204F4-CA1A-4A91-A301-63AB0558A52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9C60EA5D-ABBD-45B1-B458-25F310A77D3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268BC21B-78FA-4781-95EB-B3B275DD28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73B5B42A-947C-48C1-BC8C-B7F9FDB541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6F5D60E1-550F-48F5-ADD1-9AC7BB05D0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357B1395-8E5B-47E6-8FC7-D8E79FB28B9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F36D75DC-7C61-4CDB-AECB-CF5829DCD23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BF891A22-D2F5-4192-9273-6E93AF3B05E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8543ED8A-FE91-4EB1-B839-8AF2BD0EB8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F782F3C4-2219-4E1B-B217-870A09DE44D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2834540-B7CA-48CB-90F1-8AF1AF13C2E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1473C433-2128-4AD6-BB22-C76CB16A6A2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B1662A3B-E308-4079-8850-419D6772282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F1BFF69-7A4A-4CC0-B23E-F69BCFC0C9E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AAE2FA7A-5F33-4544-AF79-7034DBD4908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EBC7D3F0-13B1-444F-B5B5-AEF38CD58C1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C96D7662-BE73-4BFC-B1CA-A5D4D7C86C1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256703D7-EDC0-42F9-A4CE-8E1711E2B92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7DB034A5-7C1F-4D0F-83CE-D3136308251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E733BFD9-0C8D-47FE-BD66-C8DE36A2856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22A41429-3101-4EE7-9A29-0BE7F352F39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12CB3492-15CB-4761-9605-643ECD618A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E277DF4D-AEA9-45A9-B167-465ECBDA82F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C5A14324-7F91-4F24-AEA4-8C9F6EBD9BF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CC03823C-39EA-4DC2-B14D-4C77CFD2B42C}"/>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E92C4EAA-7AA4-4B46-BCC5-567BCDB0B85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B4A13AF8-28DB-400C-99DC-C067553727BF}"/>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7409F698-06AE-40CD-90E8-9DEE70B4323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DD463BA3-5D52-4475-A36C-980BB0AB618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601FF3F5-2A12-4B22-927A-4C135C496987}"/>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E54708CE-7212-4951-B994-E8670B4005E1}"/>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52E0DE62-B713-4658-9DE0-FBE7FAAFBF46}"/>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0B9FF6B6-484C-458D-A505-CE30924F3239}"/>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9FC6CA84-F9A5-4A6C-8F93-F35E0AD82F4E}"/>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254C7D2-7E1A-4520-9661-75403FE997A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FAC5B4D9-3594-474B-8210-0C57EA562D1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E2D3B206-8BE3-42DC-975F-FEE969AA94F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48B4D2C-99CA-475E-9359-DD6126163F5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389B946-75DF-4E90-98E5-BC4615280CA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281" name="楕円 280">
          <a:extLst>
            <a:ext uri="{FF2B5EF4-FFF2-40B4-BE49-F238E27FC236}">
              <a16:creationId xmlns:a16="http://schemas.microsoft.com/office/drawing/2014/main" id="{42C53F7D-F37F-4963-90EC-F0C559AE0812}"/>
            </a:ext>
          </a:extLst>
        </xdr:cNvPr>
        <xdr:cNvSpPr/>
      </xdr:nvSpPr>
      <xdr:spPr>
        <a:xfrm>
          <a:off x="4584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FB89B8C1-A8F1-4F69-A607-B0C633BEB4C7}"/>
            </a:ext>
          </a:extLst>
        </xdr:cNvPr>
        <xdr:cNvSpPr txBox="1"/>
      </xdr:nvSpPr>
      <xdr:spPr>
        <a:xfrm>
          <a:off x="4673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42545</xdr:rowOff>
    </xdr:from>
    <xdr:to>
      <xdr:col>20</xdr:col>
      <xdr:colOff>38100</xdr:colOff>
      <xdr:row>84</xdr:row>
      <xdr:rowOff>144145</xdr:rowOff>
    </xdr:to>
    <xdr:sp macro="" textlink="">
      <xdr:nvSpPr>
        <xdr:cNvPr id="283" name="楕円 282">
          <a:extLst>
            <a:ext uri="{FF2B5EF4-FFF2-40B4-BE49-F238E27FC236}">
              <a16:creationId xmlns:a16="http://schemas.microsoft.com/office/drawing/2014/main" id="{76C676C7-3E0E-4E05-B14F-6C1AB2078678}"/>
            </a:ext>
          </a:extLst>
        </xdr:cNvPr>
        <xdr:cNvSpPr/>
      </xdr:nvSpPr>
      <xdr:spPr>
        <a:xfrm>
          <a:off x="3746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51436</xdr:rowOff>
    </xdr:from>
    <xdr:to>
      <xdr:col>24</xdr:col>
      <xdr:colOff>63500</xdr:colOff>
      <xdr:row>84</xdr:row>
      <xdr:rowOff>93345</xdr:rowOff>
    </xdr:to>
    <xdr:cxnSp macro="">
      <xdr:nvCxnSpPr>
        <xdr:cNvPr id="284" name="直線コネクタ 283">
          <a:extLst>
            <a:ext uri="{FF2B5EF4-FFF2-40B4-BE49-F238E27FC236}">
              <a16:creationId xmlns:a16="http://schemas.microsoft.com/office/drawing/2014/main" id="{5BD48B36-8870-4FEC-9887-AD72C1443D5E}"/>
            </a:ext>
          </a:extLst>
        </xdr:cNvPr>
        <xdr:cNvCxnSpPr/>
      </xdr:nvCxnSpPr>
      <xdr:spPr>
        <a:xfrm flipV="1">
          <a:off x="3797300" y="144532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48261</xdr:rowOff>
    </xdr:from>
    <xdr:to>
      <xdr:col>15</xdr:col>
      <xdr:colOff>101600</xdr:colOff>
      <xdr:row>84</xdr:row>
      <xdr:rowOff>149861</xdr:rowOff>
    </xdr:to>
    <xdr:sp macro="" textlink="">
      <xdr:nvSpPr>
        <xdr:cNvPr id="285" name="楕円 284">
          <a:extLst>
            <a:ext uri="{FF2B5EF4-FFF2-40B4-BE49-F238E27FC236}">
              <a16:creationId xmlns:a16="http://schemas.microsoft.com/office/drawing/2014/main" id="{D06AE408-280F-4592-8200-4E390C16BA96}"/>
            </a:ext>
          </a:extLst>
        </xdr:cNvPr>
        <xdr:cNvSpPr/>
      </xdr:nvSpPr>
      <xdr:spPr>
        <a:xfrm>
          <a:off x="2857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93345</xdr:rowOff>
    </xdr:from>
    <xdr:to>
      <xdr:col>19</xdr:col>
      <xdr:colOff>177800</xdr:colOff>
      <xdr:row>84</xdr:row>
      <xdr:rowOff>99061</xdr:rowOff>
    </xdr:to>
    <xdr:cxnSp macro="">
      <xdr:nvCxnSpPr>
        <xdr:cNvPr id="286" name="直線コネクタ 285">
          <a:extLst>
            <a:ext uri="{FF2B5EF4-FFF2-40B4-BE49-F238E27FC236}">
              <a16:creationId xmlns:a16="http://schemas.microsoft.com/office/drawing/2014/main" id="{AB1E64A7-27C5-4ABB-866E-ABC0A20AF90F}"/>
            </a:ext>
          </a:extLst>
        </xdr:cNvPr>
        <xdr:cNvCxnSpPr/>
      </xdr:nvCxnSpPr>
      <xdr:spPr>
        <a:xfrm flipV="1">
          <a:off x="2908300" y="144951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90170</xdr:rowOff>
    </xdr:from>
    <xdr:to>
      <xdr:col>10</xdr:col>
      <xdr:colOff>165100</xdr:colOff>
      <xdr:row>85</xdr:row>
      <xdr:rowOff>20320</xdr:rowOff>
    </xdr:to>
    <xdr:sp macro="" textlink="">
      <xdr:nvSpPr>
        <xdr:cNvPr id="287" name="楕円 286">
          <a:extLst>
            <a:ext uri="{FF2B5EF4-FFF2-40B4-BE49-F238E27FC236}">
              <a16:creationId xmlns:a16="http://schemas.microsoft.com/office/drawing/2014/main" id="{0DC39F5C-A291-47A0-825D-08E8757D04E9}"/>
            </a:ext>
          </a:extLst>
        </xdr:cNvPr>
        <xdr:cNvSpPr/>
      </xdr:nvSpPr>
      <xdr:spPr>
        <a:xfrm>
          <a:off x="196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99061</xdr:rowOff>
    </xdr:from>
    <xdr:to>
      <xdr:col>15</xdr:col>
      <xdr:colOff>50800</xdr:colOff>
      <xdr:row>84</xdr:row>
      <xdr:rowOff>140970</xdr:rowOff>
    </xdr:to>
    <xdr:cxnSp macro="">
      <xdr:nvCxnSpPr>
        <xdr:cNvPr id="288" name="直線コネクタ 287">
          <a:extLst>
            <a:ext uri="{FF2B5EF4-FFF2-40B4-BE49-F238E27FC236}">
              <a16:creationId xmlns:a16="http://schemas.microsoft.com/office/drawing/2014/main" id="{94FF3942-2BDA-4F19-A8F8-F6E5D23B6E0A}"/>
            </a:ext>
          </a:extLst>
        </xdr:cNvPr>
        <xdr:cNvCxnSpPr/>
      </xdr:nvCxnSpPr>
      <xdr:spPr>
        <a:xfrm flipV="1">
          <a:off x="2019300" y="14500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id="{B73954E2-78D0-48F0-892C-34BA6DB39950}"/>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a:extLst>
            <a:ext uri="{FF2B5EF4-FFF2-40B4-BE49-F238E27FC236}">
              <a16:creationId xmlns:a16="http://schemas.microsoft.com/office/drawing/2014/main" id="{4922FF92-5D69-472E-A4E8-F29918ABB15C}"/>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a:extLst>
            <a:ext uri="{FF2B5EF4-FFF2-40B4-BE49-F238E27FC236}">
              <a16:creationId xmlns:a16="http://schemas.microsoft.com/office/drawing/2014/main" id="{FD3986E6-C819-4F5F-B7C6-B135EAE48C05}"/>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135272</xdr:rowOff>
    </xdr:from>
    <xdr:ext cx="405111" cy="259045"/>
    <xdr:sp macro="" textlink="">
      <xdr:nvSpPr>
        <xdr:cNvPr id="292" name="n_1mainValue【公営住宅】&#10;有形固定資産減価償却率">
          <a:extLst>
            <a:ext uri="{FF2B5EF4-FFF2-40B4-BE49-F238E27FC236}">
              <a16:creationId xmlns:a16="http://schemas.microsoft.com/office/drawing/2014/main" id="{6C12B31C-0B46-4322-BDE9-9D84E7CE4D5A}"/>
            </a:ext>
          </a:extLst>
        </xdr:cNvPr>
        <xdr:cNvSpPr txBox="1"/>
      </xdr:nvSpPr>
      <xdr:spPr>
        <a:xfrm>
          <a:off x="3582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140988</xdr:rowOff>
    </xdr:from>
    <xdr:ext cx="405111" cy="259045"/>
    <xdr:sp macro="" textlink="">
      <xdr:nvSpPr>
        <xdr:cNvPr id="293" name="n_2mainValue【公営住宅】&#10;有形固定資産減価償却率">
          <a:extLst>
            <a:ext uri="{FF2B5EF4-FFF2-40B4-BE49-F238E27FC236}">
              <a16:creationId xmlns:a16="http://schemas.microsoft.com/office/drawing/2014/main" id="{D9BB1681-49C3-47D4-9CDE-805D53D82472}"/>
            </a:ext>
          </a:extLst>
        </xdr:cNvPr>
        <xdr:cNvSpPr txBox="1"/>
      </xdr:nvSpPr>
      <xdr:spPr>
        <a:xfrm>
          <a:off x="2705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4" name="n_3mainValue【公営住宅】&#10;有形固定資産減価償却率">
          <a:extLst>
            <a:ext uri="{FF2B5EF4-FFF2-40B4-BE49-F238E27FC236}">
              <a16:creationId xmlns:a16="http://schemas.microsoft.com/office/drawing/2014/main" id="{0DA5450D-BB75-435E-9703-761A9934F3EA}"/>
            </a:ext>
          </a:extLst>
        </xdr:cNvPr>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26681DEB-940E-4BAE-8E78-0987A3A3299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57021D09-72CA-4B90-AEFC-E1378AD366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E99D4BF8-E261-4AB5-8536-673777A1B58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B77EF17-22BE-4112-BD55-8AFD47F325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A3DCBACF-34D6-43F8-A855-805C3A555E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EF877A84-E201-4750-89AD-82B90B8F083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B8C3F3B2-AE25-493D-8D81-D85776CE969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5972F070-B113-40C1-9AF0-067430B954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5764A38F-5E92-41EC-B6C7-C2E12A38A5A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7802990F-FC23-48AF-BA18-FEA47979E6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E3D26DD2-17FA-4E42-8066-DE8805FDB43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FC3F2E6-79AF-4457-A39A-14398F35954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F415BDD8-E9F9-4C19-9B1E-09C25FBC547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5246B9B3-6C06-4F41-8E91-2ACA62CFE68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4D355E29-4A70-4C3B-9562-7B33D72F876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F6BB4859-714A-407B-970C-AD3CCD926C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CFE4B682-902D-4C2A-9679-01475F75092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6D574BD5-DB56-4B66-88E7-513DBDEE1B44}"/>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253D6A63-DA54-4044-BD98-181CFFC57AF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ADF49B5B-19A6-4D09-9A30-C2A96BC648C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1CDE2F14-C265-4719-82B4-4A953BD1FE6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28773B5A-5440-495E-8361-1C203E6B4F6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3D6E7FAE-5AA1-4A3C-AD9B-D4FF6DDCECE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FE33EFEE-EB08-459A-A122-99EAD1AF91F9}"/>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BE922E53-0F3F-450F-A49A-A50ABB1F2D3D}"/>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BAF43C7B-5067-44AA-B8F5-CDE16EA6C1D1}"/>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488BF6E3-D281-411C-B458-E59FDA107AA3}"/>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64975452-BF9E-4544-AABA-BFE4EE062BE7}"/>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a:extLst>
            <a:ext uri="{FF2B5EF4-FFF2-40B4-BE49-F238E27FC236}">
              <a16:creationId xmlns:a16="http://schemas.microsoft.com/office/drawing/2014/main" id="{9B51052A-5B8E-4080-8029-E911ECAEE386}"/>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3938784F-81C3-4BEE-8F45-9FBD9D0515B4}"/>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D92A5757-ECA6-471C-A393-407AB0594F56}"/>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9BA12121-6BE7-47AD-83E2-4A61B3F33FA1}"/>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F05C09F8-1249-49A7-86A7-298858ADAE41}"/>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7457A66B-184D-413B-A1D1-5449F455E96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EE5D575E-EBFF-476B-9D80-50119A1604E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146BD35-6D29-4F34-BE88-FB63D657039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5118922-2CA0-45B5-8ADF-DAC44963D74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B678CEB-AD15-4998-9B84-F3A485B0FEB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21934</xdr:rowOff>
    </xdr:from>
    <xdr:to>
      <xdr:col>55</xdr:col>
      <xdr:colOff>50800</xdr:colOff>
      <xdr:row>85</xdr:row>
      <xdr:rowOff>123534</xdr:rowOff>
    </xdr:to>
    <xdr:sp macro="" textlink="">
      <xdr:nvSpPr>
        <xdr:cNvPr id="333" name="楕円 332">
          <a:extLst>
            <a:ext uri="{FF2B5EF4-FFF2-40B4-BE49-F238E27FC236}">
              <a16:creationId xmlns:a16="http://schemas.microsoft.com/office/drawing/2014/main" id="{68C115BC-24FF-4D8F-A2B4-9F134DEE4E32}"/>
            </a:ext>
          </a:extLst>
        </xdr:cNvPr>
        <xdr:cNvSpPr/>
      </xdr:nvSpPr>
      <xdr:spPr>
        <a:xfrm>
          <a:off x="10426700" y="145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44811</xdr:rowOff>
    </xdr:from>
    <xdr:ext cx="469744" cy="259045"/>
    <xdr:sp macro="" textlink="">
      <xdr:nvSpPr>
        <xdr:cNvPr id="334" name="【公営住宅】&#10;一人当たり面積該当値テキスト">
          <a:extLst>
            <a:ext uri="{FF2B5EF4-FFF2-40B4-BE49-F238E27FC236}">
              <a16:creationId xmlns:a16="http://schemas.microsoft.com/office/drawing/2014/main" id="{B8C6B071-D528-428D-A325-0A2341ACB429}"/>
            </a:ext>
          </a:extLst>
        </xdr:cNvPr>
        <xdr:cNvSpPr txBox="1"/>
      </xdr:nvSpPr>
      <xdr:spPr>
        <a:xfrm>
          <a:off x="10515600" y="1444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26619</xdr:rowOff>
    </xdr:from>
    <xdr:to>
      <xdr:col>50</xdr:col>
      <xdr:colOff>165100</xdr:colOff>
      <xdr:row>85</xdr:row>
      <xdr:rowOff>128219</xdr:rowOff>
    </xdr:to>
    <xdr:sp macro="" textlink="">
      <xdr:nvSpPr>
        <xdr:cNvPr id="335" name="楕円 334">
          <a:extLst>
            <a:ext uri="{FF2B5EF4-FFF2-40B4-BE49-F238E27FC236}">
              <a16:creationId xmlns:a16="http://schemas.microsoft.com/office/drawing/2014/main" id="{A9A13AC8-0506-417F-AB7A-C4CE1D9B20B7}"/>
            </a:ext>
          </a:extLst>
        </xdr:cNvPr>
        <xdr:cNvSpPr/>
      </xdr:nvSpPr>
      <xdr:spPr>
        <a:xfrm>
          <a:off x="9588500" y="145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72734</xdr:rowOff>
    </xdr:from>
    <xdr:to>
      <xdr:col>55</xdr:col>
      <xdr:colOff>0</xdr:colOff>
      <xdr:row>85</xdr:row>
      <xdr:rowOff>77419</xdr:rowOff>
    </xdr:to>
    <xdr:cxnSp macro="">
      <xdr:nvCxnSpPr>
        <xdr:cNvPr id="336" name="直線コネクタ 335">
          <a:extLst>
            <a:ext uri="{FF2B5EF4-FFF2-40B4-BE49-F238E27FC236}">
              <a16:creationId xmlns:a16="http://schemas.microsoft.com/office/drawing/2014/main" id="{62D75633-8BCF-4B69-8BC3-944BA57FB10A}"/>
            </a:ext>
          </a:extLst>
        </xdr:cNvPr>
        <xdr:cNvCxnSpPr/>
      </xdr:nvCxnSpPr>
      <xdr:spPr>
        <a:xfrm flipV="1">
          <a:off x="9639300" y="14645984"/>
          <a:ext cx="8382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12255</xdr:rowOff>
    </xdr:from>
    <xdr:to>
      <xdr:col>46</xdr:col>
      <xdr:colOff>38100</xdr:colOff>
      <xdr:row>85</xdr:row>
      <xdr:rowOff>113855</xdr:rowOff>
    </xdr:to>
    <xdr:sp macro="" textlink="">
      <xdr:nvSpPr>
        <xdr:cNvPr id="337" name="楕円 336">
          <a:extLst>
            <a:ext uri="{FF2B5EF4-FFF2-40B4-BE49-F238E27FC236}">
              <a16:creationId xmlns:a16="http://schemas.microsoft.com/office/drawing/2014/main" id="{864D7D0F-9E9B-47D4-8AD6-BA4D722611EF}"/>
            </a:ext>
          </a:extLst>
        </xdr:cNvPr>
        <xdr:cNvSpPr/>
      </xdr:nvSpPr>
      <xdr:spPr>
        <a:xfrm>
          <a:off x="8699500" y="145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63055</xdr:rowOff>
    </xdr:from>
    <xdr:to>
      <xdr:col>50</xdr:col>
      <xdr:colOff>114300</xdr:colOff>
      <xdr:row>85</xdr:row>
      <xdr:rowOff>77419</xdr:rowOff>
    </xdr:to>
    <xdr:cxnSp macro="">
      <xdr:nvCxnSpPr>
        <xdr:cNvPr id="338" name="直線コネクタ 337">
          <a:extLst>
            <a:ext uri="{FF2B5EF4-FFF2-40B4-BE49-F238E27FC236}">
              <a16:creationId xmlns:a16="http://schemas.microsoft.com/office/drawing/2014/main" id="{412A6C30-3D91-43B3-983F-401A4A5AB6B2}"/>
            </a:ext>
          </a:extLst>
        </xdr:cNvPr>
        <xdr:cNvCxnSpPr/>
      </xdr:nvCxnSpPr>
      <xdr:spPr>
        <a:xfrm>
          <a:off x="8750300" y="14636305"/>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xdr:rowOff>
    </xdr:from>
    <xdr:to>
      <xdr:col>41</xdr:col>
      <xdr:colOff>101600</xdr:colOff>
      <xdr:row>85</xdr:row>
      <xdr:rowOff>114046</xdr:rowOff>
    </xdr:to>
    <xdr:sp macro="" textlink="">
      <xdr:nvSpPr>
        <xdr:cNvPr id="339" name="楕円 338">
          <a:extLst>
            <a:ext uri="{FF2B5EF4-FFF2-40B4-BE49-F238E27FC236}">
              <a16:creationId xmlns:a16="http://schemas.microsoft.com/office/drawing/2014/main" id="{B3FDFB98-1266-4993-8581-22B1F3BD6100}"/>
            </a:ext>
          </a:extLst>
        </xdr:cNvPr>
        <xdr:cNvSpPr/>
      </xdr:nvSpPr>
      <xdr:spPr>
        <a:xfrm>
          <a:off x="7810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63055</xdr:rowOff>
    </xdr:from>
    <xdr:to>
      <xdr:col>45</xdr:col>
      <xdr:colOff>177800</xdr:colOff>
      <xdr:row>85</xdr:row>
      <xdr:rowOff>63246</xdr:rowOff>
    </xdr:to>
    <xdr:cxnSp macro="">
      <xdr:nvCxnSpPr>
        <xdr:cNvPr id="340" name="直線コネクタ 339">
          <a:extLst>
            <a:ext uri="{FF2B5EF4-FFF2-40B4-BE49-F238E27FC236}">
              <a16:creationId xmlns:a16="http://schemas.microsoft.com/office/drawing/2014/main" id="{DCFC4A4D-11EE-4DB5-9F99-548154F8205A}"/>
            </a:ext>
          </a:extLst>
        </xdr:cNvPr>
        <xdr:cNvCxnSpPr/>
      </xdr:nvCxnSpPr>
      <xdr:spPr>
        <a:xfrm flipV="1">
          <a:off x="7861300" y="1463630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a:extLst>
            <a:ext uri="{FF2B5EF4-FFF2-40B4-BE49-F238E27FC236}">
              <a16:creationId xmlns:a16="http://schemas.microsoft.com/office/drawing/2014/main" id="{3507276C-8DCE-40FB-A6DE-4F308023841E}"/>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a:extLst>
            <a:ext uri="{FF2B5EF4-FFF2-40B4-BE49-F238E27FC236}">
              <a16:creationId xmlns:a16="http://schemas.microsoft.com/office/drawing/2014/main" id="{30861495-EE7D-4668-BC62-A0600E83E946}"/>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a:extLst>
            <a:ext uri="{FF2B5EF4-FFF2-40B4-BE49-F238E27FC236}">
              <a16:creationId xmlns:a16="http://schemas.microsoft.com/office/drawing/2014/main" id="{5946C267-0C1C-4137-A0CF-A34D898484D1}"/>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144746</xdr:rowOff>
    </xdr:from>
    <xdr:ext cx="469744" cy="259045"/>
    <xdr:sp macro="" textlink="">
      <xdr:nvSpPr>
        <xdr:cNvPr id="344" name="n_1mainValue【公営住宅】&#10;一人当たり面積">
          <a:extLst>
            <a:ext uri="{FF2B5EF4-FFF2-40B4-BE49-F238E27FC236}">
              <a16:creationId xmlns:a16="http://schemas.microsoft.com/office/drawing/2014/main" id="{14CB67F8-1FAC-4DA4-811E-DEC6E47E7A6B}"/>
            </a:ext>
          </a:extLst>
        </xdr:cNvPr>
        <xdr:cNvSpPr txBox="1"/>
      </xdr:nvSpPr>
      <xdr:spPr>
        <a:xfrm>
          <a:off x="9391727" y="1437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130382</xdr:rowOff>
    </xdr:from>
    <xdr:ext cx="469744" cy="259045"/>
    <xdr:sp macro="" textlink="">
      <xdr:nvSpPr>
        <xdr:cNvPr id="345" name="n_2mainValue【公営住宅】&#10;一人当たり面積">
          <a:extLst>
            <a:ext uri="{FF2B5EF4-FFF2-40B4-BE49-F238E27FC236}">
              <a16:creationId xmlns:a16="http://schemas.microsoft.com/office/drawing/2014/main" id="{EA1D6A82-7CC1-48ED-9261-F3F5A209FA9A}"/>
            </a:ext>
          </a:extLst>
        </xdr:cNvPr>
        <xdr:cNvSpPr txBox="1"/>
      </xdr:nvSpPr>
      <xdr:spPr>
        <a:xfrm>
          <a:off x="8515427" y="1436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130573</xdr:rowOff>
    </xdr:from>
    <xdr:ext cx="469744" cy="259045"/>
    <xdr:sp macro="" textlink="">
      <xdr:nvSpPr>
        <xdr:cNvPr id="346" name="n_3mainValue【公営住宅】&#10;一人当たり面積">
          <a:extLst>
            <a:ext uri="{FF2B5EF4-FFF2-40B4-BE49-F238E27FC236}">
              <a16:creationId xmlns:a16="http://schemas.microsoft.com/office/drawing/2014/main" id="{AB548F21-A3E9-46A0-A250-FAE85C4DCDE8}"/>
            </a:ext>
          </a:extLst>
        </xdr:cNvPr>
        <xdr:cNvSpPr txBox="1"/>
      </xdr:nvSpPr>
      <xdr:spPr>
        <a:xfrm>
          <a:off x="7626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673E470F-077B-4391-8972-D0288D9DF8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2E4E225F-C158-477C-86CC-26442B794E4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F7F01152-07AD-423E-AA55-A8048751D6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76693D68-B085-47EB-A07A-D87E32972A7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5881688F-EDBD-4D86-A741-D49B2902D1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16529A56-281E-459F-A7C8-A269BF23F8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7519D525-A6A7-426D-B012-BF6C5EBD5FA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85ABB6A-B86E-4EB2-84CB-D330791DAB5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2B563153-AD34-42D8-AC6F-140A830184D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4793B6A4-8BCE-416C-A2B6-431F4E71341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A8080A97-8D7D-4418-B5EB-4B16F8A8FBE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6A96254C-2B07-4F01-B7BB-B1B0C2BEE9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AB807DEB-FC96-4563-9231-466BBD38B4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E5C0CD36-7EF8-4B10-B4BD-8DA0DB5B84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CA884C5E-C987-4EA5-A29A-F8F6D23300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2553179D-EF7C-4724-9E66-ABF005DABF4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8F6B894D-B950-48DF-BE35-33E6CABBDB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7815BBA9-203F-4F14-932B-606DB244EA9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E699640A-8369-4DA5-A4E6-0B7615C405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6B732CC6-F387-4CB4-8233-A675115185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7C0681FC-CE1D-48A5-B83F-307A99AC81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C96385EF-30C1-43F3-8AE1-20E35F378B7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7A9CB234-3889-463E-9F0A-E9CAFCD339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E40E6B69-FADF-48AA-BF32-B8D5EEBC798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6A3A5554-F192-4FBB-8627-7F32C564297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3F8ED290-5DC0-4B10-8328-F81FA3E3F7F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4171FB03-4E87-4452-BA5F-600245312A7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A68E34D3-1A68-4827-AE98-76F153C684A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408D1CF4-8B8C-44DD-A240-6AA6AA0F3C1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4D065429-C7E9-4949-A9F2-7F3E1939ABA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E444FBF0-F711-4E07-970A-639072E6572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710B2048-CBFE-4936-830C-20F8EFAD760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0372C574-34AA-4A45-98DE-1AE8CD909EB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C703C854-4A84-4F6D-8A46-4AA921AB1C6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D8CE3FC8-8CA8-4E98-8677-11DA7A58720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EB2B0BF1-29CA-433B-B988-C5884C43869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168F5CB2-A572-4AB0-B475-832E488DE1C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9F3FA1D0-2B07-4963-BA60-CFF1C288C41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2B03BA65-B513-418B-878E-BFB62A121BF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CFCF0404-A306-408C-9EBB-E07BD14709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0845773C-7D01-410A-9B78-57D896DBF5C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3214AB11-7D32-4531-B0D3-7F14EC577D6D}"/>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F9BBF20A-CE2F-4DEA-AF5D-66823266A795}"/>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80C363F0-246E-45B7-8466-763DB6337CB3}"/>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5202BFAF-88FF-4067-9AB2-24A0E3B77AB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127BADE4-88EE-4C54-B537-8327702558D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2BCE05F8-A42B-45F6-8468-66AF35FC637D}"/>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87FCDC5E-92A6-4A95-92E1-C0ABF9C5BB55}"/>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8EAA252C-63FC-4951-B470-3B3700878494}"/>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E530FD0E-40B8-42B0-860E-758B7F70B4CB}"/>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E8ACDFEF-E7BF-4F4F-A831-06F18A51B18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EFDDB7-9995-4978-8497-20DB8532715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A50C2BF5-E08C-42D4-86CC-53496173243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E606E539-1407-4372-B7DE-0ED0AC13927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5ED4BE27-AACB-4377-B628-739ED688B9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D1727B68-B22D-4000-9E5A-F91ACBDD1B2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156028</xdr:rowOff>
    </xdr:from>
    <xdr:to>
      <xdr:col>85</xdr:col>
      <xdr:colOff>177800</xdr:colOff>
      <xdr:row>37</xdr:row>
      <xdr:rowOff>86178</xdr:rowOff>
    </xdr:to>
    <xdr:sp macro="" textlink="">
      <xdr:nvSpPr>
        <xdr:cNvPr id="403" name="楕円 402">
          <a:extLst>
            <a:ext uri="{FF2B5EF4-FFF2-40B4-BE49-F238E27FC236}">
              <a16:creationId xmlns:a16="http://schemas.microsoft.com/office/drawing/2014/main" id="{DD24A23F-8351-46D4-9EAB-DE603F621C76}"/>
            </a:ext>
          </a:extLst>
        </xdr:cNvPr>
        <xdr:cNvSpPr/>
      </xdr:nvSpPr>
      <xdr:spPr>
        <a:xfrm>
          <a:off x="16268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7455</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0F29EA9A-F823-472E-AEA7-B58699578683}"/>
            </a:ext>
          </a:extLst>
        </xdr:cNvPr>
        <xdr:cNvSpPr txBox="1"/>
      </xdr:nvSpPr>
      <xdr:spPr>
        <a:xfrm>
          <a:off x="16357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17236</xdr:rowOff>
    </xdr:from>
    <xdr:to>
      <xdr:col>81</xdr:col>
      <xdr:colOff>101600</xdr:colOff>
      <xdr:row>37</xdr:row>
      <xdr:rowOff>118836</xdr:rowOff>
    </xdr:to>
    <xdr:sp macro="" textlink="">
      <xdr:nvSpPr>
        <xdr:cNvPr id="405" name="楕円 404">
          <a:extLst>
            <a:ext uri="{FF2B5EF4-FFF2-40B4-BE49-F238E27FC236}">
              <a16:creationId xmlns:a16="http://schemas.microsoft.com/office/drawing/2014/main" id="{54A37358-56F8-45E9-96D4-0B793F764A36}"/>
            </a:ext>
          </a:extLst>
        </xdr:cNvPr>
        <xdr:cNvSpPr/>
      </xdr:nvSpPr>
      <xdr:spPr>
        <a:xfrm>
          <a:off x="15430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35378</xdr:rowOff>
    </xdr:from>
    <xdr:to>
      <xdr:col>85</xdr:col>
      <xdr:colOff>127000</xdr:colOff>
      <xdr:row>37</xdr:row>
      <xdr:rowOff>68036</xdr:rowOff>
    </xdr:to>
    <xdr:cxnSp macro="">
      <xdr:nvCxnSpPr>
        <xdr:cNvPr id="406" name="直線コネクタ 405">
          <a:extLst>
            <a:ext uri="{FF2B5EF4-FFF2-40B4-BE49-F238E27FC236}">
              <a16:creationId xmlns:a16="http://schemas.microsoft.com/office/drawing/2014/main" id="{A804ACEA-B0E8-4032-BFA7-3FB5939B4B9B}"/>
            </a:ext>
          </a:extLst>
        </xdr:cNvPr>
        <xdr:cNvCxnSpPr/>
      </xdr:nvCxnSpPr>
      <xdr:spPr>
        <a:xfrm flipV="1">
          <a:off x="15481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92347</xdr:rowOff>
    </xdr:from>
    <xdr:to>
      <xdr:col>76</xdr:col>
      <xdr:colOff>165100</xdr:colOff>
      <xdr:row>37</xdr:row>
      <xdr:rowOff>22497</xdr:rowOff>
    </xdr:to>
    <xdr:sp macro="" textlink="">
      <xdr:nvSpPr>
        <xdr:cNvPr id="407" name="楕円 406">
          <a:extLst>
            <a:ext uri="{FF2B5EF4-FFF2-40B4-BE49-F238E27FC236}">
              <a16:creationId xmlns:a16="http://schemas.microsoft.com/office/drawing/2014/main" id="{ABAB51AB-8F7D-4D9E-9615-B9DA1B802A16}"/>
            </a:ext>
          </a:extLst>
        </xdr:cNvPr>
        <xdr:cNvSpPr/>
      </xdr:nvSpPr>
      <xdr:spPr>
        <a:xfrm>
          <a:off x="14541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143147</xdr:rowOff>
    </xdr:from>
    <xdr:to>
      <xdr:col>81</xdr:col>
      <xdr:colOff>50800</xdr:colOff>
      <xdr:row>37</xdr:row>
      <xdr:rowOff>68036</xdr:rowOff>
    </xdr:to>
    <xdr:cxnSp macro="">
      <xdr:nvCxnSpPr>
        <xdr:cNvPr id="408" name="直線コネクタ 407">
          <a:extLst>
            <a:ext uri="{FF2B5EF4-FFF2-40B4-BE49-F238E27FC236}">
              <a16:creationId xmlns:a16="http://schemas.microsoft.com/office/drawing/2014/main" id="{43541DE6-A9C5-4C91-B300-0B73D919C9F3}"/>
            </a:ext>
          </a:extLst>
        </xdr:cNvPr>
        <xdr:cNvCxnSpPr/>
      </xdr:nvCxnSpPr>
      <xdr:spPr>
        <a:xfrm>
          <a:off x="14592300" y="631534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09" name="楕円 408">
          <a:extLst>
            <a:ext uri="{FF2B5EF4-FFF2-40B4-BE49-F238E27FC236}">
              <a16:creationId xmlns:a16="http://schemas.microsoft.com/office/drawing/2014/main" id="{1D666B94-0989-49A7-852E-C22117199CE7}"/>
            </a:ext>
          </a:extLst>
        </xdr:cNvPr>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143147</xdr:rowOff>
    </xdr:from>
    <xdr:to>
      <xdr:col>76</xdr:col>
      <xdr:colOff>114300</xdr:colOff>
      <xdr:row>37</xdr:row>
      <xdr:rowOff>7620</xdr:rowOff>
    </xdr:to>
    <xdr:cxnSp macro="">
      <xdr:nvCxnSpPr>
        <xdr:cNvPr id="410" name="直線コネクタ 409">
          <a:extLst>
            <a:ext uri="{FF2B5EF4-FFF2-40B4-BE49-F238E27FC236}">
              <a16:creationId xmlns:a16="http://schemas.microsoft.com/office/drawing/2014/main" id="{C084F82D-550B-4873-BAE3-ADCDFE45B2E9}"/>
            </a:ext>
          </a:extLst>
        </xdr:cNvPr>
        <xdr:cNvCxnSpPr/>
      </xdr:nvCxnSpPr>
      <xdr:spPr>
        <a:xfrm flipV="1">
          <a:off x="13703300" y="63153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74E5F205-CEA1-40DB-AB66-CF3D487C0A25}"/>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3F9E4611-674E-4F1F-B404-C081CE9E8871}"/>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C39F24BC-F818-4F92-8B4C-C4F0AFA7FB87}"/>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109963</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5898CDAB-3CC2-4A35-974B-AFF8451F9187}"/>
            </a:ext>
          </a:extLst>
        </xdr:cNvPr>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5132BF50-F984-42D1-8A20-2894D7685A5B}"/>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FF5A0656-6EA8-47B6-9C44-A7E1626A20EF}"/>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9EC8E296-0D00-4405-9613-81C7D17EB4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5634E2D7-A3EF-4BA7-8EB5-B1AF3D6456E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51036417-C751-4BC9-8997-8050FA02FB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A033975A-F5C4-4FBA-ADD8-8D973E23C0D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769E4FB6-95FA-43D3-BF39-DD28F481AB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A8C4508B-C84F-472F-BF1F-25742E0B3D4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66B1E0F4-6F49-4CD5-8C5A-0199E9527C9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D9034C9D-07CB-4A81-ACB2-15273BCE21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3EC2416A-814A-41CD-9BBB-66901F8FD9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C3F65A23-6708-4CB5-9786-DF234F33F5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68463806-0254-4D04-BDCF-71CCAF1741D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37D3553B-CCA8-4D87-AFCE-8FC7BDD26C4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4A67CCC1-9611-4660-B6A0-50AD323B0BA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E45E8ADB-5971-48BF-B28D-6CFE0A3B5E5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245A3DB9-B9A9-4A12-911A-513738FE3F4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E89EC0FE-A1D0-47CD-A43B-60408AF4EE2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2550DE56-7407-40C1-9924-EE1F76F6441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24BBA18D-591C-4F74-8615-AB01393F4F5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178A63A4-C9D1-43C8-BE57-F9C5AF2E9B1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17885966-555E-4F7D-838C-7C9A99C67C2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456F2253-F166-4B04-9D46-FE3D9D0EF9A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A1A8541C-9668-4CB6-B106-8BF9205AF77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08D35748-FC3F-4062-A99D-75E587ECC2B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BD2D3321-1717-406E-86E8-19357E17961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E2B87D47-347C-4666-BAB0-2590B63688B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5F053B6D-23C4-4F76-829D-C50E56B40705}"/>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57207D34-F3D7-48F4-AE87-E206F51C8AEF}"/>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3C1C9911-86E0-458E-9325-7869A00662D8}"/>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79039E7E-CC81-464D-ABB8-10E93891BB95}"/>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501446F7-17BE-4016-8EAF-2118AE196576}"/>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AD881306-42C5-4299-9CFC-75007A6917E7}"/>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20B4335B-534B-4511-9640-D3582700BD39}"/>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09575DD2-228A-4106-B5F5-B7A6AA648586}"/>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37A0FD9E-53DB-4875-A356-7B7F3575644B}"/>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292C6910-9507-4337-866A-04A8774685AA}"/>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2CB41237-5CDA-451C-B119-5A87B116867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42D8E893-EE07-4B5A-A4A8-7DA67E084B4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F8D9EB6E-831B-4E68-BAFA-1216E8D01EC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A9AB7C20-C7F3-4882-A3BA-6B120C28B3D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43CFC6A4-F954-4B07-98F7-8BE3FD74CC3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57" name="楕円 456">
          <a:extLst>
            <a:ext uri="{FF2B5EF4-FFF2-40B4-BE49-F238E27FC236}">
              <a16:creationId xmlns:a16="http://schemas.microsoft.com/office/drawing/2014/main" id="{0EEEBCFC-7A21-4374-A8AD-7BDE60AC2256}"/>
            </a:ext>
          </a:extLst>
        </xdr:cNvPr>
        <xdr:cNvSpPr/>
      </xdr:nvSpPr>
      <xdr:spPr>
        <a:xfrm>
          <a:off x="22110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21607</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3115049E-4E75-4C2B-B2E5-4A71843C761C}"/>
            </a:ext>
          </a:extLst>
        </xdr:cNvPr>
        <xdr:cNvSpPr txBox="1"/>
      </xdr:nvSpPr>
      <xdr:spPr>
        <a:xfrm>
          <a:off x="221996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10704</xdr:rowOff>
    </xdr:from>
    <xdr:to>
      <xdr:col>112</xdr:col>
      <xdr:colOff>38100</xdr:colOff>
      <xdr:row>39</xdr:row>
      <xdr:rowOff>112304</xdr:rowOff>
    </xdr:to>
    <xdr:sp macro="" textlink="">
      <xdr:nvSpPr>
        <xdr:cNvPr id="459" name="楕円 458">
          <a:extLst>
            <a:ext uri="{FF2B5EF4-FFF2-40B4-BE49-F238E27FC236}">
              <a16:creationId xmlns:a16="http://schemas.microsoft.com/office/drawing/2014/main" id="{C0E222F2-DD18-4F6D-8E16-A1328A8DCD5B}"/>
            </a:ext>
          </a:extLst>
        </xdr:cNvPr>
        <xdr:cNvSpPr/>
      </xdr:nvSpPr>
      <xdr:spPr>
        <a:xfrm>
          <a:off x="2127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49530</xdr:rowOff>
    </xdr:from>
    <xdr:to>
      <xdr:col>116</xdr:col>
      <xdr:colOff>63500</xdr:colOff>
      <xdr:row>39</xdr:row>
      <xdr:rowOff>61504</xdr:rowOff>
    </xdr:to>
    <xdr:cxnSp macro="">
      <xdr:nvCxnSpPr>
        <xdr:cNvPr id="460" name="直線コネクタ 459">
          <a:extLst>
            <a:ext uri="{FF2B5EF4-FFF2-40B4-BE49-F238E27FC236}">
              <a16:creationId xmlns:a16="http://schemas.microsoft.com/office/drawing/2014/main" id="{BAB769F4-976F-4C2A-91E0-93FFE5995B74}"/>
            </a:ext>
          </a:extLst>
        </xdr:cNvPr>
        <xdr:cNvCxnSpPr/>
      </xdr:nvCxnSpPr>
      <xdr:spPr>
        <a:xfrm flipV="1">
          <a:off x="21323300" y="6736080"/>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69487</xdr:rowOff>
    </xdr:from>
    <xdr:to>
      <xdr:col>107</xdr:col>
      <xdr:colOff>101600</xdr:colOff>
      <xdr:row>39</xdr:row>
      <xdr:rowOff>171087</xdr:rowOff>
    </xdr:to>
    <xdr:sp macro="" textlink="">
      <xdr:nvSpPr>
        <xdr:cNvPr id="461" name="楕円 460">
          <a:extLst>
            <a:ext uri="{FF2B5EF4-FFF2-40B4-BE49-F238E27FC236}">
              <a16:creationId xmlns:a16="http://schemas.microsoft.com/office/drawing/2014/main" id="{5F2A5486-EBB0-431E-A383-3535459AF8AB}"/>
            </a:ext>
          </a:extLst>
        </xdr:cNvPr>
        <xdr:cNvSpPr/>
      </xdr:nvSpPr>
      <xdr:spPr>
        <a:xfrm>
          <a:off x="20383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61504</xdr:rowOff>
    </xdr:from>
    <xdr:to>
      <xdr:col>111</xdr:col>
      <xdr:colOff>177800</xdr:colOff>
      <xdr:row>39</xdr:row>
      <xdr:rowOff>120287</xdr:rowOff>
    </xdr:to>
    <xdr:cxnSp macro="">
      <xdr:nvCxnSpPr>
        <xdr:cNvPr id="462" name="直線コネクタ 461">
          <a:extLst>
            <a:ext uri="{FF2B5EF4-FFF2-40B4-BE49-F238E27FC236}">
              <a16:creationId xmlns:a16="http://schemas.microsoft.com/office/drawing/2014/main" id="{BD5AC8D8-0038-4D68-AB31-E7EB2CF49EDF}"/>
            </a:ext>
          </a:extLst>
        </xdr:cNvPr>
        <xdr:cNvCxnSpPr/>
      </xdr:nvCxnSpPr>
      <xdr:spPr>
        <a:xfrm flipV="1">
          <a:off x="20434300" y="67480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70576</xdr:rowOff>
    </xdr:from>
    <xdr:to>
      <xdr:col>102</xdr:col>
      <xdr:colOff>165100</xdr:colOff>
      <xdr:row>40</xdr:row>
      <xdr:rowOff>726</xdr:rowOff>
    </xdr:to>
    <xdr:sp macro="" textlink="">
      <xdr:nvSpPr>
        <xdr:cNvPr id="463" name="楕円 462">
          <a:extLst>
            <a:ext uri="{FF2B5EF4-FFF2-40B4-BE49-F238E27FC236}">
              <a16:creationId xmlns:a16="http://schemas.microsoft.com/office/drawing/2014/main" id="{78EB843F-9C9B-49E5-8105-10DF9516E17F}"/>
            </a:ext>
          </a:extLst>
        </xdr:cNvPr>
        <xdr:cNvSpPr/>
      </xdr:nvSpPr>
      <xdr:spPr>
        <a:xfrm>
          <a:off x="19494500" y="6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120287</xdr:rowOff>
    </xdr:from>
    <xdr:to>
      <xdr:col>107</xdr:col>
      <xdr:colOff>50800</xdr:colOff>
      <xdr:row>39</xdr:row>
      <xdr:rowOff>121376</xdr:rowOff>
    </xdr:to>
    <xdr:cxnSp macro="">
      <xdr:nvCxnSpPr>
        <xdr:cNvPr id="464" name="直線コネクタ 463">
          <a:extLst>
            <a:ext uri="{FF2B5EF4-FFF2-40B4-BE49-F238E27FC236}">
              <a16:creationId xmlns:a16="http://schemas.microsoft.com/office/drawing/2014/main" id="{355B44FC-8F28-4FBB-AF6A-746B7DA712C2}"/>
            </a:ext>
          </a:extLst>
        </xdr:cNvPr>
        <xdr:cNvCxnSpPr/>
      </xdr:nvCxnSpPr>
      <xdr:spPr>
        <a:xfrm flipV="1">
          <a:off x="19545300" y="68068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6F36B3F3-E1DB-48A6-A05D-1E6ED283F664}"/>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EE228EE1-4F33-4069-A944-D80FB8028319}"/>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47E20934-18D4-4A0B-B1B4-A603069C0580}"/>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128831</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3B7023E3-E7EC-4E4D-AF5A-6B3BFAAF3C91}"/>
            </a:ext>
          </a:extLst>
        </xdr:cNvPr>
        <xdr:cNvSpPr txBox="1"/>
      </xdr:nvSpPr>
      <xdr:spPr>
        <a:xfrm>
          <a:off x="21075727" y="64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F7D2AAAE-0A3C-489D-AFB4-F588FB5EA8B4}"/>
            </a:ext>
          </a:extLst>
        </xdr:cNvPr>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17253</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D9709597-9046-4054-9549-BA9C77C3C84E}"/>
            </a:ext>
          </a:extLst>
        </xdr:cNvPr>
        <xdr:cNvSpPr txBox="1"/>
      </xdr:nvSpPr>
      <xdr:spPr>
        <a:xfrm>
          <a:off x="19310427" y="653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36B0F27B-9BC1-4374-BFA9-08E87CF740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8D7F25A0-AD47-4030-88E3-5FD42C4B848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2C537C57-5E98-491A-A325-E6EB73679A9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923C59F3-D03E-46C2-B8E9-0C14352A61B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0086F2B9-9E7E-46E2-A5CE-FE3E7C4357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ABFE46D8-B4F0-4CE0-9AA5-1DC21996A6C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750C50CC-5FF4-40DA-B02C-FA03A1785C5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1A413796-2BD7-4A91-8082-989B37B785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3A44A48F-ADC9-483F-9243-70819363D37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26FC6BB7-64B3-47EA-9241-04850F28C9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6E7F0E35-C21D-46AA-925F-52EE480A220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9329318F-E418-4308-9AD0-8F9EF502D1C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25C9C62C-E7E7-4165-9707-E2886E18622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53CDC2F6-55A8-4F19-AD8F-92932C2B52A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2AFECF6E-851E-46FE-B78B-38A4C270958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3C778602-774E-4F58-B8C1-4F588A50722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8DDFD090-D840-4221-9FDA-A5879227C08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A58936B6-1275-4960-89B9-70BC9CC7D41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03458748-4305-4552-AD5D-C966B924574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5AEA1AAB-9899-4EAB-89B2-513D402B9DF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EBEB8AB0-B899-42A6-81E0-9F3051DFB4B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831F0DD8-D46C-4349-8118-410C0F7DAE8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0A6A6AC7-BE29-44E9-9FCC-94E91A3E3B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11CD954C-C23B-4C7E-B631-3E23FD18598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952C7D2D-06C5-4C57-BAAF-5BF22A103E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12D9E1E6-D15E-4858-B6BB-F36FF65D0A73}"/>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26802A2C-0BF7-434B-944C-698728CEA047}"/>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C68E320B-B79A-422E-8E12-7A2FF2D07AD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D51A3E3D-D6C7-498B-A096-94D8ADA1F156}"/>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352182A2-CCBB-4DFF-BC8C-D3D9453AAF21}"/>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B14F365B-BE9F-41C2-96E1-21F884110F16}"/>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850D584A-A47E-437D-940C-EC64D3B2A1FB}"/>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BFA63C45-813D-4CBC-8156-EFEACFFD28BA}"/>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2C3E464D-9EFD-4B6A-8326-7B7D9DD9730F}"/>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A94BB794-BF95-43C4-B474-BFD495FEAF5F}"/>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649EA638-760A-4F88-9DD6-38D56C2F582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998ADE3-F8D4-48FF-90ED-96E511A2661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772A29E-67E7-4AAE-AA8D-C907B24A7EA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965CE440-C46A-4B9D-A4D4-D335623D8E4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1168E784-7FA7-4BA8-9CD9-975554B9CD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91259</xdr:rowOff>
    </xdr:from>
    <xdr:to>
      <xdr:col>85</xdr:col>
      <xdr:colOff>177800</xdr:colOff>
      <xdr:row>60</xdr:row>
      <xdr:rowOff>21409</xdr:rowOff>
    </xdr:to>
    <xdr:sp macro="" textlink="">
      <xdr:nvSpPr>
        <xdr:cNvPr id="511" name="楕円 510">
          <a:extLst>
            <a:ext uri="{FF2B5EF4-FFF2-40B4-BE49-F238E27FC236}">
              <a16:creationId xmlns:a16="http://schemas.microsoft.com/office/drawing/2014/main" id="{885C2171-C11A-4022-B2DE-FBFBD4877381}"/>
            </a:ext>
          </a:extLst>
        </xdr:cNvPr>
        <xdr:cNvSpPr/>
      </xdr:nvSpPr>
      <xdr:spPr>
        <a:xfrm>
          <a:off x="16268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69686</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43A15891-AB62-41A1-A11A-99B84BF040FB}"/>
            </a:ext>
          </a:extLst>
        </xdr:cNvPr>
        <xdr:cNvSpPr txBox="1"/>
      </xdr:nvSpPr>
      <xdr:spPr>
        <a:xfrm>
          <a:off x="16357600"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13" name="楕円 512">
          <a:extLst>
            <a:ext uri="{FF2B5EF4-FFF2-40B4-BE49-F238E27FC236}">
              <a16:creationId xmlns:a16="http://schemas.microsoft.com/office/drawing/2014/main" id="{8B28D46B-EDB5-44E9-8F32-DC1950D479B4}"/>
            </a:ext>
          </a:extLst>
        </xdr:cNvPr>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142059</xdr:rowOff>
    </xdr:from>
    <xdr:to>
      <xdr:col>85</xdr:col>
      <xdr:colOff>127000</xdr:colOff>
      <xdr:row>60</xdr:row>
      <xdr:rowOff>11430</xdr:rowOff>
    </xdr:to>
    <xdr:cxnSp macro="">
      <xdr:nvCxnSpPr>
        <xdr:cNvPr id="514" name="直線コネクタ 513">
          <a:extLst>
            <a:ext uri="{FF2B5EF4-FFF2-40B4-BE49-F238E27FC236}">
              <a16:creationId xmlns:a16="http://schemas.microsoft.com/office/drawing/2014/main" id="{B4E607D0-C4A2-4E22-90A8-2FC22821DA08}"/>
            </a:ext>
          </a:extLst>
        </xdr:cNvPr>
        <xdr:cNvCxnSpPr/>
      </xdr:nvCxnSpPr>
      <xdr:spPr>
        <a:xfrm flipV="1">
          <a:off x="15481300" y="1025760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32476</xdr:rowOff>
    </xdr:from>
    <xdr:to>
      <xdr:col>76</xdr:col>
      <xdr:colOff>165100</xdr:colOff>
      <xdr:row>59</xdr:row>
      <xdr:rowOff>134076</xdr:rowOff>
    </xdr:to>
    <xdr:sp macro="" textlink="">
      <xdr:nvSpPr>
        <xdr:cNvPr id="515" name="楕円 514">
          <a:extLst>
            <a:ext uri="{FF2B5EF4-FFF2-40B4-BE49-F238E27FC236}">
              <a16:creationId xmlns:a16="http://schemas.microsoft.com/office/drawing/2014/main" id="{4ED95C1C-3BA8-40F2-B6F4-7C07CAA6C2C7}"/>
            </a:ext>
          </a:extLst>
        </xdr:cNvPr>
        <xdr:cNvSpPr/>
      </xdr:nvSpPr>
      <xdr:spPr>
        <a:xfrm>
          <a:off x="14541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60</xdr:row>
      <xdr:rowOff>11430</xdr:rowOff>
    </xdr:to>
    <xdr:cxnSp macro="">
      <xdr:nvCxnSpPr>
        <xdr:cNvPr id="516" name="直線コネクタ 515">
          <a:extLst>
            <a:ext uri="{FF2B5EF4-FFF2-40B4-BE49-F238E27FC236}">
              <a16:creationId xmlns:a16="http://schemas.microsoft.com/office/drawing/2014/main" id="{4FF3B699-F452-46F2-9D72-013825487EA8}"/>
            </a:ext>
          </a:extLst>
        </xdr:cNvPr>
        <xdr:cNvCxnSpPr/>
      </xdr:nvCxnSpPr>
      <xdr:spPr>
        <a:xfrm>
          <a:off x="14592300" y="10198826"/>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17" name="楕円 516">
          <a:extLst>
            <a:ext uri="{FF2B5EF4-FFF2-40B4-BE49-F238E27FC236}">
              <a16:creationId xmlns:a16="http://schemas.microsoft.com/office/drawing/2014/main" id="{87DCE5A2-07A1-4959-BB93-D19D3991BB46}"/>
            </a:ext>
          </a:extLst>
        </xdr:cNvPr>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83276</xdr:rowOff>
    </xdr:from>
    <xdr:to>
      <xdr:col>76</xdr:col>
      <xdr:colOff>114300</xdr:colOff>
      <xdr:row>59</xdr:row>
      <xdr:rowOff>128996</xdr:rowOff>
    </xdr:to>
    <xdr:cxnSp macro="">
      <xdr:nvCxnSpPr>
        <xdr:cNvPr id="518" name="直線コネクタ 517">
          <a:extLst>
            <a:ext uri="{FF2B5EF4-FFF2-40B4-BE49-F238E27FC236}">
              <a16:creationId xmlns:a16="http://schemas.microsoft.com/office/drawing/2014/main" id="{54321314-C430-4FFB-85B7-124AED654883}"/>
            </a:ext>
          </a:extLst>
        </xdr:cNvPr>
        <xdr:cNvCxnSpPr/>
      </xdr:nvCxnSpPr>
      <xdr:spPr>
        <a:xfrm flipV="1">
          <a:off x="13703300" y="10198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a:extLst>
            <a:ext uri="{FF2B5EF4-FFF2-40B4-BE49-F238E27FC236}">
              <a16:creationId xmlns:a16="http://schemas.microsoft.com/office/drawing/2014/main" id="{816735C9-A274-4354-9B37-917674359845}"/>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a:extLst>
            <a:ext uri="{FF2B5EF4-FFF2-40B4-BE49-F238E27FC236}">
              <a16:creationId xmlns:a16="http://schemas.microsoft.com/office/drawing/2014/main" id="{AA8E8449-64D4-49CC-80AE-C5BD7D539943}"/>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1" name="n_3aveValue【学校施設】&#10;有形固定資産減価償却率">
          <a:extLst>
            <a:ext uri="{FF2B5EF4-FFF2-40B4-BE49-F238E27FC236}">
              <a16:creationId xmlns:a16="http://schemas.microsoft.com/office/drawing/2014/main" id="{3424726A-4FFA-479C-B9B7-865864948F49}"/>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522" name="n_1mainValue【学校施設】&#10;有形固定資産減価償却率">
          <a:extLst>
            <a:ext uri="{FF2B5EF4-FFF2-40B4-BE49-F238E27FC236}">
              <a16:creationId xmlns:a16="http://schemas.microsoft.com/office/drawing/2014/main" id="{9211CAA0-F4CC-4446-9919-125EEB33DAB8}"/>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125203</xdr:rowOff>
    </xdr:from>
    <xdr:ext cx="405111" cy="259045"/>
    <xdr:sp macro="" textlink="">
      <xdr:nvSpPr>
        <xdr:cNvPr id="523" name="n_2mainValue【学校施設】&#10;有形固定資産減価償却率">
          <a:extLst>
            <a:ext uri="{FF2B5EF4-FFF2-40B4-BE49-F238E27FC236}">
              <a16:creationId xmlns:a16="http://schemas.microsoft.com/office/drawing/2014/main" id="{9EF20549-87F9-40E0-A54D-4F4D8C4A5F12}"/>
            </a:ext>
          </a:extLst>
        </xdr:cNvPr>
        <xdr:cNvSpPr txBox="1"/>
      </xdr:nvSpPr>
      <xdr:spPr>
        <a:xfrm>
          <a:off x="14389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24" name="n_3mainValue【学校施設】&#10;有形固定資産減価償却率">
          <a:extLst>
            <a:ext uri="{FF2B5EF4-FFF2-40B4-BE49-F238E27FC236}">
              <a16:creationId xmlns:a16="http://schemas.microsoft.com/office/drawing/2014/main" id="{699BA7A0-8532-4313-9CF0-1253A6663E51}"/>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7016662D-01E7-4EBF-BD56-AA291A7801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62D6A4B7-8250-442B-94BF-CD2C1A367D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B0F6E2A0-35C1-4867-9C34-A9E84286D1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1F5D8E30-E778-4696-88FD-091D1FC1FA6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E6A0AD3C-9F68-4D07-A783-782A63D6AE1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8E751705-3F4A-40ED-AC10-2B85EF24C5B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D0A35C47-B1E4-4DDA-BFC6-39452C5EB3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7CB10847-31AE-4E04-8C96-8FC664EC40A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ABF102D1-4D9B-4453-8E4F-9981FA5954B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FE207A26-C079-4723-9E75-3789B58499F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530AA950-FEA0-4A1D-AA05-FDA4D731C54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652DC4E2-7540-4024-89CA-83698235C08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5EAEDC15-57CB-4D55-8EDC-D6442B3A292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327C3870-1558-4914-A56D-561873C4CA72}"/>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BED69B10-FB7B-4CF0-A285-9E3A6A6E334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D275E21A-978C-43B9-A649-711080E948F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48D9437F-0F78-48C2-80D9-3CBBF6AC9F9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9E3434FE-973B-40E1-B4C1-490C457ABD2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36FA954C-6203-481C-B5A5-34E78C5B139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F9D94FB3-9894-4827-844B-C11B8D1BACF2}"/>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E8DD2554-DB67-4F0D-91A7-023BCAF2B7D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5DA29452-0E51-4AE4-A956-5BF18E0AD98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C0881F19-13DA-497B-89A5-B994F9F683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0A3832E9-1055-4AC4-A5E3-4CBD1040547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F68FC23E-5C01-431A-92D3-FF3B2DA22A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F4410CF3-8794-4F9C-9602-BD8E8258C478}"/>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748A9C4F-0919-487B-AD44-6B529F060675}"/>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4E348F69-A4CF-4015-B16D-A353718BCF97}"/>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F3EC63C7-F556-4C43-A4C7-652D45D08907}"/>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F6EEE7DD-38C0-498A-9341-787CCE04F271}"/>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5" name="【学校施設】&#10;一人当たり面積平均値テキスト">
          <a:extLst>
            <a:ext uri="{FF2B5EF4-FFF2-40B4-BE49-F238E27FC236}">
              <a16:creationId xmlns:a16="http://schemas.microsoft.com/office/drawing/2014/main" id="{9DE1AE76-8C26-4CDF-BC84-B2A3560B9E34}"/>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A6ABE6EE-C90A-443B-8B57-054D37D19946}"/>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62797D2A-EEF5-49D0-AAEB-B0A55CE763FA}"/>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11A51B8B-88FB-4B56-A6D6-ED0175058D62}"/>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E59FE760-5400-4317-89E0-2338AAC150AD}"/>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1EB3EEF-3813-4F38-807A-92EB8C2BB3D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987D1C56-85EF-4AC8-908F-52F15D23DF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5D862459-B148-42CA-B019-C6E1197F1D5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57C97F00-C394-41BE-9B2C-417F4DD76DF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E0CC6BCD-AA36-4C8D-8991-9177C9AC92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74995</xdr:rowOff>
    </xdr:from>
    <xdr:to>
      <xdr:col>116</xdr:col>
      <xdr:colOff>114300</xdr:colOff>
      <xdr:row>64</xdr:row>
      <xdr:rowOff>5145</xdr:rowOff>
    </xdr:to>
    <xdr:sp macro="" textlink="">
      <xdr:nvSpPr>
        <xdr:cNvPr id="565" name="楕円 564">
          <a:extLst>
            <a:ext uri="{FF2B5EF4-FFF2-40B4-BE49-F238E27FC236}">
              <a16:creationId xmlns:a16="http://schemas.microsoft.com/office/drawing/2014/main" id="{362C86A3-E478-4874-8EDF-73A3C5D82B44}"/>
            </a:ext>
          </a:extLst>
        </xdr:cNvPr>
        <xdr:cNvSpPr/>
      </xdr:nvSpPr>
      <xdr:spPr>
        <a:xfrm>
          <a:off x="22110700" y="108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97872</xdr:rowOff>
    </xdr:from>
    <xdr:ext cx="469744" cy="259045"/>
    <xdr:sp macro="" textlink="">
      <xdr:nvSpPr>
        <xdr:cNvPr id="566" name="【学校施設】&#10;一人当たり面積該当値テキスト">
          <a:extLst>
            <a:ext uri="{FF2B5EF4-FFF2-40B4-BE49-F238E27FC236}">
              <a16:creationId xmlns:a16="http://schemas.microsoft.com/office/drawing/2014/main" id="{703BFD1E-2B2F-4842-8AAC-6DAB030E0F9D}"/>
            </a:ext>
          </a:extLst>
        </xdr:cNvPr>
        <xdr:cNvSpPr txBox="1"/>
      </xdr:nvSpPr>
      <xdr:spPr>
        <a:xfrm>
          <a:off x="22199600" y="107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81592</xdr:rowOff>
    </xdr:from>
    <xdr:to>
      <xdr:col>112</xdr:col>
      <xdr:colOff>38100</xdr:colOff>
      <xdr:row>64</xdr:row>
      <xdr:rowOff>11742</xdr:rowOff>
    </xdr:to>
    <xdr:sp macro="" textlink="">
      <xdr:nvSpPr>
        <xdr:cNvPr id="567" name="楕円 566">
          <a:extLst>
            <a:ext uri="{FF2B5EF4-FFF2-40B4-BE49-F238E27FC236}">
              <a16:creationId xmlns:a16="http://schemas.microsoft.com/office/drawing/2014/main" id="{6F20B4CD-B245-4EFA-8DEE-7BE2D18E05B7}"/>
            </a:ext>
          </a:extLst>
        </xdr:cNvPr>
        <xdr:cNvSpPr/>
      </xdr:nvSpPr>
      <xdr:spPr>
        <a:xfrm>
          <a:off x="21272500" y="1088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125795</xdr:rowOff>
    </xdr:from>
    <xdr:to>
      <xdr:col>116</xdr:col>
      <xdr:colOff>63500</xdr:colOff>
      <xdr:row>63</xdr:row>
      <xdr:rowOff>132392</xdr:rowOff>
    </xdr:to>
    <xdr:cxnSp macro="">
      <xdr:nvCxnSpPr>
        <xdr:cNvPr id="568" name="直線コネクタ 567">
          <a:extLst>
            <a:ext uri="{FF2B5EF4-FFF2-40B4-BE49-F238E27FC236}">
              <a16:creationId xmlns:a16="http://schemas.microsoft.com/office/drawing/2014/main" id="{22033552-36B8-44F0-85A1-B1CCE6868B9B}"/>
            </a:ext>
          </a:extLst>
        </xdr:cNvPr>
        <xdr:cNvCxnSpPr/>
      </xdr:nvCxnSpPr>
      <xdr:spPr>
        <a:xfrm flipV="1">
          <a:off x="21323300" y="10927145"/>
          <a:ext cx="8382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82474</xdr:rowOff>
    </xdr:from>
    <xdr:to>
      <xdr:col>107</xdr:col>
      <xdr:colOff>101600</xdr:colOff>
      <xdr:row>64</xdr:row>
      <xdr:rowOff>12624</xdr:rowOff>
    </xdr:to>
    <xdr:sp macro="" textlink="">
      <xdr:nvSpPr>
        <xdr:cNvPr id="569" name="楕円 568">
          <a:extLst>
            <a:ext uri="{FF2B5EF4-FFF2-40B4-BE49-F238E27FC236}">
              <a16:creationId xmlns:a16="http://schemas.microsoft.com/office/drawing/2014/main" id="{036CD474-A5A7-41D4-AEA0-A02857989A2C}"/>
            </a:ext>
          </a:extLst>
        </xdr:cNvPr>
        <xdr:cNvSpPr/>
      </xdr:nvSpPr>
      <xdr:spPr>
        <a:xfrm>
          <a:off x="20383500" y="1088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132392</xdr:rowOff>
    </xdr:from>
    <xdr:to>
      <xdr:col>111</xdr:col>
      <xdr:colOff>177800</xdr:colOff>
      <xdr:row>63</xdr:row>
      <xdr:rowOff>133274</xdr:rowOff>
    </xdr:to>
    <xdr:cxnSp macro="">
      <xdr:nvCxnSpPr>
        <xdr:cNvPr id="570" name="直線コネクタ 569">
          <a:extLst>
            <a:ext uri="{FF2B5EF4-FFF2-40B4-BE49-F238E27FC236}">
              <a16:creationId xmlns:a16="http://schemas.microsoft.com/office/drawing/2014/main" id="{139EA00A-8CFA-4DD5-B199-D25998E3B21C}"/>
            </a:ext>
          </a:extLst>
        </xdr:cNvPr>
        <xdr:cNvCxnSpPr/>
      </xdr:nvCxnSpPr>
      <xdr:spPr>
        <a:xfrm flipV="1">
          <a:off x="20434300" y="1093374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95472</xdr:rowOff>
    </xdr:from>
    <xdr:to>
      <xdr:col>102</xdr:col>
      <xdr:colOff>165100</xdr:colOff>
      <xdr:row>64</xdr:row>
      <xdr:rowOff>25622</xdr:rowOff>
    </xdr:to>
    <xdr:sp macro="" textlink="">
      <xdr:nvSpPr>
        <xdr:cNvPr id="571" name="楕円 570">
          <a:extLst>
            <a:ext uri="{FF2B5EF4-FFF2-40B4-BE49-F238E27FC236}">
              <a16:creationId xmlns:a16="http://schemas.microsoft.com/office/drawing/2014/main" id="{975A30E0-FD0B-4112-8C2E-BA141E6B083D}"/>
            </a:ext>
          </a:extLst>
        </xdr:cNvPr>
        <xdr:cNvSpPr/>
      </xdr:nvSpPr>
      <xdr:spPr>
        <a:xfrm>
          <a:off x="19494500" y="108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133274</xdr:rowOff>
    </xdr:from>
    <xdr:to>
      <xdr:col>107</xdr:col>
      <xdr:colOff>50800</xdr:colOff>
      <xdr:row>63</xdr:row>
      <xdr:rowOff>146272</xdr:rowOff>
    </xdr:to>
    <xdr:cxnSp macro="">
      <xdr:nvCxnSpPr>
        <xdr:cNvPr id="572" name="直線コネクタ 571">
          <a:extLst>
            <a:ext uri="{FF2B5EF4-FFF2-40B4-BE49-F238E27FC236}">
              <a16:creationId xmlns:a16="http://schemas.microsoft.com/office/drawing/2014/main" id="{2793F183-07C6-4D15-BFE0-5481B3A089E1}"/>
            </a:ext>
          </a:extLst>
        </xdr:cNvPr>
        <xdr:cNvCxnSpPr/>
      </xdr:nvCxnSpPr>
      <xdr:spPr>
        <a:xfrm flipV="1">
          <a:off x="19545300" y="10934624"/>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3" name="n_1aveValue【学校施設】&#10;一人当たり面積">
          <a:extLst>
            <a:ext uri="{FF2B5EF4-FFF2-40B4-BE49-F238E27FC236}">
              <a16:creationId xmlns:a16="http://schemas.microsoft.com/office/drawing/2014/main" id="{3E82B4E7-91BF-46E5-9DF1-87EF0CC3DDA2}"/>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4" name="n_2aveValue【学校施設】&#10;一人当たり面積">
          <a:extLst>
            <a:ext uri="{FF2B5EF4-FFF2-40B4-BE49-F238E27FC236}">
              <a16:creationId xmlns:a16="http://schemas.microsoft.com/office/drawing/2014/main" id="{44D85150-5ADF-454F-924D-10BA48E741C8}"/>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5" name="n_3aveValue【学校施設】&#10;一人当たり面積">
          <a:extLst>
            <a:ext uri="{FF2B5EF4-FFF2-40B4-BE49-F238E27FC236}">
              <a16:creationId xmlns:a16="http://schemas.microsoft.com/office/drawing/2014/main" id="{582DCAD0-8706-4CD1-A998-1C6106F2276D}"/>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28269</xdr:rowOff>
    </xdr:from>
    <xdr:ext cx="469744" cy="259045"/>
    <xdr:sp macro="" textlink="">
      <xdr:nvSpPr>
        <xdr:cNvPr id="576" name="n_1mainValue【学校施設】&#10;一人当たり面積">
          <a:extLst>
            <a:ext uri="{FF2B5EF4-FFF2-40B4-BE49-F238E27FC236}">
              <a16:creationId xmlns:a16="http://schemas.microsoft.com/office/drawing/2014/main" id="{23712C42-A4FE-48EE-B64D-54624B9B82BC}"/>
            </a:ext>
          </a:extLst>
        </xdr:cNvPr>
        <xdr:cNvSpPr txBox="1"/>
      </xdr:nvSpPr>
      <xdr:spPr>
        <a:xfrm>
          <a:off x="21075727" y="106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29151</xdr:rowOff>
    </xdr:from>
    <xdr:ext cx="469744" cy="259045"/>
    <xdr:sp macro="" textlink="">
      <xdr:nvSpPr>
        <xdr:cNvPr id="577" name="n_2mainValue【学校施設】&#10;一人当たり面積">
          <a:extLst>
            <a:ext uri="{FF2B5EF4-FFF2-40B4-BE49-F238E27FC236}">
              <a16:creationId xmlns:a16="http://schemas.microsoft.com/office/drawing/2014/main" id="{2FD8E367-87E0-4018-909A-12B468359344}"/>
            </a:ext>
          </a:extLst>
        </xdr:cNvPr>
        <xdr:cNvSpPr txBox="1"/>
      </xdr:nvSpPr>
      <xdr:spPr>
        <a:xfrm>
          <a:off x="20199427" y="106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42149</xdr:rowOff>
    </xdr:from>
    <xdr:ext cx="469744" cy="259045"/>
    <xdr:sp macro="" textlink="">
      <xdr:nvSpPr>
        <xdr:cNvPr id="578" name="n_3mainValue【学校施設】&#10;一人当たり面積">
          <a:extLst>
            <a:ext uri="{FF2B5EF4-FFF2-40B4-BE49-F238E27FC236}">
              <a16:creationId xmlns:a16="http://schemas.microsoft.com/office/drawing/2014/main" id="{7BCEFC62-AC78-40AD-9CA3-8DFE754586D9}"/>
            </a:ext>
          </a:extLst>
        </xdr:cNvPr>
        <xdr:cNvSpPr txBox="1"/>
      </xdr:nvSpPr>
      <xdr:spPr>
        <a:xfrm>
          <a:off x="19310427" y="1067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EEEB79D5-6F3B-432B-BECA-65687D32EE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531B518C-3618-4D84-880E-490AE958DCC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585838AA-A702-4EA6-8524-D8B55CA5A91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7C038C80-DE40-4F5F-8990-B710063FA89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A99E0D35-3AEA-48D5-9857-759A5FC190C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7D4281D0-2AAD-4249-9BF3-0506DEE2DED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746456BA-D48D-4125-A88B-D7AE449849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F52163E5-A103-4EEE-B2F0-27406376488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C7F6F151-9C6C-4214-950A-99899A9AF0B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0C771D27-F08A-417D-95DB-BE311DE464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id="{34ECB6F3-F465-4277-BDAF-9D167998C55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a:extLst>
            <a:ext uri="{FF2B5EF4-FFF2-40B4-BE49-F238E27FC236}">
              <a16:creationId xmlns:a16="http://schemas.microsoft.com/office/drawing/2014/main" id="{5CC0EB41-7292-46B3-B0F2-D3BBDE7900A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id="{8FB9D1E5-6216-41E8-8FEE-0ECC6AE247B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id="{880B5970-D1EA-4573-A558-D652E18E63C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id="{A1D91F47-647A-4578-97F7-293F1A0AE11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id="{5A1DFAF5-2541-43B9-B69B-FAF3D0CFFF4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id="{D8B0FEDE-2808-4EF5-A3CB-CB40770C255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id="{F9F8D588-B35D-4AF7-82DD-8F403A2E59F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id="{ED176A00-4E66-4B8A-BC25-39B68845C88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id="{91ADF6EB-8AE3-4500-8C86-6D9D9771A50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id="{D37110F2-8FAF-4734-9755-65F4C4B8D11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id="{605B736A-1ABB-437C-8A81-3A7476390DB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id="{E5CC4E87-9847-4D96-9EA7-53AEAFFB0F6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156E6530-72FF-49B3-BA96-33DBC702A36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a:extLst>
            <a:ext uri="{FF2B5EF4-FFF2-40B4-BE49-F238E27FC236}">
              <a16:creationId xmlns:a16="http://schemas.microsoft.com/office/drawing/2014/main" id="{351B0E34-4CCD-4D9F-89CA-8CBF928588D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4" name="直線コネクタ 603">
          <a:extLst>
            <a:ext uri="{FF2B5EF4-FFF2-40B4-BE49-F238E27FC236}">
              <a16:creationId xmlns:a16="http://schemas.microsoft.com/office/drawing/2014/main" id="{263509C0-2298-41FB-A62D-3052396D4CE7}"/>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5" name="【児童館】&#10;有形固定資産減価償却率最小値テキスト">
          <a:extLst>
            <a:ext uri="{FF2B5EF4-FFF2-40B4-BE49-F238E27FC236}">
              <a16:creationId xmlns:a16="http://schemas.microsoft.com/office/drawing/2014/main" id="{9B28531A-026D-4B16-A845-2F950BFE5189}"/>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6" name="直線コネクタ 605">
          <a:extLst>
            <a:ext uri="{FF2B5EF4-FFF2-40B4-BE49-F238E27FC236}">
              <a16:creationId xmlns:a16="http://schemas.microsoft.com/office/drawing/2014/main" id="{3ABB0B53-1D94-43B8-A572-CB02696B54D7}"/>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a:extLst>
            <a:ext uri="{FF2B5EF4-FFF2-40B4-BE49-F238E27FC236}">
              <a16:creationId xmlns:a16="http://schemas.microsoft.com/office/drawing/2014/main" id="{3ED0E834-F46C-4FAF-9E5C-967E9D9AD73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a:extLst>
            <a:ext uri="{FF2B5EF4-FFF2-40B4-BE49-F238E27FC236}">
              <a16:creationId xmlns:a16="http://schemas.microsoft.com/office/drawing/2014/main" id="{BD5D6E10-5122-4BDE-8251-459DD30CFB9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157134</xdr:rowOff>
    </xdr:from>
    <xdr:ext cx="405111" cy="259045"/>
    <xdr:sp macro="" textlink="">
      <xdr:nvSpPr>
        <xdr:cNvPr id="609" name="【児童館】&#10;有形固定資産減価償却率平均値テキスト">
          <a:extLst>
            <a:ext uri="{FF2B5EF4-FFF2-40B4-BE49-F238E27FC236}">
              <a16:creationId xmlns:a16="http://schemas.microsoft.com/office/drawing/2014/main" id="{A557412A-E0B9-40FB-AA67-2ED00997C2FA}"/>
            </a:ext>
          </a:extLst>
        </xdr:cNvPr>
        <xdr:cNvSpPr txBox="1"/>
      </xdr:nvSpPr>
      <xdr:spPr>
        <a:xfrm>
          <a:off x="16357600" y="1370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10" name="フローチャート: 判断 609">
          <a:extLst>
            <a:ext uri="{FF2B5EF4-FFF2-40B4-BE49-F238E27FC236}">
              <a16:creationId xmlns:a16="http://schemas.microsoft.com/office/drawing/2014/main" id="{FF5F9AA5-254B-4B79-9A52-9C98CA055E39}"/>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11" name="フローチャート: 判断 610">
          <a:extLst>
            <a:ext uri="{FF2B5EF4-FFF2-40B4-BE49-F238E27FC236}">
              <a16:creationId xmlns:a16="http://schemas.microsoft.com/office/drawing/2014/main" id="{C398AFE0-4D42-4C17-A26F-22B40B7E5E70}"/>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12" name="フローチャート: 判断 611">
          <a:extLst>
            <a:ext uri="{FF2B5EF4-FFF2-40B4-BE49-F238E27FC236}">
              <a16:creationId xmlns:a16="http://schemas.microsoft.com/office/drawing/2014/main" id="{DB2EFE21-83A2-40B8-BA79-574CC48C1EB1}"/>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613" name="フローチャート: 判断 612">
          <a:extLst>
            <a:ext uri="{FF2B5EF4-FFF2-40B4-BE49-F238E27FC236}">
              <a16:creationId xmlns:a16="http://schemas.microsoft.com/office/drawing/2014/main" id="{70BC8186-E8AE-4576-87D0-83CA3DCFC5CE}"/>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EB4F1FD9-3EF9-43EB-8C46-28DED2CA447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F01BCE39-AC98-4B7F-A7D5-C4898C77AB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5AE596C0-F328-4E31-A16B-CBCC821BF1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27F75CF4-C9E0-4104-9DC8-F437D54C24F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5F73554C-387C-4573-A8F9-D4C6DBB4A85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13426</xdr:rowOff>
    </xdr:from>
    <xdr:to>
      <xdr:col>85</xdr:col>
      <xdr:colOff>177800</xdr:colOff>
      <xdr:row>82</xdr:row>
      <xdr:rowOff>115026</xdr:rowOff>
    </xdr:to>
    <xdr:sp macro="" textlink="">
      <xdr:nvSpPr>
        <xdr:cNvPr id="619" name="楕円 618">
          <a:extLst>
            <a:ext uri="{FF2B5EF4-FFF2-40B4-BE49-F238E27FC236}">
              <a16:creationId xmlns:a16="http://schemas.microsoft.com/office/drawing/2014/main" id="{7C3BA814-7F8E-412C-B1DE-2722622C9C61}"/>
            </a:ext>
          </a:extLst>
        </xdr:cNvPr>
        <xdr:cNvSpPr/>
      </xdr:nvSpPr>
      <xdr:spPr>
        <a:xfrm>
          <a:off x="16268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163303</xdr:rowOff>
    </xdr:from>
    <xdr:ext cx="405111" cy="259045"/>
    <xdr:sp macro="" textlink="">
      <xdr:nvSpPr>
        <xdr:cNvPr id="620" name="【児童館】&#10;有形固定資産減価償却率該当値テキスト">
          <a:extLst>
            <a:ext uri="{FF2B5EF4-FFF2-40B4-BE49-F238E27FC236}">
              <a16:creationId xmlns:a16="http://schemas.microsoft.com/office/drawing/2014/main" id="{9BA56806-F97E-4ECE-82D7-1132194C20A4}"/>
            </a:ext>
          </a:extLst>
        </xdr:cNvPr>
        <xdr:cNvSpPr txBox="1"/>
      </xdr:nvSpPr>
      <xdr:spPr>
        <a:xfrm>
          <a:off x="16357600"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49349</xdr:rowOff>
    </xdr:from>
    <xdr:to>
      <xdr:col>81</xdr:col>
      <xdr:colOff>101600</xdr:colOff>
      <xdr:row>82</xdr:row>
      <xdr:rowOff>150949</xdr:rowOff>
    </xdr:to>
    <xdr:sp macro="" textlink="">
      <xdr:nvSpPr>
        <xdr:cNvPr id="621" name="楕円 620">
          <a:extLst>
            <a:ext uri="{FF2B5EF4-FFF2-40B4-BE49-F238E27FC236}">
              <a16:creationId xmlns:a16="http://schemas.microsoft.com/office/drawing/2014/main" id="{BBE18333-3C6C-40CC-9264-D186AF3A1F80}"/>
            </a:ext>
          </a:extLst>
        </xdr:cNvPr>
        <xdr:cNvSpPr/>
      </xdr:nvSpPr>
      <xdr:spPr>
        <a:xfrm>
          <a:off x="15430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64226</xdr:rowOff>
    </xdr:from>
    <xdr:to>
      <xdr:col>85</xdr:col>
      <xdr:colOff>127000</xdr:colOff>
      <xdr:row>82</xdr:row>
      <xdr:rowOff>100149</xdr:rowOff>
    </xdr:to>
    <xdr:cxnSp macro="">
      <xdr:nvCxnSpPr>
        <xdr:cNvPr id="622" name="直線コネクタ 621">
          <a:extLst>
            <a:ext uri="{FF2B5EF4-FFF2-40B4-BE49-F238E27FC236}">
              <a16:creationId xmlns:a16="http://schemas.microsoft.com/office/drawing/2014/main" id="{BC569C82-B2C1-4ADA-8582-DA26CF6B11FE}"/>
            </a:ext>
          </a:extLst>
        </xdr:cNvPr>
        <xdr:cNvCxnSpPr/>
      </xdr:nvCxnSpPr>
      <xdr:spPr>
        <a:xfrm flipV="1">
          <a:off x="15481300" y="141231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85271</xdr:rowOff>
    </xdr:from>
    <xdr:to>
      <xdr:col>76</xdr:col>
      <xdr:colOff>165100</xdr:colOff>
      <xdr:row>83</xdr:row>
      <xdr:rowOff>15421</xdr:rowOff>
    </xdr:to>
    <xdr:sp macro="" textlink="">
      <xdr:nvSpPr>
        <xdr:cNvPr id="623" name="楕円 622">
          <a:extLst>
            <a:ext uri="{FF2B5EF4-FFF2-40B4-BE49-F238E27FC236}">
              <a16:creationId xmlns:a16="http://schemas.microsoft.com/office/drawing/2014/main" id="{DB642106-AA8F-44B6-8B16-122991073B0D}"/>
            </a:ext>
          </a:extLst>
        </xdr:cNvPr>
        <xdr:cNvSpPr/>
      </xdr:nvSpPr>
      <xdr:spPr>
        <a:xfrm>
          <a:off x="14541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100149</xdr:rowOff>
    </xdr:from>
    <xdr:to>
      <xdr:col>81</xdr:col>
      <xdr:colOff>50800</xdr:colOff>
      <xdr:row>82</xdr:row>
      <xdr:rowOff>136071</xdr:rowOff>
    </xdr:to>
    <xdr:cxnSp macro="">
      <xdr:nvCxnSpPr>
        <xdr:cNvPr id="624" name="直線コネクタ 623">
          <a:extLst>
            <a:ext uri="{FF2B5EF4-FFF2-40B4-BE49-F238E27FC236}">
              <a16:creationId xmlns:a16="http://schemas.microsoft.com/office/drawing/2014/main" id="{4923F134-6769-4D6C-B93C-A15FB9B94584}"/>
            </a:ext>
          </a:extLst>
        </xdr:cNvPr>
        <xdr:cNvCxnSpPr/>
      </xdr:nvCxnSpPr>
      <xdr:spPr>
        <a:xfrm flipV="1">
          <a:off x="14592300" y="141590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121194</xdr:rowOff>
    </xdr:from>
    <xdr:to>
      <xdr:col>72</xdr:col>
      <xdr:colOff>38100</xdr:colOff>
      <xdr:row>83</xdr:row>
      <xdr:rowOff>51344</xdr:rowOff>
    </xdr:to>
    <xdr:sp macro="" textlink="">
      <xdr:nvSpPr>
        <xdr:cNvPr id="625" name="楕円 624">
          <a:extLst>
            <a:ext uri="{FF2B5EF4-FFF2-40B4-BE49-F238E27FC236}">
              <a16:creationId xmlns:a16="http://schemas.microsoft.com/office/drawing/2014/main" id="{BCD756E6-CAD1-48D6-B61A-B4B42655D9D0}"/>
            </a:ext>
          </a:extLst>
        </xdr:cNvPr>
        <xdr:cNvSpPr/>
      </xdr:nvSpPr>
      <xdr:spPr>
        <a:xfrm>
          <a:off x="13652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136071</xdr:rowOff>
    </xdr:from>
    <xdr:to>
      <xdr:col>76</xdr:col>
      <xdr:colOff>114300</xdr:colOff>
      <xdr:row>83</xdr:row>
      <xdr:rowOff>544</xdr:rowOff>
    </xdr:to>
    <xdr:cxnSp macro="">
      <xdr:nvCxnSpPr>
        <xdr:cNvPr id="626" name="直線コネクタ 625">
          <a:extLst>
            <a:ext uri="{FF2B5EF4-FFF2-40B4-BE49-F238E27FC236}">
              <a16:creationId xmlns:a16="http://schemas.microsoft.com/office/drawing/2014/main" id="{DFEE4717-6391-498F-9B17-9D15FC9482B7}"/>
            </a:ext>
          </a:extLst>
        </xdr:cNvPr>
        <xdr:cNvCxnSpPr/>
      </xdr:nvCxnSpPr>
      <xdr:spPr>
        <a:xfrm flipV="1">
          <a:off x="13703300" y="141949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627" name="n_1aveValue【児童館】&#10;有形固定資産減価償却率">
          <a:extLst>
            <a:ext uri="{FF2B5EF4-FFF2-40B4-BE49-F238E27FC236}">
              <a16:creationId xmlns:a16="http://schemas.microsoft.com/office/drawing/2014/main" id="{880B9588-7F67-4619-8313-F9A063E4DEDA}"/>
            </a:ext>
          </a:extLst>
        </xdr:cNvPr>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628" name="n_2aveValue【児童館】&#10;有形固定資産減価償却率">
          <a:extLst>
            <a:ext uri="{FF2B5EF4-FFF2-40B4-BE49-F238E27FC236}">
              <a16:creationId xmlns:a16="http://schemas.microsoft.com/office/drawing/2014/main" id="{C371E2E4-B6B0-48EA-8C6C-0E01C3C4C0CA}"/>
            </a:ext>
          </a:extLst>
        </xdr:cNvPr>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29" name="n_3aveValue【児童館】&#10;有形固定資産減価償却率">
          <a:extLst>
            <a:ext uri="{FF2B5EF4-FFF2-40B4-BE49-F238E27FC236}">
              <a16:creationId xmlns:a16="http://schemas.microsoft.com/office/drawing/2014/main" id="{97A7D7D2-2F11-4232-8B5F-E5107E1FF65B}"/>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142076</xdr:rowOff>
    </xdr:from>
    <xdr:ext cx="405111" cy="259045"/>
    <xdr:sp macro="" textlink="">
      <xdr:nvSpPr>
        <xdr:cNvPr id="630" name="n_1mainValue【児童館】&#10;有形固定資産減価償却率">
          <a:extLst>
            <a:ext uri="{FF2B5EF4-FFF2-40B4-BE49-F238E27FC236}">
              <a16:creationId xmlns:a16="http://schemas.microsoft.com/office/drawing/2014/main" id="{EC90D03F-F8A8-4EFA-B197-2744A04C0081}"/>
            </a:ext>
          </a:extLst>
        </xdr:cNvPr>
        <xdr:cNvSpPr txBox="1"/>
      </xdr:nvSpPr>
      <xdr:spPr>
        <a:xfrm>
          <a:off x="152660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31" name="n_2mainValue【児童館】&#10;有形固定資産減価償却率">
          <a:extLst>
            <a:ext uri="{FF2B5EF4-FFF2-40B4-BE49-F238E27FC236}">
              <a16:creationId xmlns:a16="http://schemas.microsoft.com/office/drawing/2014/main" id="{6C4D8A03-E2D6-4018-8126-E682E9ACDA83}"/>
            </a:ext>
          </a:extLst>
        </xdr:cNvPr>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42471</xdr:rowOff>
    </xdr:from>
    <xdr:ext cx="405111" cy="259045"/>
    <xdr:sp macro="" textlink="">
      <xdr:nvSpPr>
        <xdr:cNvPr id="632" name="n_3mainValue【児童館】&#10;有形固定資産減価償却率">
          <a:extLst>
            <a:ext uri="{FF2B5EF4-FFF2-40B4-BE49-F238E27FC236}">
              <a16:creationId xmlns:a16="http://schemas.microsoft.com/office/drawing/2014/main" id="{3FB0EC2C-AEC7-4050-AE9C-A506D71E7A4A}"/>
            </a:ext>
          </a:extLst>
        </xdr:cNvPr>
        <xdr:cNvSpPr txBox="1"/>
      </xdr:nvSpPr>
      <xdr:spPr>
        <a:xfrm>
          <a:off x="13500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40BEDA35-A505-4329-BA43-D0CE256D2D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995204AD-958E-48B9-9F6C-B0C89B51B9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17B7B513-1C8F-417A-8637-545B2FC212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7CB68B10-BB77-4D5C-8F2B-42C9597655B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D2B10840-8D76-458B-AF11-6F97BDFD7F0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748DF641-C05F-491B-B087-6158A040683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2FEB0405-7F80-4992-AB4E-6AD613D7FCE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2DA0F8F9-9780-455F-B8D2-0327F4D1AA2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452FA663-7473-42E4-94E2-DC1A8464EF2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66E680C0-18BA-466F-A2BB-2C2A8BB4EC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a:extLst>
            <a:ext uri="{FF2B5EF4-FFF2-40B4-BE49-F238E27FC236}">
              <a16:creationId xmlns:a16="http://schemas.microsoft.com/office/drawing/2014/main" id="{49FCD3D8-6E58-4BD6-8E25-4A4CA6CDAD7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2F3ECCC9-C46A-49A7-A258-600611449AB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a:extLst>
            <a:ext uri="{FF2B5EF4-FFF2-40B4-BE49-F238E27FC236}">
              <a16:creationId xmlns:a16="http://schemas.microsoft.com/office/drawing/2014/main" id="{0516E5AA-2E1B-4670-B66D-E11CDF3A78E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a:extLst>
            <a:ext uri="{FF2B5EF4-FFF2-40B4-BE49-F238E27FC236}">
              <a16:creationId xmlns:a16="http://schemas.microsoft.com/office/drawing/2014/main" id="{1FE2CF3C-DE70-4366-9CA8-3F371043142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a:extLst>
            <a:ext uri="{FF2B5EF4-FFF2-40B4-BE49-F238E27FC236}">
              <a16:creationId xmlns:a16="http://schemas.microsoft.com/office/drawing/2014/main" id="{5D5EB440-3597-4535-9D8C-674777963FA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a:extLst>
            <a:ext uri="{FF2B5EF4-FFF2-40B4-BE49-F238E27FC236}">
              <a16:creationId xmlns:a16="http://schemas.microsoft.com/office/drawing/2014/main" id="{E7FAB0B6-1EEC-4E5A-8A8B-399D01D7283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a:extLst>
            <a:ext uri="{FF2B5EF4-FFF2-40B4-BE49-F238E27FC236}">
              <a16:creationId xmlns:a16="http://schemas.microsoft.com/office/drawing/2014/main" id="{DFC9FCF2-8912-412D-8403-DA6A00E280F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a:extLst>
            <a:ext uri="{FF2B5EF4-FFF2-40B4-BE49-F238E27FC236}">
              <a16:creationId xmlns:a16="http://schemas.microsoft.com/office/drawing/2014/main" id="{8BBC214B-9CC6-4766-9A69-50E6D7F1055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a:extLst>
            <a:ext uri="{FF2B5EF4-FFF2-40B4-BE49-F238E27FC236}">
              <a16:creationId xmlns:a16="http://schemas.microsoft.com/office/drawing/2014/main" id="{BC78BF73-D778-4445-A4DB-7458FCC7136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a:extLst>
            <a:ext uri="{FF2B5EF4-FFF2-40B4-BE49-F238E27FC236}">
              <a16:creationId xmlns:a16="http://schemas.microsoft.com/office/drawing/2014/main" id="{12EF214E-5507-4A57-8EDC-FD5030002B3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id="{FDBA9CCF-9B52-4672-A8D6-A98AF067CED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A54FBB3E-E4B4-4942-9537-2F7CEBAFE3C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児童館】&#10;一人当たり面積グラフ枠">
          <a:extLst>
            <a:ext uri="{FF2B5EF4-FFF2-40B4-BE49-F238E27FC236}">
              <a16:creationId xmlns:a16="http://schemas.microsoft.com/office/drawing/2014/main" id="{CD6A75F9-51D7-40EE-9B22-675E730EF14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56" name="直線コネクタ 655">
          <a:extLst>
            <a:ext uri="{FF2B5EF4-FFF2-40B4-BE49-F238E27FC236}">
              <a16:creationId xmlns:a16="http://schemas.microsoft.com/office/drawing/2014/main" id="{8D45C7E1-C2EA-4EEA-8203-D1B0CDE57111}"/>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57" name="【児童館】&#10;一人当たり面積最小値テキスト">
          <a:extLst>
            <a:ext uri="{FF2B5EF4-FFF2-40B4-BE49-F238E27FC236}">
              <a16:creationId xmlns:a16="http://schemas.microsoft.com/office/drawing/2014/main" id="{47DEB600-1FE4-4A20-BA2F-540FE953B836}"/>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58" name="直線コネクタ 657">
          <a:extLst>
            <a:ext uri="{FF2B5EF4-FFF2-40B4-BE49-F238E27FC236}">
              <a16:creationId xmlns:a16="http://schemas.microsoft.com/office/drawing/2014/main" id="{E84E55F6-8BF6-486B-BC59-0AAC7486466A}"/>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59" name="【児童館】&#10;一人当たり面積最大値テキスト">
          <a:extLst>
            <a:ext uri="{FF2B5EF4-FFF2-40B4-BE49-F238E27FC236}">
              <a16:creationId xmlns:a16="http://schemas.microsoft.com/office/drawing/2014/main" id="{3ACA0893-BEB9-4277-A7F6-F7056545C6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60" name="直線コネクタ 659">
          <a:extLst>
            <a:ext uri="{FF2B5EF4-FFF2-40B4-BE49-F238E27FC236}">
              <a16:creationId xmlns:a16="http://schemas.microsoft.com/office/drawing/2014/main" id="{86AF32B2-4186-4F2B-B261-78D1012F04A8}"/>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61" name="【児童館】&#10;一人当たり面積平均値テキスト">
          <a:extLst>
            <a:ext uri="{FF2B5EF4-FFF2-40B4-BE49-F238E27FC236}">
              <a16:creationId xmlns:a16="http://schemas.microsoft.com/office/drawing/2014/main" id="{B69F4BEA-D6DF-4CD3-A856-B09CC7B8C12F}"/>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62" name="フローチャート: 判断 661">
          <a:extLst>
            <a:ext uri="{FF2B5EF4-FFF2-40B4-BE49-F238E27FC236}">
              <a16:creationId xmlns:a16="http://schemas.microsoft.com/office/drawing/2014/main" id="{4CA39E41-711C-41F0-9EE3-C6579116B975}"/>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63" name="フローチャート: 判断 662">
          <a:extLst>
            <a:ext uri="{FF2B5EF4-FFF2-40B4-BE49-F238E27FC236}">
              <a16:creationId xmlns:a16="http://schemas.microsoft.com/office/drawing/2014/main" id="{55B73DB2-5F73-4737-9A62-BA755C2BC261}"/>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64" name="フローチャート: 判断 663">
          <a:extLst>
            <a:ext uri="{FF2B5EF4-FFF2-40B4-BE49-F238E27FC236}">
              <a16:creationId xmlns:a16="http://schemas.microsoft.com/office/drawing/2014/main" id="{685EBE89-A7B9-497B-B1CC-580FADF9D3A4}"/>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65" name="フローチャート: 判断 664">
          <a:extLst>
            <a:ext uri="{FF2B5EF4-FFF2-40B4-BE49-F238E27FC236}">
              <a16:creationId xmlns:a16="http://schemas.microsoft.com/office/drawing/2014/main" id="{6F1894E2-B104-4A62-8739-92C943DBF08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C7C2363-4408-4818-8940-4E3767FF89D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E5A4C5C-BAF9-457C-BFDA-5D6F38C29E6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2599010A-8133-47B4-B382-CB73DBF0D83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E76CECA7-FA9D-413E-B8FD-9E261DA2D21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E0AF5DA3-BE5E-4B17-887E-A8ECD032F16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59689</xdr:rowOff>
    </xdr:from>
    <xdr:to>
      <xdr:col>116</xdr:col>
      <xdr:colOff>114300</xdr:colOff>
      <xdr:row>78</xdr:row>
      <xdr:rowOff>161289</xdr:rowOff>
    </xdr:to>
    <xdr:sp macro="" textlink="">
      <xdr:nvSpPr>
        <xdr:cNvPr id="671" name="楕円 670">
          <a:extLst>
            <a:ext uri="{FF2B5EF4-FFF2-40B4-BE49-F238E27FC236}">
              <a16:creationId xmlns:a16="http://schemas.microsoft.com/office/drawing/2014/main" id="{A2BAD35B-D1B3-4725-ACB7-41CBB65F853A}"/>
            </a:ext>
          </a:extLst>
        </xdr:cNvPr>
        <xdr:cNvSpPr/>
      </xdr:nvSpPr>
      <xdr:spPr>
        <a:xfrm>
          <a:off x="221107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12716</xdr:rowOff>
    </xdr:from>
    <xdr:ext cx="469744" cy="259045"/>
    <xdr:sp macro="" textlink="">
      <xdr:nvSpPr>
        <xdr:cNvPr id="672" name="【児童館】&#10;一人当たり面積該当値テキスト">
          <a:extLst>
            <a:ext uri="{FF2B5EF4-FFF2-40B4-BE49-F238E27FC236}">
              <a16:creationId xmlns:a16="http://schemas.microsoft.com/office/drawing/2014/main" id="{65FB0FF2-1A63-44EC-B704-852230F8791E}"/>
            </a:ext>
          </a:extLst>
        </xdr:cNvPr>
        <xdr:cNvSpPr txBox="1"/>
      </xdr:nvSpPr>
      <xdr:spPr>
        <a:xfrm>
          <a:off x="22199600" y="1338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90170</xdr:rowOff>
    </xdr:from>
    <xdr:to>
      <xdr:col>112</xdr:col>
      <xdr:colOff>38100</xdr:colOff>
      <xdr:row>79</xdr:row>
      <xdr:rowOff>20320</xdr:rowOff>
    </xdr:to>
    <xdr:sp macro="" textlink="">
      <xdr:nvSpPr>
        <xdr:cNvPr id="673" name="楕円 672">
          <a:extLst>
            <a:ext uri="{FF2B5EF4-FFF2-40B4-BE49-F238E27FC236}">
              <a16:creationId xmlns:a16="http://schemas.microsoft.com/office/drawing/2014/main" id="{A06DF563-4105-4919-956A-F2D1804F58B4}"/>
            </a:ext>
          </a:extLst>
        </xdr:cNvPr>
        <xdr:cNvSpPr/>
      </xdr:nvSpPr>
      <xdr:spPr>
        <a:xfrm>
          <a:off x="21272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110489</xdr:rowOff>
    </xdr:from>
    <xdr:to>
      <xdr:col>116</xdr:col>
      <xdr:colOff>63500</xdr:colOff>
      <xdr:row>78</xdr:row>
      <xdr:rowOff>140970</xdr:rowOff>
    </xdr:to>
    <xdr:cxnSp macro="">
      <xdr:nvCxnSpPr>
        <xdr:cNvPr id="674" name="直線コネクタ 673">
          <a:extLst>
            <a:ext uri="{FF2B5EF4-FFF2-40B4-BE49-F238E27FC236}">
              <a16:creationId xmlns:a16="http://schemas.microsoft.com/office/drawing/2014/main" id="{62140692-C56B-439D-86BC-F20D80FD43E5}"/>
            </a:ext>
          </a:extLst>
        </xdr:cNvPr>
        <xdr:cNvCxnSpPr/>
      </xdr:nvCxnSpPr>
      <xdr:spPr>
        <a:xfrm flipV="1">
          <a:off x="21323300" y="134835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93980</xdr:rowOff>
    </xdr:from>
    <xdr:to>
      <xdr:col>107</xdr:col>
      <xdr:colOff>101600</xdr:colOff>
      <xdr:row>79</xdr:row>
      <xdr:rowOff>24130</xdr:rowOff>
    </xdr:to>
    <xdr:sp macro="" textlink="">
      <xdr:nvSpPr>
        <xdr:cNvPr id="675" name="楕円 674">
          <a:extLst>
            <a:ext uri="{FF2B5EF4-FFF2-40B4-BE49-F238E27FC236}">
              <a16:creationId xmlns:a16="http://schemas.microsoft.com/office/drawing/2014/main" id="{649EED6E-9448-4A8F-937F-10C9D76360A2}"/>
            </a:ext>
          </a:extLst>
        </xdr:cNvPr>
        <xdr:cNvSpPr/>
      </xdr:nvSpPr>
      <xdr:spPr>
        <a:xfrm>
          <a:off x="20383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140970</xdr:rowOff>
    </xdr:from>
    <xdr:to>
      <xdr:col>111</xdr:col>
      <xdr:colOff>177800</xdr:colOff>
      <xdr:row>78</xdr:row>
      <xdr:rowOff>144780</xdr:rowOff>
    </xdr:to>
    <xdr:cxnSp macro="">
      <xdr:nvCxnSpPr>
        <xdr:cNvPr id="676" name="直線コネクタ 675">
          <a:extLst>
            <a:ext uri="{FF2B5EF4-FFF2-40B4-BE49-F238E27FC236}">
              <a16:creationId xmlns:a16="http://schemas.microsoft.com/office/drawing/2014/main" id="{BE99ECD1-97A7-4004-89CF-8DEBF9E2C762}"/>
            </a:ext>
          </a:extLst>
        </xdr:cNvPr>
        <xdr:cNvCxnSpPr/>
      </xdr:nvCxnSpPr>
      <xdr:spPr>
        <a:xfrm flipV="1">
          <a:off x="20434300" y="13514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93980</xdr:rowOff>
    </xdr:from>
    <xdr:to>
      <xdr:col>102</xdr:col>
      <xdr:colOff>165100</xdr:colOff>
      <xdr:row>79</xdr:row>
      <xdr:rowOff>24130</xdr:rowOff>
    </xdr:to>
    <xdr:sp macro="" textlink="">
      <xdr:nvSpPr>
        <xdr:cNvPr id="677" name="楕円 676">
          <a:extLst>
            <a:ext uri="{FF2B5EF4-FFF2-40B4-BE49-F238E27FC236}">
              <a16:creationId xmlns:a16="http://schemas.microsoft.com/office/drawing/2014/main" id="{10217DDF-E70C-452E-A257-BD7F01D80D93}"/>
            </a:ext>
          </a:extLst>
        </xdr:cNvPr>
        <xdr:cNvSpPr/>
      </xdr:nvSpPr>
      <xdr:spPr>
        <a:xfrm>
          <a:off x="19494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144780</xdr:rowOff>
    </xdr:from>
    <xdr:to>
      <xdr:col>107</xdr:col>
      <xdr:colOff>50800</xdr:colOff>
      <xdr:row>78</xdr:row>
      <xdr:rowOff>144780</xdr:rowOff>
    </xdr:to>
    <xdr:cxnSp macro="">
      <xdr:nvCxnSpPr>
        <xdr:cNvPr id="678" name="直線コネクタ 677">
          <a:extLst>
            <a:ext uri="{FF2B5EF4-FFF2-40B4-BE49-F238E27FC236}">
              <a16:creationId xmlns:a16="http://schemas.microsoft.com/office/drawing/2014/main" id="{96AB68B4-3CE7-4E15-9CE2-B3280BA00B10}"/>
            </a:ext>
          </a:extLst>
        </xdr:cNvPr>
        <xdr:cNvCxnSpPr/>
      </xdr:nvCxnSpPr>
      <xdr:spPr>
        <a:xfrm>
          <a:off x="19545300" y="13517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679" name="n_1aveValue【児童館】&#10;一人当たり面積">
          <a:extLst>
            <a:ext uri="{FF2B5EF4-FFF2-40B4-BE49-F238E27FC236}">
              <a16:creationId xmlns:a16="http://schemas.microsoft.com/office/drawing/2014/main" id="{308A1C5E-6FFF-4580-8766-84FA246D0F7F}"/>
            </a:ext>
          </a:extLst>
        </xdr:cNvPr>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680" name="n_2aveValue【児童館】&#10;一人当たり面積">
          <a:extLst>
            <a:ext uri="{FF2B5EF4-FFF2-40B4-BE49-F238E27FC236}">
              <a16:creationId xmlns:a16="http://schemas.microsoft.com/office/drawing/2014/main" id="{8CAEA8B3-BBA3-4925-B5E8-343668A87C9E}"/>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681" name="n_3aveValue【児童館】&#10;一人当たり面積">
          <a:extLst>
            <a:ext uri="{FF2B5EF4-FFF2-40B4-BE49-F238E27FC236}">
              <a16:creationId xmlns:a16="http://schemas.microsoft.com/office/drawing/2014/main" id="{3A09B692-7B81-4837-9F83-C4D6A092DBD5}"/>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36847</xdr:rowOff>
    </xdr:from>
    <xdr:ext cx="469744" cy="259045"/>
    <xdr:sp macro="" textlink="">
      <xdr:nvSpPr>
        <xdr:cNvPr id="682" name="n_1mainValue【児童館】&#10;一人当たり面積">
          <a:extLst>
            <a:ext uri="{FF2B5EF4-FFF2-40B4-BE49-F238E27FC236}">
              <a16:creationId xmlns:a16="http://schemas.microsoft.com/office/drawing/2014/main" id="{DE2C20CF-740B-460C-98D9-4F5F53D9E95F}"/>
            </a:ext>
          </a:extLst>
        </xdr:cNvPr>
        <xdr:cNvSpPr txBox="1"/>
      </xdr:nvSpPr>
      <xdr:spPr>
        <a:xfrm>
          <a:off x="21075727"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40657</xdr:rowOff>
    </xdr:from>
    <xdr:ext cx="469744" cy="259045"/>
    <xdr:sp macro="" textlink="">
      <xdr:nvSpPr>
        <xdr:cNvPr id="683" name="n_2mainValue【児童館】&#10;一人当たり面積">
          <a:extLst>
            <a:ext uri="{FF2B5EF4-FFF2-40B4-BE49-F238E27FC236}">
              <a16:creationId xmlns:a16="http://schemas.microsoft.com/office/drawing/2014/main" id="{8D58AAEC-1B62-4381-8921-57D8E0953B85}"/>
            </a:ext>
          </a:extLst>
        </xdr:cNvPr>
        <xdr:cNvSpPr txBox="1"/>
      </xdr:nvSpPr>
      <xdr:spPr>
        <a:xfrm>
          <a:off x="20199427" y="132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40657</xdr:rowOff>
    </xdr:from>
    <xdr:ext cx="469744" cy="259045"/>
    <xdr:sp macro="" textlink="">
      <xdr:nvSpPr>
        <xdr:cNvPr id="684" name="n_3mainValue【児童館】&#10;一人当たり面積">
          <a:extLst>
            <a:ext uri="{FF2B5EF4-FFF2-40B4-BE49-F238E27FC236}">
              <a16:creationId xmlns:a16="http://schemas.microsoft.com/office/drawing/2014/main" id="{10EC5F07-AEBC-43F0-A228-2851BE76BBE0}"/>
            </a:ext>
          </a:extLst>
        </xdr:cNvPr>
        <xdr:cNvSpPr txBox="1"/>
      </xdr:nvSpPr>
      <xdr:spPr>
        <a:xfrm>
          <a:off x="19310427" y="132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056C232A-945E-4242-87AD-AFFF974100E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3E8FFCAF-5728-40B4-B5A1-12058ADE99E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655D646B-BFB7-4DE2-8469-72570537848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6CE36DAB-49E8-4AE6-9401-67B1DAD5B41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341D6F95-0DD9-4DC6-B5D9-FD8D01B841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21F5079D-F835-4FDE-9A6F-702A697028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BACD40EC-4DE4-46CD-A60E-33945D7C358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8C4274D1-BFAD-4448-AD87-AFC80B7524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BF8E443F-7AAA-4771-8532-939D17A599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F4476809-1AB6-478F-9428-ED952D85C36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28813F87-6E44-4FED-9F5D-EABA26B7D2F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a16="http://schemas.microsoft.com/office/drawing/2014/main" id="{F9240CAD-492B-4CE8-BD50-7000F4B43DE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A9F80244-D9CD-481F-A759-DE7D7A0A95D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7B717757-D8D8-4BB9-8516-8FD65E0B286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F53B33E0-D81B-4B0D-92FC-81D2B2AA0B7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F19AB25B-1A21-4F2D-80F1-9B8D45EAEC5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178C9204-3DB0-496A-B31B-F93454CD83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CC2D66D5-EA6A-4F8C-8636-40B8ED32D98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AEEE3504-138C-41F3-89C4-BEBD5C8470B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B472C5B3-B107-489A-B723-EA2A7BA4842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6B0E06FB-AAA8-40A4-8B00-DE71186C4B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0DB78B78-B53E-4F1D-BA9D-419573260F0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D3975E59-217B-4786-8BA8-0A1AC3C312F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92DB55F2-8E19-487A-B570-57C12201FEA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a16="http://schemas.microsoft.com/office/drawing/2014/main" id="{C753FEF6-C61F-485F-9048-2DE9B61E194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10" name="直線コネクタ 709">
          <a:extLst>
            <a:ext uri="{FF2B5EF4-FFF2-40B4-BE49-F238E27FC236}">
              <a16:creationId xmlns:a16="http://schemas.microsoft.com/office/drawing/2014/main" id="{66E04470-B583-4809-AECB-D3C13B05EB0D}"/>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11" name="【公民館】&#10;有形固定資産減価償却率最小値テキスト">
          <a:extLst>
            <a:ext uri="{FF2B5EF4-FFF2-40B4-BE49-F238E27FC236}">
              <a16:creationId xmlns:a16="http://schemas.microsoft.com/office/drawing/2014/main" id="{E534CFAE-38CA-434B-86B0-DB84B32BE23E}"/>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12" name="直線コネクタ 711">
          <a:extLst>
            <a:ext uri="{FF2B5EF4-FFF2-40B4-BE49-F238E27FC236}">
              <a16:creationId xmlns:a16="http://schemas.microsoft.com/office/drawing/2014/main" id="{5DEDDA92-D3D1-4DD5-BF9C-8CB3C021220D}"/>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a:extLst>
            <a:ext uri="{FF2B5EF4-FFF2-40B4-BE49-F238E27FC236}">
              <a16:creationId xmlns:a16="http://schemas.microsoft.com/office/drawing/2014/main" id="{41C4D69C-5E8C-4425-9AD9-E6D1A1B2EAAF}"/>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a:extLst>
            <a:ext uri="{FF2B5EF4-FFF2-40B4-BE49-F238E27FC236}">
              <a16:creationId xmlns:a16="http://schemas.microsoft.com/office/drawing/2014/main" id="{49674672-98CC-422A-A5F4-4DBADCB710E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5" name="【公民館】&#10;有形固定資産減価償却率平均値テキスト">
          <a:extLst>
            <a:ext uri="{FF2B5EF4-FFF2-40B4-BE49-F238E27FC236}">
              <a16:creationId xmlns:a16="http://schemas.microsoft.com/office/drawing/2014/main" id="{8D16B1D5-EFC3-442C-BB13-80209BD527A9}"/>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6" name="フローチャート: 判断 715">
          <a:extLst>
            <a:ext uri="{FF2B5EF4-FFF2-40B4-BE49-F238E27FC236}">
              <a16:creationId xmlns:a16="http://schemas.microsoft.com/office/drawing/2014/main" id="{B3A93007-6FE0-4B1A-9504-BC22BE10FCCA}"/>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7" name="フローチャート: 判断 716">
          <a:extLst>
            <a:ext uri="{FF2B5EF4-FFF2-40B4-BE49-F238E27FC236}">
              <a16:creationId xmlns:a16="http://schemas.microsoft.com/office/drawing/2014/main" id="{BCA06F63-914D-4219-9D3A-4BC3F67DD501}"/>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8" name="フローチャート: 判断 717">
          <a:extLst>
            <a:ext uri="{FF2B5EF4-FFF2-40B4-BE49-F238E27FC236}">
              <a16:creationId xmlns:a16="http://schemas.microsoft.com/office/drawing/2014/main" id="{B8B382CB-045E-4BBF-A2B1-C5C342510BDD}"/>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19" name="フローチャート: 判断 718">
          <a:extLst>
            <a:ext uri="{FF2B5EF4-FFF2-40B4-BE49-F238E27FC236}">
              <a16:creationId xmlns:a16="http://schemas.microsoft.com/office/drawing/2014/main" id="{797E3E2B-E596-4338-9451-8466CBC24B2E}"/>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63455CFC-AA3E-4C62-9FC8-ED293AFE34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B9DFDA71-7B67-441B-9F9D-A127422F88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BD690FB2-B921-4213-A961-7DFB63D5DD4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28FEFBF2-05DD-4AC8-A5ED-3D47123B586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373D6CF2-867A-4C6E-83D5-14470C397D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85816</xdr:rowOff>
    </xdr:from>
    <xdr:to>
      <xdr:col>85</xdr:col>
      <xdr:colOff>177800</xdr:colOff>
      <xdr:row>109</xdr:row>
      <xdr:rowOff>15966</xdr:rowOff>
    </xdr:to>
    <xdr:sp macro="" textlink="">
      <xdr:nvSpPr>
        <xdr:cNvPr id="725" name="楕円 724">
          <a:extLst>
            <a:ext uri="{FF2B5EF4-FFF2-40B4-BE49-F238E27FC236}">
              <a16:creationId xmlns:a16="http://schemas.microsoft.com/office/drawing/2014/main" id="{CB3F2617-126E-4C47-8B16-060B610D759F}"/>
            </a:ext>
          </a:extLst>
        </xdr:cNvPr>
        <xdr:cNvSpPr/>
      </xdr:nvSpPr>
      <xdr:spPr>
        <a:xfrm>
          <a:off x="162687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743</xdr:rowOff>
    </xdr:from>
    <xdr:ext cx="340478" cy="259045"/>
    <xdr:sp macro="" textlink="">
      <xdr:nvSpPr>
        <xdr:cNvPr id="726" name="【公民館】&#10;有形固定資産減価償却率該当値テキスト">
          <a:extLst>
            <a:ext uri="{FF2B5EF4-FFF2-40B4-BE49-F238E27FC236}">
              <a16:creationId xmlns:a16="http://schemas.microsoft.com/office/drawing/2014/main" id="{5CD562CF-13E3-4674-A1A1-955941243F73}"/>
            </a:ext>
          </a:extLst>
        </xdr:cNvPr>
        <xdr:cNvSpPr txBox="1"/>
      </xdr:nvSpPr>
      <xdr:spPr>
        <a:xfrm>
          <a:off x="16357600" y="185173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118473</xdr:rowOff>
    </xdr:from>
    <xdr:to>
      <xdr:col>81</xdr:col>
      <xdr:colOff>101600</xdr:colOff>
      <xdr:row>109</xdr:row>
      <xdr:rowOff>48623</xdr:rowOff>
    </xdr:to>
    <xdr:sp macro="" textlink="">
      <xdr:nvSpPr>
        <xdr:cNvPr id="727" name="楕円 726">
          <a:extLst>
            <a:ext uri="{FF2B5EF4-FFF2-40B4-BE49-F238E27FC236}">
              <a16:creationId xmlns:a16="http://schemas.microsoft.com/office/drawing/2014/main" id="{2609356A-2139-427C-B029-4B2BBE1E560E}"/>
            </a:ext>
          </a:extLst>
        </xdr:cNvPr>
        <xdr:cNvSpPr/>
      </xdr:nvSpPr>
      <xdr:spPr>
        <a:xfrm>
          <a:off x="15430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136616</xdr:rowOff>
    </xdr:from>
    <xdr:to>
      <xdr:col>85</xdr:col>
      <xdr:colOff>127000</xdr:colOff>
      <xdr:row>108</xdr:row>
      <xdr:rowOff>169273</xdr:rowOff>
    </xdr:to>
    <xdr:cxnSp macro="">
      <xdr:nvCxnSpPr>
        <xdr:cNvPr id="728" name="直線コネクタ 727">
          <a:extLst>
            <a:ext uri="{FF2B5EF4-FFF2-40B4-BE49-F238E27FC236}">
              <a16:creationId xmlns:a16="http://schemas.microsoft.com/office/drawing/2014/main" id="{CF7E29F1-5A7C-4BE4-8BB1-E6BCED4D7F88}"/>
            </a:ext>
          </a:extLst>
        </xdr:cNvPr>
        <xdr:cNvCxnSpPr/>
      </xdr:nvCxnSpPr>
      <xdr:spPr>
        <a:xfrm flipV="1">
          <a:off x="15481300" y="186532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151130</xdr:rowOff>
    </xdr:from>
    <xdr:to>
      <xdr:col>76</xdr:col>
      <xdr:colOff>165100</xdr:colOff>
      <xdr:row>109</xdr:row>
      <xdr:rowOff>81280</xdr:rowOff>
    </xdr:to>
    <xdr:sp macro="" textlink="">
      <xdr:nvSpPr>
        <xdr:cNvPr id="729" name="楕円 728">
          <a:extLst>
            <a:ext uri="{FF2B5EF4-FFF2-40B4-BE49-F238E27FC236}">
              <a16:creationId xmlns:a16="http://schemas.microsoft.com/office/drawing/2014/main" id="{B8A680F4-6149-49CC-AF87-80B302F09F02}"/>
            </a:ext>
          </a:extLst>
        </xdr:cNvPr>
        <xdr:cNvSpPr/>
      </xdr:nvSpPr>
      <xdr:spPr>
        <a:xfrm>
          <a:off x="14541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169273</xdr:rowOff>
    </xdr:from>
    <xdr:to>
      <xdr:col>81</xdr:col>
      <xdr:colOff>50800</xdr:colOff>
      <xdr:row>109</xdr:row>
      <xdr:rowOff>30480</xdr:rowOff>
    </xdr:to>
    <xdr:cxnSp macro="">
      <xdr:nvCxnSpPr>
        <xdr:cNvPr id="730" name="直線コネクタ 729">
          <a:extLst>
            <a:ext uri="{FF2B5EF4-FFF2-40B4-BE49-F238E27FC236}">
              <a16:creationId xmlns:a16="http://schemas.microsoft.com/office/drawing/2014/main" id="{0AD8BAFB-6E40-468D-B1BD-A78074A6BA30}"/>
            </a:ext>
          </a:extLst>
        </xdr:cNvPr>
        <xdr:cNvCxnSpPr/>
      </xdr:nvCxnSpPr>
      <xdr:spPr>
        <a:xfrm flipV="1">
          <a:off x="14592300" y="186858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731" name="n_1aveValue【公民館】&#10;有形固定資産減価償却率">
          <a:extLst>
            <a:ext uri="{FF2B5EF4-FFF2-40B4-BE49-F238E27FC236}">
              <a16:creationId xmlns:a16="http://schemas.microsoft.com/office/drawing/2014/main" id="{2A2D948B-4DAD-4F0E-8F1A-C5ABB2143B6C}"/>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32" name="n_2aveValue【公民館】&#10;有形固定資産減価償却率">
          <a:extLst>
            <a:ext uri="{FF2B5EF4-FFF2-40B4-BE49-F238E27FC236}">
              <a16:creationId xmlns:a16="http://schemas.microsoft.com/office/drawing/2014/main" id="{D59DFAF4-476F-4B18-A7B0-83F651E0A262}"/>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733" name="n_3aveValue【公民館】&#10;有形固定資産減価償却率">
          <a:extLst>
            <a:ext uri="{FF2B5EF4-FFF2-40B4-BE49-F238E27FC236}">
              <a16:creationId xmlns:a16="http://schemas.microsoft.com/office/drawing/2014/main" id="{94A385CD-9FF1-4DC2-A24A-6B7593E1B686}"/>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39750</xdr:rowOff>
    </xdr:from>
    <xdr:ext cx="340478" cy="259045"/>
    <xdr:sp macro="" textlink="">
      <xdr:nvSpPr>
        <xdr:cNvPr id="734" name="n_1mainValue【公民館】&#10;有形固定資産減価償却率">
          <a:extLst>
            <a:ext uri="{FF2B5EF4-FFF2-40B4-BE49-F238E27FC236}">
              <a16:creationId xmlns:a16="http://schemas.microsoft.com/office/drawing/2014/main" id="{F7708C9D-6112-4735-8BE3-FD3DCAD894BC}"/>
            </a:ext>
          </a:extLst>
        </xdr:cNvPr>
        <xdr:cNvSpPr txBox="1"/>
      </xdr:nvSpPr>
      <xdr:spPr>
        <a:xfrm>
          <a:off x="15298361" y="18727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72407</xdr:rowOff>
    </xdr:from>
    <xdr:ext cx="340478" cy="259045"/>
    <xdr:sp macro="" textlink="">
      <xdr:nvSpPr>
        <xdr:cNvPr id="735" name="n_2mainValue【公民館】&#10;有形固定資産減価償却率">
          <a:extLst>
            <a:ext uri="{FF2B5EF4-FFF2-40B4-BE49-F238E27FC236}">
              <a16:creationId xmlns:a16="http://schemas.microsoft.com/office/drawing/2014/main" id="{1C7BE734-D1F3-46DD-899A-8D7617995ED7}"/>
            </a:ext>
          </a:extLst>
        </xdr:cNvPr>
        <xdr:cNvSpPr txBox="1"/>
      </xdr:nvSpPr>
      <xdr:spPr>
        <a:xfrm>
          <a:off x="14422061" y="18760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ADC4C4FB-4965-4286-92B5-6EBE2F28D68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1F13F6A8-8D2F-4C8A-89E6-598F04FDC9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E5C6B00A-5938-4CB9-95AC-B587A2F0B8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08780AF5-8946-4B8F-B022-BE9CA156D9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B5F99EC4-E698-46F3-87D5-410FF2F5F1F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501FCC6C-2E6E-40EC-A6A2-3F10BC6073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1BC8C194-6494-4699-8DFF-DB669E27DB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A8E049AE-A2A9-4C9F-A4CE-1689855EBE1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42E3BF7A-7732-40D4-8752-83F70F20CE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054AACFE-E43B-4E82-B4C0-1497F1BA136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a:extLst>
            <a:ext uri="{FF2B5EF4-FFF2-40B4-BE49-F238E27FC236}">
              <a16:creationId xmlns:a16="http://schemas.microsoft.com/office/drawing/2014/main" id="{67818B60-C824-4823-8D9D-BFE8DB42F6B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0F008AB7-4F73-47F2-A6F6-F390AF94B24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a:extLst>
            <a:ext uri="{FF2B5EF4-FFF2-40B4-BE49-F238E27FC236}">
              <a16:creationId xmlns:a16="http://schemas.microsoft.com/office/drawing/2014/main" id="{8ECF2656-B79B-4F7F-9BA9-48709E8E9F1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a:extLst>
            <a:ext uri="{FF2B5EF4-FFF2-40B4-BE49-F238E27FC236}">
              <a16:creationId xmlns:a16="http://schemas.microsoft.com/office/drawing/2014/main" id="{588D549A-5B48-499C-A8DC-2E6D771CC3C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a:extLst>
            <a:ext uri="{FF2B5EF4-FFF2-40B4-BE49-F238E27FC236}">
              <a16:creationId xmlns:a16="http://schemas.microsoft.com/office/drawing/2014/main" id="{6E1D9DE0-20D2-4A19-8AF9-1C57C3A6A98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51" name="テキスト ボックス 750">
          <a:extLst>
            <a:ext uri="{FF2B5EF4-FFF2-40B4-BE49-F238E27FC236}">
              <a16:creationId xmlns:a16="http://schemas.microsoft.com/office/drawing/2014/main" id="{829A381E-9CE1-4393-9EB1-F72FED9F420E}"/>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a:extLst>
            <a:ext uri="{FF2B5EF4-FFF2-40B4-BE49-F238E27FC236}">
              <a16:creationId xmlns:a16="http://schemas.microsoft.com/office/drawing/2014/main" id="{273AEC6D-DEBB-4A98-AD07-E86670684D6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53" name="テキスト ボックス 752">
          <a:extLst>
            <a:ext uri="{FF2B5EF4-FFF2-40B4-BE49-F238E27FC236}">
              <a16:creationId xmlns:a16="http://schemas.microsoft.com/office/drawing/2014/main" id="{D6FB9FA8-6720-4442-87DF-CFDDDBC469A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a:extLst>
            <a:ext uri="{FF2B5EF4-FFF2-40B4-BE49-F238E27FC236}">
              <a16:creationId xmlns:a16="http://schemas.microsoft.com/office/drawing/2014/main" id="{A673B0F2-FC55-43A0-8492-122AB14C967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5" name="テキスト ボックス 754">
          <a:extLst>
            <a:ext uri="{FF2B5EF4-FFF2-40B4-BE49-F238E27FC236}">
              <a16:creationId xmlns:a16="http://schemas.microsoft.com/office/drawing/2014/main" id="{479C58D0-0D23-4F7C-AD0A-EAD3C464046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551BD149-ADDD-414A-B95A-CBC06F5261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7" name="テキスト ボックス 756">
          <a:extLst>
            <a:ext uri="{FF2B5EF4-FFF2-40B4-BE49-F238E27FC236}">
              <a16:creationId xmlns:a16="http://schemas.microsoft.com/office/drawing/2014/main" id="{6477C964-B644-4AD7-B754-72CB4741E81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35A8C9B4-2C95-4C4D-8586-858380424A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59" name="直線コネクタ 758">
          <a:extLst>
            <a:ext uri="{FF2B5EF4-FFF2-40B4-BE49-F238E27FC236}">
              <a16:creationId xmlns:a16="http://schemas.microsoft.com/office/drawing/2014/main" id="{ABFF1EFF-0981-4A0A-8BEF-9B470EB112E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60" name="【公民館】&#10;一人当たり面積最小値テキスト">
          <a:extLst>
            <a:ext uri="{FF2B5EF4-FFF2-40B4-BE49-F238E27FC236}">
              <a16:creationId xmlns:a16="http://schemas.microsoft.com/office/drawing/2014/main" id="{EDCD30F3-9E0A-4C87-8B7F-F24DCCA42F3C}"/>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61" name="直線コネクタ 760">
          <a:extLst>
            <a:ext uri="{FF2B5EF4-FFF2-40B4-BE49-F238E27FC236}">
              <a16:creationId xmlns:a16="http://schemas.microsoft.com/office/drawing/2014/main" id="{5D6D309B-039A-439E-9E26-0B4905FB52EC}"/>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62" name="【公民館】&#10;一人当たり面積最大値テキスト">
          <a:extLst>
            <a:ext uri="{FF2B5EF4-FFF2-40B4-BE49-F238E27FC236}">
              <a16:creationId xmlns:a16="http://schemas.microsoft.com/office/drawing/2014/main" id="{5821DD78-AA42-41BA-9B69-6FED32E37987}"/>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63" name="直線コネクタ 762">
          <a:extLst>
            <a:ext uri="{FF2B5EF4-FFF2-40B4-BE49-F238E27FC236}">
              <a16:creationId xmlns:a16="http://schemas.microsoft.com/office/drawing/2014/main" id="{CA4D8F00-7252-4367-AA9C-C07EDA60B3BB}"/>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764" name="【公民館】&#10;一人当たり面積平均値テキスト">
          <a:extLst>
            <a:ext uri="{FF2B5EF4-FFF2-40B4-BE49-F238E27FC236}">
              <a16:creationId xmlns:a16="http://schemas.microsoft.com/office/drawing/2014/main" id="{2C535D30-2BBD-43BF-B07F-4B724C243A9D}"/>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65" name="フローチャート: 判断 764">
          <a:extLst>
            <a:ext uri="{FF2B5EF4-FFF2-40B4-BE49-F238E27FC236}">
              <a16:creationId xmlns:a16="http://schemas.microsoft.com/office/drawing/2014/main" id="{124C67EB-CA34-42FB-A58E-21C9690FB685}"/>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66" name="フローチャート: 判断 765">
          <a:extLst>
            <a:ext uri="{FF2B5EF4-FFF2-40B4-BE49-F238E27FC236}">
              <a16:creationId xmlns:a16="http://schemas.microsoft.com/office/drawing/2014/main" id="{D28B4314-0340-4C24-A125-50F64C31C4B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67" name="フローチャート: 判断 766">
          <a:extLst>
            <a:ext uri="{FF2B5EF4-FFF2-40B4-BE49-F238E27FC236}">
              <a16:creationId xmlns:a16="http://schemas.microsoft.com/office/drawing/2014/main" id="{C7F71B19-09B5-4621-B2B1-15BE68E72D1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68" name="フローチャート: 判断 767">
          <a:extLst>
            <a:ext uri="{FF2B5EF4-FFF2-40B4-BE49-F238E27FC236}">
              <a16:creationId xmlns:a16="http://schemas.microsoft.com/office/drawing/2014/main" id="{ECA55F74-CB79-44A1-9B6B-00FC2B0D9D04}"/>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D5CE2298-1B7D-4331-A67A-0B2E40C6E2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A20C72AB-03C2-4311-B0D6-EDC0CBAE9CB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47D1EF83-61EA-4D70-A81D-8AD000C968C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6902E11-79BC-466C-BF4A-12D10616BB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1EA0E834-991D-42C3-A755-7F2210CB66D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4369</xdr:rowOff>
    </xdr:from>
    <xdr:to>
      <xdr:col>116</xdr:col>
      <xdr:colOff>114300</xdr:colOff>
      <xdr:row>108</xdr:row>
      <xdr:rowOff>105969</xdr:rowOff>
    </xdr:to>
    <xdr:sp macro="" textlink="">
      <xdr:nvSpPr>
        <xdr:cNvPr id="774" name="楕円 773">
          <a:extLst>
            <a:ext uri="{FF2B5EF4-FFF2-40B4-BE49-F238E27FC236}">
              <a16:creationId xmlns:a16="http://schemas.microsoft.com/office/drawing/2014/main" id="{DF1E26C1-1750-4D43-A8AC-653E36D0C143}"/>
            </a:ext>
          </a:extLst>
        </xdr:cNvPr>
        <xdr:cNvSpPr/>
      </xdr:nvSpPr>
      <xdr:spPr>
        <a:xfrm>
          <a:off x="22110700" y="185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135196</xdr:rowOff>
    </xdr:from>
    <xdr:ext cx="469744" cy="259045"/>
    <xdr:sp macro="" textlink="">
      <xdr:nvSpPr>
        <xdr:cNvPr id="775" name="【公民館】&#10;一人当たり面積該当値テキスト">
          <a:extLst>
            <a:ext uri="{FF2B5EF4-FFF2-40B4-BE49-F238E27FC236}">
              <a16:creationId xmlns:a16="http://schemas.microsoft.com/office/drawing/2014/main" id="{82E1CE2E-82A5-4605-85EF-3B5BD9CEB94C}"/>
            </a:ext>
          </a:extLst>
        </xdr:cNvPr>
        <xdr:cNvSpPr txBox="1"/>
      </xdr:nvSpPr>
      <xdr:spPr>
        <a:xfrm>
          <a:off x="22199600" y="1830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6502</xdr:rowOff>
    </xdr:from>
    <xdr:to>
      <xdr:col>112</xdr:col>
      <xdr:colOff>38100</xdr:colOff>
      <xdr:row>108</xdr:row>
      <xdr:rowOff>108102</xdr:rowOff>
    </xdr:to>
    <xdr:sp macro="" textlink="">
      <xdr:nvSpPr>
        <xdr:cNvPr id="776" name="楕円 775">
          <a:extLst>
            <a:ext uri="{FF2B5EF4-FFF2-40B4-BE49-F238E27FC236}">
              <a16:creationId xmlns:a16="http://schemas.microsoft.com/office/drawing/2014/main" id="{B1668147-50CF-46A5-8EF3-F778EC086260}"/>
            </a:ext>
          </a:extLst>
        </xdr:cNvPr>
        <xdr:cNvSpPr/>
      </xdr:nvSpPr>
      <xdr:spPr>
        <a:xfrm>
          <a:off x="21272500" y="185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55169</xdr:rowOff>
    </xdr:from>
    <xdr:to>
      <xdr:col>116</xdr:col>
      <xdr:colOff>63500</xdr:colOff>
      <xdr:row>108</xdr:row>
      <xdr:rowOff>57302</xdr:rowOff>
    </xdr:to>
    <xdr:cxnSp macro="">
      <xdr:nvCxnSpPr>
        <xdr:cNvPr id="777" name="直線コネクタ 776">
          <a:extLst>
            <a:ext uri="{FF2B5EF4-FFF2-40B4-BE49-F238E27FC236}">
              <a16:creationId xmlns:a16="http://schemas.microsoft.com/office/drawing/2014/main" id="{4D36AD03-0982-43D2-9FEA-ADEFF230A6B7}"/>
            </a:ext>
          </a:extLst>
        </xdr:cNvPr>
        <xdr:cNvCxnSpPr/>
      </xdr:nvCxnSpPr>
      <xdr:spPr>
        <a:xfrm flipV="1">
          <a:off x="21323300" y="18571769"/>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6807</xdr:rowOff>
    </xdr:from>
    <xdr:to>
      <xdr:col>107</xdr:col>
      <xdr:colOff>101600</xdr:colOff>
      <xdr:row>108</xdr:row>
      <xdr:rowOff>108407</xdr:rowOff>
    </xdr:to>
    <xdr:sp macro="" textlink="">
      <xdr:nvSpPr>
        <xdr:cNvPr id="778" name="楕円 777">
          <a:extLst>
            <a:ext uri="{FF2B5EF4-FFF2-40B4-BE49-F238E27FC236}">
              <a16:creationId xmlns:a16="http://schemas.microsoft.com/office/drawing/2014/main" id="{7C9168A4-6E3A-43D8-A976-4E13BE9F028F}"/>
            </a:ext>
          </a:extLst>
        </xdr:cNvPr>
        <xdr:cNvSpPr/>
      </xdr:nvSpPr>
      <xdr:spPr>
        <a:xfrm>
          <a:off x="20383500" y="185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57302</xdr:rowOff>
    </xdr:from>
    <xdr:to>
      <xdr:col>111</xdr:col>
      <xdr:colOff>177800</xdr:colOff>
      <xdr:row>108</xdr:row>
      <xdr:rowOff>57607</xdr:rowOff>
    </xdr:to>
    <xdr:cxnSp macro="">
      <xdr:nvCxnSpPr>
        <xdr:cNvPr id="779" name="直線コネクタ 778">
          <a:extLst>
            <a:ext uri="{FF2B5EF4-FFF2-40B4-BE49-F238E27FC236}">
              <a16:creationId xmlns:a16="http://schemas.microsoft.com/office/drawing/2014/main" id="{70CADA4A-5BD1-49B0-BDD1-7FAF05FB4C3F}"/>
            </a:ext>
          </a:extLst>
        </xdr:cNvPr>
        <xdr:cNvCxnSpPr/>
      </xdr:nvCxnSpPr>
      <xdr:spPr>
        <a:xfrm flipV="1">
          <a:off x="20434300" y="1857390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780" name="n_1aveValue【公民館】&#10;一人当たり面積">
          <a:extLst>
            <a:ext uri="{FF2B5EF4-FFF2-40B4-BE49-F238E27FC236}">
              <a16:creationId xmlns:a16="http://schemas.microsoft.com/office/drawing/2014/main" id="{EE939937-E293-47D0-93E1-890343052493}"/>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781" name="n_2aveValue【公民館】&#10;一人当たり面積">
          <a:extLst>
            <a:ext uri="{FF2B5EF4-FFF2-40B4-BE49-F238E27FC236}">
              <a16:creationId xmlns:a16="http://schemas.microsoft.com/office/drawing/2014/main" id="{FDD4B539-CBFE-4BE3-9F13-D339A8B257E5}"/>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82" name="n_3aveValue【公民館】&#10;一人当たり面積">
          <a:extLst>
            <a:ext uri="{FF2B5EF4-FFF2-40B4-BE49-F238E27FC236}">
              <a16:creationId xmlns:a16="http://schemas.microsoft.com/office/drawing/2014/main" id="{2448147F-A1D0-43A2-9405-480FEEFFD306}"/>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124629</xdr:rowOff>
    </xdr:from>
    <xdr:ext cx="469744" cy="259045"/>
    <xdr:sp macro="" textlink="">
      <xdr:nvSpPr>
        <xdr:cNvPr id="783" name="n_1mainValue【公民館】&#10;一人当たり面積">
          <a:extLst>
            <a:ext uri="{FF2B5EF4-FFF2-40B4-BE49-F238E27FC236}">
              <a16:creationId xmlns:a16="http://schemas.microsoft.com/office/drawing/2014/main" id="{0049A549-36E4-440C-A426-9EAD56D4D01F}"/>
            </a:ext>
          </a:extLst>
        </xdr:cNvPr>
        <xdr:cNvSpPr txBox="1"/>
      </xdr:nvSpPr>
      <xdr:spPr>
        <a:xfrm>
          <a:off x="21075727" y="182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124934</xdr:rowOff>
    </xdr:from>
    <xdr:ext cx="469744" cy="259045"/>
    <xdr:sp macro="" textlink="">
      <xdr:nvSpPr>
        <xdr:cNvPr id="784" name="n_2mainValue【公民館】&#10;一人当たり面積">
          <a:extLst>
            <a:ext uri="{FF2B5EF4-FFF2-40B4-BE49-F238E27FC236}">
              <a16:creationId xmlns:a16="http://schemas.microsoft.com/office/drawing/2014/main" id="{C1ED6D26-E47C-4BCE-A0FE-9A375EB3CCA7}"/>
            </a:ext>
          </a:extLst>
        </xdr:cNvPr>
        <xdr:cNvSpPr txBox="1"/>
      </xdr:nvSpPr>
      <xdr:spPr>
        <a:xfrm>
          <a:off x="20199427" y="1829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a:extLst>
            <a:ext uri="{FF2B5EF4-FFF2-40B4-BE49-F238E27FC236}">
              <a16:creationId xmlns:a16="http://schemas.microsoft.com/office/drawing/2014/main" id="{114AD8DB-5261-49CD-BAE4-8D79A68DE69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a:extLst>
            <a:ext uri="{FF2B5EF4-FFF2-40B4-BE49-F238E27FC236}">
              <a16:creationId xmlns:a16="http://schemas.microsoft.com/office/drawing/2014/main" id="{16126027-9C89-4C68-824E-9CEB9B8E74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a:extLst>
            <a:ext uri="{FF2B5EF4-FFF2-40B4-BE49-F238E27FC236}">
              <a16:creationId xmlns:a16="http://schemas.microsoft.com/office/drawing/2014/main" id="{57930AD3-869C-44F8-A919-5A4A38EA52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％を超えている施設は、</a:t>
          </a:r>
          <a:r>
            <a:rPr kumimoji="1" lang="ja-JP" altLang="en-US" sz="1300">
              <a:latin typeface="ＭＳ Ｐゴシック" panose="020B0600070205080204" pitchFamily="50" charset="-128"/>
              <a:ea typeface="ＭＳ Ｐゴシック" panose="020B0600070205080204" pitchFamily="50" charset="-128"/>
            </a:rPr>
            <a:t>認定こども園・幼稚園・保育所の</a:t>
          </a:r>
          <a:r>
            <a:rPr kumimoji="1" lang="en-US" altLang="ja-JP" sz="1300">
              <a:latin typeface="ＭＳ Ｐゴシック" panose="020B0600070205080204" pitchFamily="50" charset="-128"/>
              <a:ea typeface="ＭＳ Ｐゴシック" panose="020B0600070205080204" pitchFamily="50" charset="-128"/>
            </a:rPr>
            <a:t>56.0%</a:t>
          </a:r>
          <a:r>
            <a:rPr kumimoji="1" lang="ja-JP" altLang="en-US" sz="1300">
              <a:latin typeface="ＭＳ Ｐゴシック" panose="020B0600070205080204" pitchFamily="50" charset="-128"/>
              <a:ea typeface="ＭＳ Ｐゴシック" panose="020B0600070205080204" pitchFamily="50" charset="-128"/>
            </a:rPr>
            <a:t>と、学校施設の</a:t>
          </a:r>
          <a:r>
            <a:rPr kumimoji="1" lang="en-US" altLang="ja-JP" sz="1300">
              <a:latin typeface="ＭＳ Ｐゴシック" panose="020B0600070205080204" pitchFamily="50" charset="-128"/>
              <a:ea typeface="ＭＳ Ｐゴシック" panose="020B0600070205080204" pitchFamily="50" charset="-128"/>
            </a:rPr>
            <a:t>51.8%</a:t>
          </a:r>
          <a:r>
            <a:rPr kumimoji="1" lang="ja-JP" altLang="en-US" sz="1300">
              <a:latin typeface="ＭＳ Ｐゴシック" panose="020B0600070205080204" pitchFamily="50" charset="-128"/>
              <a:ea typeface="ＭＳ Ｐゴシック" panose="020B0600070205080204" pitchFamily="50" charset="-128"/>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latin typeface="ＭＳ Ｐゴシック" panose="020B0600070205080204" pitchFamily="50" charset="-128"/>
              <a:ea typeface="ＭＳ Ｐゴシック" panose="020B0600070205080204" pitchFamily="50" charset="-128"/>
            </a:rPr>
            <a:t>、現在新しい保育所を整備しており、学校施設については、屋内運動場を整備中のため、今後は減価償却率が減少する見込みである。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6A380B3-D642-4679-9678-E6E5E8558D3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3E9F9D-EAB8-45E7-BC23-D0D7B6C17D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CFCF3A-E023-47EE-B818-69EC1A650F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CD12F7-6A55-4C4A-975D-62AE4068BD4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C93F61-E873-4437-8790-9538FA27102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C77080-E708-48EF-AB04-AEB40E035B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F81553-876A-4647-B827-307485A4FE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962F60-55FC-41C3-8F92-AEDE432365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25CE24-A499-4133-AFFA-EA64CD0A931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E8FA479-88CC-4722-8B20-8EF29817026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1,219
30.52
3,950,433
3,678,776
124,376
1,287,844
2,661,164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ABDCF5-1EA7-49E0-A148-07DD1D5171D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4B289A-74EA-4043-890F-E1CB81862F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2B42F3-1E88-424C-BE85-B2E5E28CEA4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973948-572F-4F1B-8611-35645F9AD09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4012C5-5589-4F5C-8A26-91C140F40E6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6074557-AF03-4869-8517-AF8AFB45DD7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15D5C4-B46A-43F1-B7BF-44991A5126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01F685-5AC7-413A-8408-C1726FFF02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ADC4DA8-F7AF-4EFC-9BC7-E537907D06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65E922-74A1-4BF9-9E8C-30DAE24A78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A3F0D7F-B64C-44D3-B161-28B4D8C28C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09AEAD-5DEF-4203-B7D5-5C8040BC130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52CEF2-4801-4AC2-98D2-7DD698C412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05C193-9086-42D4-90FD-DFA7B4AA15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F960D48-3CFF-443B-BC61-C7FB10DAE91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4AC4B8-F24E-4031-8166-36F9054480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86631FF-4038-48FF-B1E5-22F50C5C94A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9002490-887D-4557-B0FE-EDA0EFBE0F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2D8691-81B8-43B8-853D-872DD1E6FC6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DC70F72-EBD8-46C5-A63E-704EEBF3124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FC9EA8A-392A-4479-8B66-7ECD34DE87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0204686-4DBA-488D-932A-A87C2F6E4B0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707AE70-B148-4039-B62A-72080829CF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AB69AA7-A8F2-481F-B2B7-73166B25A5F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3E39AAB-379D-40F2-8F11-32B81A5B314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8634442-4578-408F-937F-E3732AEC555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8855727-4568-4B33-BEE9-1CD29DF41A8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6CBC169-4F87-4A69-8573-444D9D0C519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8904C8C2-54BD-485F-AAE9-02EDF46AC63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3AD9DF81-7C5A-4A84-A003-8A900B760AC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F44496D-F001-48E0-A48C-C874AC1C516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10D1B76-571A-4049-BCFC-B08BF2EE45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D91863F-1F22-4AFD-AF5D-1BC20F72E00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32DEAE53-C95F-4DA0-8276-5A4BC5B6DA8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21E85EDF-099D-471C-A7ED-08013F3BAC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F24EB649-4E9D-4ABB-BACE-8E04A58FC78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B1227F9-4329-41EF-A9A6-58A59AC97F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289FC7ED-4B57-49FE-B327-DA12F8A7A81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DEA17761-E03A-4F40-BE6B-F65E80F89B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F6A5E45-BC64-4E40-AFBD-8CFAF1C7629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9BB68C1A-E4D5-4843-913E-16946BDE09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B0D15A5E-ADCA-4A8E-8401-02880B6802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75A6237-F900-483C-B065-C1D476B7D8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F903686-D95E-4077-AE54-C4BDD204287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D68382E4-4243-4B0D-95E7-BFC9CF7331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7BF4FA2E-FCE3-4057-8126-AC03AFF182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8C105495-D74D-48E8-9462-ABB3193AFB5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8DAAFE34-977B-4768-84E4-4913DFE6F3A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FFDDB4CD-4220-4CFE-ADF6-EB83C7DF276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13E190EC-60E3-4C05-87F4-F45162395A6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41DDD91F-1DC0-4DFD-A9E0-73C74E078F0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1367F366-013A-43EB-ADEA-3418E618C63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6FBF5EEA-A247-4709-B2B9-47E3F388B14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EF32C76D-5F39-4F8E-8D14-A03E4DE15E0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26D99299-BC26-4326-B2D1-4A85FD3224B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DD687491-551A-48EC-8E45-84B4EBA6008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ECFE84C1-5FD2-47BC-96A0-C0B794D9F78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D824F9BD-3302-408B-AC7A-182E36EDB4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F5C6C2CA-872C-4015-939B-A60EAD6F7E4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18B6D35B-7A6E-42DB-8E10-D1AD9A0F17D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5366E14F-0E71-4763-A684-E5262DC4170B}"/>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E3E56CEF-CD63-4E79-AAB3-B22180D90184}"/>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01B7EA38-0ABE-4886-A6A4-0E190C637516}"/>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C446C7AF-ABE1-4948-B5F4-7433EBAC9963}"/>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8533EA4-D6A8-4439-AC6B-9298820F716E}"/>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5183C79A-CD7F-4B2D-98E6-04C502AB9A75}"/>
            </a:ext>
          </a:extLst>
        </xdr:cNvPr>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DDDF1F74-28B0-4C56-A6DB-6F5696BDFE8A}"/>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3C69BAE2-44FD-4161-A2FF-3172B694004D}"/>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DE7EE8A9-D9D2-47DF-AD17-85C2F72A52FB}"/>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84D88CB2-30AB-4FDB-BD25-212A9C20219B}"/>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310604BF-CB33-4AEB-8C92-D412724BEC6E}"/>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1D928FBD-68BA-4F7B-B892-F9A500A9532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D9C88872-4532-468B-9AFD-16FF44D50312}"/>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CCE49B0-148F-4E2E-B04D-8806382B16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DFFE6E7-5C55-4652-A8D6-E726DD67F37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9FC33AC-AA0E-483D-BDF5-4DCFCF70B2D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0255FC0-0E36-49B4-A5A9-BC020A29536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1813CC7-3453-4A79-A818-4A6C03A229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130175</xdr:rowOff>
    </xdr:from>
    <xdr:to>
      <xdr:col>24</xdr:col>
      <xdr:colOff>114300</xdr:colOff>
      <xdr:row>61</xdr:row>
      <xdr:rowOff>60325</xdr:rowOff>
    </xdr:to>
    <xdr:sp macro="" textlink="">
      <xdr:nvSpPr>
        <xdr:cNvPr id="90" name="楕円 89">
          <a:extLst>
            <a:ext uri="{FF2B5EF4-FFF2-40B4-BE49-F238E27FC236}">
              <a16:creationId xmlns:a16="http://schemas.microsoft.com/office/drawing/2014/main" id="{38ECF96A-0AFF-4CE2-9B7E-EE241587F4BC}"/>
            </a:ext>
          </a:extLst>
        </xdr:cNvPr>
        <xdr:cNvSpPr/>
      </xdr:nvSpPr>
      <xdr:spPr>
        <a:xfrm>
          <a:off x="4584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108602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DC8D2C2-C59F-40FE-9346-029208BA3EE4}"/>
            </a:ext>
          </a:extLst>
        </xdr:cNvPr>
        <xdr:cNvSpPr txBox="1"/>
      </xdr:nvSpPr>
      <xdr:spPr>
        <a:xfrm>
          <a:off x="4673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xdr:rowOff>
    </xdr:from>
    <xdr:to>
      <xdr:col>20</xdr:col>
      <xdr:colOff>38100</xdr:colOff>
      <xdr:row>61</xdr:row>
      <xdr:rowOff>102235</xdr:rowOff>
    </xdr:to>
    <xdr:sp macro="" textlink="">
      <xdr:nvSpPr>
        <xdr:cNvPr id="92" name="楕円 91">
          <a:extLst>
            <a:ext uri="{FF2B5EF4-FFF2-40B4-BE49-F238E27FC236}">
              <a16:creationId xmlns:a16="http://schemas.microsoft.com/office/drawing/2014/main" id="{4900F4AB-7054-42DF-8AEA-6CEB6BA3316C}"/>
            </a:ext>
          </a:extLst>
        </xdr:cNvPr>
        <xdr:cNvSpPr/>
      </xdr:nvSpPr>
      <xdr:spPr>
        <a:xfrm>
          <a:off x="3746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xdr:rowOff>
    </xdr:from>
    <xdr:to>
      <xdr:col>24</xdr:col>
      <xdr:colOff>63500</xdr:colOff>
      <xdr:row>61</xdr:row>
      <xdr:rowOff>51435</xdr:rowOff>
    </xdr:to>
    <xdr:cxnSp macro="">
      <xdr:nvCxnSpPr>
        <xdr:cNvPr id="93" name="直線コネクタ 92">
          <a:extLst>
            <a:ext uri="{FF2B5EF4-FFF2-40B4-BE49-F238E27FC236}">
              <a16:creationId xmlns:a16="http://schemas.microsoft.com/office/drawing/2014/main" id="{D5694E97-D160-4A14-BDF6-8AA09F7B5539}"/>
            </a:ext>
          </a:extLst>
        </xdr:cNvPr>
        <xdr:cNvCxnSpPr/>
      </xdr:nvCxnSpPr>
      <xdr:spPr>
        <a:xfrm flipV="1">
          <a:off x="3797300" y="104679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94" name="楕円 93">
          <a:extLst>
            <a:ext uri="{FF2B5EF4-FFF2-40B4-BE49-F238E27FC236}">
              <a16:creationId xmlns:a16="http://schemas.microsoft.com/office/drawing/2014/main" id="{8A78E84D-24CD-463B-AF78-A9B613463148}"/>
            </a:ext>
          </a:extLst>
        </xdr:cNvPr>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51435</xdr:rowOff>
    </xdr:from>
    <xdr:to>
      <xdr:col>19</xdr:col>
      <xdr:colOff>177800</xdr:colOff>
      <xdr:row>61</xdr:row>
      <xdr:rowOff>91440</xdr:rowOff>
    </xdr:to>
    <xdr:cxnSp macro="">
      <xdr:nvCxnSpPr>
        <xdr:cNvPr id="95" name="直線コネクタ 94">
          <a:extLst>
            <a:ext uri="{FF2B5EF4-FFF2-40B4-BE49-F238E27FC236}">
              <a16:creationId xmlns:a16="http://schemas.microsoft.com/office/drawing/2014/main" id="{BFE767DC-FF75-453E-BF6D-FF4367A7704C}"/>
            </a:ext>
          </a:extLst>
        </xdr:cNvPr>
        <xdr:cNvCxnSpPr/>
      </xdr:nvCxnSpPr>
      <xdr:spPr>
        <a:xfrm flipV="1">
          <a:off x="2908300" y="105098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96" name="楕円 95">
          <a:extLst>
            <a:ext uri="{FF2B5EF4-FFF2-40B4-BE49-F238E27FC236}">
              <a16:creationId xmlns:a16="http://schemas.microsoft.com/office/drawing/2014/main" id="{CB1979DD-8C02-4E93-881B-B456B07FA7D5}"/>
            </a:ext>
          </a:extLst>
        </xdr:cNvPr>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133350</xdr:rowOff>
    </xdr:to>
    <xdr:cxnSp macro="">
      <xdr:nvCxnSpPr>
        <xdr:cNvPr id="97" name="直線コネクタ 96">
          <a:extLst>
            <a:ext uri="{FF2B5EF4-FFF2-40B4-BE49-F238E27FC236}">
              <a16:creationId xmlns:a16="http://schemas.microsoft.com/office/drawing/2014/main" id="{5B992792-8803-4212-A4B6-76D6E79EE04B}"/>
            </a:ext>
          </a:extLst>
        </xdr:cNvPr>
        <xdr:cNvCxnSpPr/>
      </xdr:nvCxnSpPr>
      <xdr:spPr>
        <a:xfrm flipV="1">
          <a:off x="2019300" y="10549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93362</xdr:rowOff>
    </xdr:from>
    <xdr:ext cx="405111" cy="259045"/>
    <xdr:sp macro="" textlink="">
      <xdr:nvSpPr>
        <xdr:cNvPr id="98" name="n_1mainValue【体育館・プール】&#10;有形固定資産減価償却率">
          <a:extLst>
            <a:ext uri="{FF2B5EF4-FFF2-40B4-BE49-F238E27FC236}">
              <a16:creationId xmlns:a16="http://schemas.microsoft.com/office/drawing/2014/main" id="{8E7ADFBD-C6F5-4D30-9E7B-184BDAC4BB4B}"/>
            </a:ext>
          </a:extLst>
        </xdr:cNvPr>
        <xdr:cNvSpPr txBox="1"/>
      </xdr:nvSpPr>
      <xdr:spPr>
        <a:xfrm>
          <a:off x="3582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99" name="n_2mainValue【体育館・プール】&#10;有形固定資産減価償却率">
          <a:extLst>
            <a:ext uri="{FF2B5EF4-FFF2-40B4-BE49-F238E27FC236}">
              <a16:creationId xmlns:a16="http://schemas.microsoft.com/office/drawing/2014/main" id="{0F9981D1-97ED-4C36-ABD0-723F56EB91B5}"/>
            </a:ext>
          </a:extLst>
        </xdr:cNvPr>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100" name="n_3mainValue【体育館・プール】&#10;有形固定資産減価償却率">
          <a:extLst>
            <a:ext uri="{FF2B5EF4-FFF2-40B4-BE49-F238E27FC236}">
              <a16:creationId xmlns:a16="http://schemas.microsoft.com/office/drawing/2014/main" id="{B3735426-8CC2-4031-8311-07653334DA5D}"/>
            </a:ext>
          </a:extLst>
        </xdr:cNvPr>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300AC21A-1B8C-4C13-ABB0-063DF315B7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B08559DE-059C-4135-9C2B-9CF9112A76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99629E9A-4789-4344-A995-2BBD0B2F44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8C1E9B4E-8C98-4845-8F84-FE8A1A03B2B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D2C1133A-B625-4D50-B2DD-A019E537F7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686446B4-EAB6-4C04-B6BA-182FD19D21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C60F0B83-0D19-41BC-A019-A1BB1DD3FF9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5C5A1DE7-A472-4CC5-A2BD-49298764DF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27C6B369-E99A-46DE-948D-332BA42C068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1C8529CD-EF9F-4ABC-A6CA-9002E4D88C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34DCE374-F9E8-492D-A3C8-B6844FB5E5E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EEFDC5C0-EE1A-43A0-9B1D-E731A07413D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9BFF82EE-CCED-43E3-BFEA-BF14C20CC3F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AEDE463E-5B4D-4709-8C22-E020A4299F0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C42318B9-3938-4BF6-97DC-0C8DB9FC7EF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C9B190C7-F34B-433A-B845-4EECC7E7AAA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ADE5488E-5AC9-4582-9B68-27503C196FE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10211AC9-A991-49A9-A63D-BA50D198D6F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A6915FFD-97BE-4902-A5A2-B4016B1DEAB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95DAB288-E144-4DF4-A996-D78ED91F801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A79014F0-6D9C-4820-91DC-36AC1CCD80B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F9551ACD-6A3D-4537-AAA4-5A8C1C0AFEE6}"/>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8D2FE902-D66C-43A3-A3C1-9E1C2A1935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917CEBE2-11DD-4447-A8A6-C3910F79BF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79EB5BF1-88EE-41CB-BFBA-A8945D76D7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79073985-E6CF-4B1D-888A-4621B6145046}"/>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F2287B29-6E60-4B0D-977F-43EBFAB4A1DC}"/>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E27A9557-DE3E-4AF1-9188-C8312924BE4A}"/>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95101AF5-5420-4C96-B650-D1190BA7F3C8}"/>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EE05F27E-553F-4E21-BDB2-DAB7AA60373C}"/>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a:extLst>
            <a:ext uri="{FF2B5EF4-FFF2-40B4-BE49-F238E27FC236}">
              <a16:creationId xmlns:a16="http://schemas.microsoft.com/office/drawing/2014/main" id="{6D29FC54-8702-4677-A285-FAF20CC970D4}"/>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55DE591D-5F63-454A-875B-0C6973E193DE}"/>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5B12C5EE-AA35-4082-9B09-DD7B59588D2B}"/>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a:extLst>
            <a:ext uri="{FF2B5EF4-FFF2-40B4-BE49-F238E27FC236}">
              <a16:creationId xmlns:a16="http://schemas.microsoft.com/office/drawing/2014/main" id="{57F19438-E209-415B-9229-1FF1ED064071}"/>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47661E28-93AB-493C-A27D-BBFA2117C51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a16="http://schemas.microsoft.com/office/drawing/2014/main" id="{9A0CA4BD-14FD-47C3-BE42-FD64D45BAFC5}"/>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A258134D-DA46-4C05-AFD1-804E34ACAC8F}"/>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a:extLst>
            <a:ext uri="{FF2B5EF4-FFF2-40B4-BE49-F238E27FC236}">
              <a16:creationId xmlns:a16="http://schemas.microsoft.com/office/drawing/2014/main" id="{B13AA750-5381-460A-AC57-1A81BCB03AFF}"/>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375BA41C-DC7C-4856-94E6-BC25C5CFD4E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3D8C34F-412D-453F-A5C7-2D93644F3E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2017E75-645D-45D0-957D-47B0269290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E57B582-C778-4E58-971C-F2CAFF3B93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B3A0F4C-6D45-4550-8943-71A839D5AC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25128</xdr:rowOff>
    </xdr:from>
    <xdr:to>
      <xdr:col>55</xdr:col>
      <xdr:colOff>50800</xdr:colOff>
      <xdr:row>63</xdr:row>
      <xdr:rowOff>126728</xdr:rowOff>
    </xdr:to>
    <xdr:sp macro="" textlink="">
      <xdr:nvSpPr>
        <xdr:cNvPr id="144" name="楕円 143">
          <a:extLst>
            <a:ext uri="{FF2B5EF4-FFF2-40B4-BE49-F238E27FC236}">
              <a16:creationId xmlns:a16="http://schemas.microsoft.com/office/drawing/2014/main" id="{7A2CEF25-D3F5-4834-9E81-E15AE9450C04}"/>
            </a:ext>
          </a:extLst>
        </xdr:cNvPr>
        <xdr:cNvSpPr/>
      </xdr:nvSpPr>
      <xdr:spPr>
        <a:xfrm>
          <a:off x="10426700" y="108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48005</xdr:rowOff>
    </xdr:from>
    <xdr:ext cx="469744" cy="259045"/>
    <xdr:sp macro="" textlink="">
      <xdr:nvSpPr>
        <xdr:cNvPr id="145" name="【体育館・プール】&#10;一人当たり面積該当値テキスト">
          <a:extLst>
            <a:ext uri="{FF2B5EF4-FFF2-40B4-BE49-F238E27FC236}">
              <a16:creationId xmlns:a16="http://schemas.microsoft.com/office/drawing/2014/main" id="{54E54551-D5E2-4BE0-8BB1-A94555EDF6F4}"/>
            </a:ext>
          </a:extLst>
        </xdr:cNvPr>
        <xdr:cNvSpPr txBox="1"/>
      </xdr:nvSpPr>
      <xdr:spPr>
        <a:xfrm>
          <a:off x="10515600" y="1067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30190</xdr:rowOff>
    </xdr:from>
    <xdr:to>
      <xdr:col>50</xdr:col>
      <xdr:colOff>165100</xdr:colOff>
      <xdr:row>63</xdr:row>
      <xdr:rowOff>131790</xdr:rowOff>
    </xdr:to>
    <xdr:sp macro="" textlink="">
      <xdr:nvSpPr>
        <xdr:cNvPr id="146" name="楕円 145">
          <a:extLst>
            <a:ext uri="{FF2B5EF4-FFF2-40B4-BE49-F238E27FC236}">
              <a16:creationId xmlns:a16="http://schemas.microsoft.com/office/drawing/2014/main" id="{6C12DCBE-3079-4440-967F-CF0E9D4E4AF2}"/>
            </a:ext>
          </a:extLst>
        </xdr:cNvPr>
        <xdr:cNvSpPr/>
      </xdr:nvSpPr>
      <xdr:spPr>
        <a:xfrm>
          <a:off x="9588500" y="108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75928</xdr:rowOff>
    </xdr:from>
    <xdr:to>
      <xdr:col>55</xdr:col>
      <xdr:colOff>0</xdr:colOff>
      <xdr:row>63</xdr:row>
      <xdr:rowOff>80990</xdr:rowOff>
    </xdr:to>
    <xdr:cxnSp macro="">
      <xdr:nvCxnSpPr>
        <xdr:cNvPr id="147" name="直線コネクタ 146">
          <a:extLst>
            <a:ext uri="{FF2B5EF4-FFF2-40B4-BE49-F238E27FC236}">
              <a16:creationId xmlns:a16="http://schemas.microsoft.com/office/drawing/2014/main" id="{C49BF24F-D097-4381-BD38-537A44F4F190}"/>
            </a:ext>
          </a:extLst>
        </xdr:cNvPr>
        <xdr:cNvCxnSpPr/>
      </xdr:nvCxnSpPr>
      <xdr:spPr>
        <a:xfrm flipV="1">
          <a:off x="9639300" y="10877278"/>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31006</xdr:rowOff>
    </xdr:from>
    <xdr:to>
      <xdr:col>46</xdr:col>
      <xdr:colOff>38100</xdr:colOff>
      <xdr:row>63</xdr:row>
      <xdr:rowOff>132606</xdr:rowOff>
    </xdr:to>
    <xdr:sp macro="" textlink="">
      <xdr:nvSpPr>
        <xdr:cNvPr id="148" name="楕円 147">
          <a:extLst>
            <a:ext uri="{FF2B5EF4-FFF2-40B4-BE49-F238E27FC236}">
              <a16:creationId xmlns:a16="http://schemas.microsoft.com/office/drawing/2014/main" id="{40EF6E8C-A3E0-40D2-9BCD-915E0C62BC48}"/>
            </a:ext>
          </a:extLst>
        </xdr:cNvPr>
        <xdr:cNvSpPr/>
      </xdr:nvSpPr>
      <xdr:spPr>
        <a:xfrm>
          <a:off x="8699500" y="108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80990</xdr:rowOff>
    </xdr:from>
    <xdr:to>
      <xdr:col>50</xdr:col>
      <xdr:colOff>114300</xdr:colOff>
      <xdr:row>63</xdr:row>
      <xdr:rowOff>81806</xdr:rowOff>
    </xdr:to>
    <xdr:cxnSp macro="">
      <xdr:nvCxnSpPr>
        <xdr:cNvPr id="149" name="直線コネクタ 148">
          <a:extLst>
            <a:ext uri="{FF2B5EF4-FFF2-40B4-BE49-F238E27FC236}">
              <a16:creationId xmlns:a16="http://schemas.microsoft.com/office/drawing/2014/main" id="{26476800-BF5F-4244-8BD6-ADEC032B4737}"/>
            </a:ext>
          </a:extLst>
        </xdr:cNvPr>
        <xdr:cNvCxnSpPr/>
      </xdr:nvCxnSpPr>
      <xdr:spPr>
        <a:xfrm flipV="1">
          <a:off x="8750300" y="1088234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31169</xdr:rowOff>
    </xdr:from>
    <xdr:to>
      <xdr:col>41</xdr:col>
      <xdr:colOff>101600</xdr:colOff>
      <xdr:row>63</xdr:row>
      <xdr:rowOff>132769</xdr:rowOff>
    </xdr:to>
    <xdr:sp macro="" textlink="">
      <xdr:nvSpPr>
        <xdr:cNvPr id="150" name="楕円 149">
          <a:extLst>
            <a:ext uri="{FF2B5EF4-FFF2-40B4-BE49-F238E27FC236}">
              <a16:creationId xmlns:a16="http://schemas.microsoft.com/office/drawing/2014/main" id="{A451F2FC-DCB8-4505-916B-69485E002B5A}"/>
            </a:ext>
          </a:extLst>
        </xdr:cNvPr>
        <xdr:cNvSpPr/>
      </xdr:nvSpPr>
      <xdr:spPr>
        <a:xfrm>
          <a:off x="7810500" y="108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81806</xdr:rowOff>
    </xdr:from>
    <xdr:to>
      <xdr:col>45</xdr:col>
      <xdr:colOff>177800</xdr:colOff>
      <xdr:row>63</xdr:row>
      <xdr:rowOff>81969</xdr:rowOff>
    </xdr:to>
    <xdr:cxnSp macro="">
      <xdr:nvCxnSpPr>
        <xdr:cNvPr id="151" name="直線コネクタ 150">
          <a:extLst>
            <a:ext uri="{FF2B5EF4-FFF2-40B4-BE49-F238E27FC236}">
              <a16:creationId xmlns:a16="http://schemas.microsoft.com/office/drawing/2014/main" id="{45E98E15-CAF5-462F-823B-784DCA831A9C}"/>
            </a:ext>
          </a:extLst>
        </xdr:cNvPr>
        <xdr:cNvCxnSpPr/>
      </xdr:nvCxnSpPr>
      <xdr:spPr>
        <a:xfrm flipV="1">
          <a:off x="7861300" y="1088315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148317</xdr:rowOff>
    </xdr:from>
    <xdr:ext cx="469744" cy="259045"/>
    <xdr:sp macro="" textlink="">
      <xdr:nvSpPr>
        <xdr:cNvPr id="152" name="n_1mainValue【体育館・プール】&#10;一人当たり面積">
          <a:extLst>
            <a:ext uri="{FF2B5EF4-FFF2-40B4-BE49-F238E27FC236}">
              <a16:creationId xmlns:a16="http://schemas.microsoft.com/office/drawing/2014/main" id="{B8F39D07-F5E2-4C15-885D-83D9DD32D50B}"/>
            </a:ext>
          </a:extLst>
        </xdr:cNvPr>
        <xdr:cNvSpPr txBox="1"/>
      </xdr:nvSpPr>
      <xdr:spPr>
        <a:xfrm>
          <a:off x="93917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149133</xdr:rowOff>
    </xdr:from>
    <xdr:ext cx="469744" cy="259045"/>
    <xdr:sp macro="" textlink="">
      <xdr:nvSpPr>
        <xdr:cNvPr id="153" name="n_2mainValue【体育館・プール】&#10;一人当たり面積">
          <a:extLst>
            <a:ext uri="{FF2B5EF4-FFF2-40B4-BE49-F238E27FC236}">
              <a16:creationId xmlns:a16="http://schemas.microsoft.com/office/drawing/2014/main" id="{E3150EAE-E09C-48AD-85BC-80064AC3870D}"/>
            </a:ext>
          </a:extLst>
        </xdr:cNvPr>
        <xdr:cNvSpPr txBox="1"/>
      </xdr:nvSpPr>
      <xdr:spPr>
        <a:xfrm>
          <a:off x="8515427" y="1060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149296</xdr:rowOff>
    </xdr:from>
    <xdr:ext cx="469744" cy="259045"/>
    <xdr:sp macro="" textlink="">
      <xdr:nvSpPr>
        <xdr:cNvPr id="154" name="n_3mainValue【体育館・プール】&#10;一人当たり面積">
          <a:extLst>
            <a:ext uri="{FF2B5EF4-FFF2-40B4-BE49-F238E27FC236}">
              <a16:creationId xmlns:a16="http://schemas.microsoft.com/office/drawing/2014/main" id="{05BC014F-142D-4DE9-A208-B7459800B2D3}"/>
            </a:ext>
          </a:extLst>
        </xdr:cNvPr>
        <xdr:cNvSpPr txBox="1"/>
      </xdr:nvSpPr>
      <xdr:spPr>
        <a:xfrm>
          <a:off x="7626427" y="10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B582F82D-9447-4B0B-B8E3-C2745C93C7F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EF9B9D6D-CC61-44B7-8443-827BAF83E75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FC0E5553-875B-470D-90BB-FF8ACA6F06B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7749E6EB-225C-44A6-9911-720BEF48C9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147C6829-BFBD-4FAB-BD3F-7A876949A3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9070F0E8-D897-4320-85D0-CD2A976B52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30E0E6DA-36A6-4ADC-BE7C-2632F22C96A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8FE54AFD-FAA4-4FC4-83A4-6C287219FF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8084AED-BD72-488D-9728-250198640E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DA129CB8-F7FF-48A9-9CF3-4B8DC8831B5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0B024827-EBE9-4472-8F8B-BA6E04099B3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E12CEE9C-9CA3-46D8-BFB2-44046006DAF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D2FAC82A-5A89-4716-AACB-27CF4B60C43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D2C8245B-B2C2-4785-BF8C-B061E0A424A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1BCB5ADB-4FAF-4D75-B7FB-C0EA0F293C2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2CC9AECF-26A0-49B5-AFF2-1FE0EFC125F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88E5502C-0A06-4B85-BE02-A16E524D26B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2C111799-389D-490A-AE5E-B0F1843FFDF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E82385A9-CDCD-4754-BEDC-AAC9F1BD8DA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F812A364-11B9-4AA4-92C4-91DEA3A5A0B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13840639-8B92-4548-9BC8-D9773682D03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E9844165-3605-4BCE-A75C-8A99950B16C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5E915C4C-2B2F-4FDF-BF4A-99CE0BC377B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8D21662D-2317-42C8-8399-B093B08C504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F3C08EAA-44E0-489C-A267-5A6B2F50726E}"/>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661720C5-4B7F-4E9A-AEEE-88200D2D5F4A}"/>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9528DE34-1016-4181-B792-C84546FEDC4C}"/>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B2CC9A07-3953-4AA1-868A-6A3DAFD3E01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AC809018-A871-4018-942D-851DFEA8769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9FB0008D-8640-49EE-86FB-204494FAA6B1}"/>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315AD77E-972D-492C-BDA1-3AFFEF3E222D}"/>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CEC73AAE-7556-4375-A542-A07C81C1DDAF}"/>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87" name="n_1aveValue【福祉施設】&#10;有形固定資産減価償却率">
          <a:extLst>
            <a:ext uri="{FF2B5EF4-FFF2-40B4-BE49-F238E27FC236}">
              <a16:creationId xmlns:a16="http://schemas.microsoft.com/office/drawing/2014/main" id="{AC663864-5A9D-4361-A2EB-E42095C3A665}"/>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2577F89B-4743-472D-8529-2533FD0B2CAE}"/>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89" name="n_2aveValue【福祉施設】&#10;有形固定資産減価償却率">
          <a:extLst>
            <a:ext uri="{FF2B5EF4-FFF2-40B4-BE49-F238E27FC236}">
              <a16:creationId xmlns:a16="http://schemas.microsoft.com/office/drawing/2014/main" id="{00A9F4A9-5435-4911-805C-191438F758AC}"/>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B4F99EF7-47A1-4FCD-A837-5F05CAD60E4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91" name="n_3aveValue【福祉施設】&#10;有形固定資産減価償却率">
          <a:extLst>
            <a:ext uri="{FF2B5EF4-FFF2-40B4-BE49-F238E27FC236}">
              <a16:creationId xmlns:a16="http://schemas.microsoft.com/office/drawing/2014/main" id="{1963479B-0293-4B03-846A-35336CEE9FD5}"/>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4038B93A-8E47-44D9-9FBB-32E1C5BA4DC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E60F9EB8-3250-48E6-9440-6CE87DA802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F03DB64D-A0B5-4658-BCF9-1879F2C4A78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9054E6F3-A5C1-42ED-9E64-18F4916DA40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A44517C9-920B-481A-860C-5BCB7D651FE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12064</xdr:rowOff>
    </xdr:from>
    <xdr:to>
      <xdr:col>24</xdr:col>
      <xdr:colOff>114300</xdr:colOff>
      <xdr:row>86</xdr:row>
      <xdr:rowOff>113664</xdr:rowOff>
    </xdr:to>
    <xdr:sp macro="" textlink="">
      <xdr:nvSpPr>
        <xdr:cNvPr id="197" name="楕円 196">
          <a:extLst>
            <a:ext uri="{FF2B5EF4-FFF2-40B4-BE49-F238E27FC236}">
              <a16:creationId xmlns:a16="http://schemas.microsoft.com/office/drawing/2014/main" id="{458DDE79-C51E-453B-BD37-FA6B8B40DF2D}"/>
            </a:ext>
          </a:extLst>
        </xdr:cNvPr>
        <xdr:cNvSpPr/>
      </xdr:nvSpPr>
      <xdr:spPr>
        <a:xfrm>
          <a:off x="45847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98441</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4332BF6D-D9A9-4545-BD56-87A32E8F62D7}"/>
            </a:ext>
          </a:extLst>
        </xdr:cNvPr>
        <xdr:cNvSpPr txBox="1"/>
      </xdr:nvSpPr>
      <xdr:spPr>
        <a:xfrm>
          <a:off x="4673600" y="1467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40639</xdr:rowOff>
    </xdr:from>
    <xdr:to>
      <xdr:col>20</xdr:col>
      <xdr:colOff>38100</xdr:colOff>
      <xdr:row>84</xdr:row>
      <xdr:rowOff>142239</xdr:rowOff>
    </xdr:to>
    <xdr:sp macro="" textlink="">
      <xdr:nvSpPr>
        <xdr:cNvPr id="199" name="楕円 198">
          <a:extLst>
            <a:ext uri="{FF2B5EF4-FFF2-40B4-BE49-F238E27FC236}">
              <a16:creationId xmlns:a16="http://schemas.microsoft.com/office/drawing/2014/main" id="{3E3CA68D-0576-41FE-942D-5AD926519609}"/>
            </a:ext>
          </a:extLst>
        </xdr:cNvPr>
        <xdr:cNvSpPr/>
      </xdr:nvSpPr>
      <xdr:spPr>
        <a:xfrm>
          <a:off x="3746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91439</xdr:rowOff>
    </xdr:from>
    <xdr:to>
      <xdr:col>24</xdr:col>
      <xdr:colOff>63500</xdr:colOff>
      <xdr:row>86</xdr:row>
      <xdr:rowOff>62864</xdr:rowOff>
    </xdr:to>
    <xdr:cxnSp macro="">
      <xdr:nvCxnSpPr>
        <xdr:cNvPr id="200" name="直線コネクタ 199">
          <a:extLst>
            <a:ext uri="{FF2B5EF4-FFF2-40B4-BE49-F238E27FC236}">
              <a16:creationId xmlns:a16="http://schemas.microsoft.com/office/drawing/2014/main" id="{7A92CECA-3657-4005-A654-69331B3F5086}"/>
            </a:ext>
          </a:extLst>
        </xdr:cNvPr>
        <xdr:cNvCxnSpPr/>
      </xdr:nvCxnSpPr>
      <xdr:spPr>
        <a:xfrm>
          <a:off x="3797300" y="14493239"/>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88264</xdr:rowOff>
    </xdr:from>
    <xdr:to>
      <xdr:col>15</xdr:col>
      <xdr:colOff>101600</xdr:colOff>
      <xdr:row>85</xdr:row>
      <xdr:rowOff>18414</xdr:rowOff>
    </xdr:to>
    <xdr:sp macro="" textlink="">
      <xdr:nvSpPr>
        <xdr:cNvPr id="201" name="楕円 200">
          <a:extLst>
            <a:ext uri="{FF2B5EF4-FFF2-40B4-BE49-F238E27FC236}">
              <a16:creationId xmlns:a16="http://schemas.microsoft.com/office/drawing/2014/main" id="{4D06FEFB-81D1-4313-AA11-C554FBF2BB95}"/>
            </a:ext>
          </a:extLst>
        </xdr:cNvPr>
        <xdr:cNvSpPr/>
      </xdr:nvSpPr>
      <xdr:spPr>
        <a:xfrm>
          <a:off x="2857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91439</xdr:rowOff>
    </xdr:from>
    <xdr:to>
      <xdr:col>19</xdr:col>
      <xdr:colOff>177800</xdr:colOff>
      <xdr:row>84</xdr:row>
      <xdr:rowOff>139064</xdr:rowOff>
    </xdr:to>
    <xdr:cxnSp macro="">
      <xdr:nvCxnSpPr>
        <xdr:cNvPr id="202" name="直線コネクタ 201">
          <a:extLst>
            <a:ext uri="{FF2B5EF4-FFF2-40B4-BE49-F238E27FC236}">
              <a16:creationId xmlns:a16="http://schemas.microsoft.com/office/drawing/2014/main" id="{86C11E18-D822-4D79-A165-46E70DB4EF93}"/>
            </a:ext>
          </a:extLst>
        </xdr:cNvPr>
        <xdr:cNvCxnSpPr/>
      </xdr:nvCxnSpPr>
      <xdr:spPr>
        <a:xfrm flipV="1">
          <a:off x="2908300" y="144932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203" name="楕円 202">
          <a:extLst>
            <a:ext uri="{FF2B5EF4-FFF2-40B4-BE49-F238E27FC236}">
              <a16:creationId xmlns:a16="http://schemas.microsoft.com/office/drawing/2014/main" id="{81962187-8D55-4790-AE2E-EC47F693AA64}"/>
            </a:ext>
          </a:extLst>
        </xdr:cNvPr>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139064</xdr:rowOff>
    </xdr:to>
    <xdr:cxnSp macro="">
      <xdr:nvCxnSpPr>
        <xdr:cNvPr id="204" name="直線コネクタ 203">
          <a:extLst>
            <a:ext uri="{FF2B5EF4-FFF2-40B4-BE49-F238E27FC236}">
              <a16:creationId xmlns:a16="http://schemas.microsoft.com/office/drawing/2014/main" id="{AA7AE895-0E03-49A2-B287-41D3CA8DD6B7}"/>
            </a:ext>
          </a:extLst>
        </xdr:cNvPr>
        <xdr:cNvCxnSpPr/>
      </xdr:nvCxnSpPr>
      <xdr:spPr>
        <a:xfrm>
          <a:off x="2019300" y="14401800"/>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133366</xdr:rowOff>
    </xdr:from>
    <xdr:ext cx="405111" cy="259045"/>
    <xdr:sp macro="" textlink="">
      <xdr:nvSpPr>
        <xdr:cNvPr id="205" name="n_1mainValue【福祉施設】&#10;有形固定資産減価償却率">
          <a:extLst>
            <a:ext uri="{FF2B5EF4-FFF2-40B4-BE49-F238E27FC236}">
              <a16:creationId xmlns:a16="http://schemas.microsoft.com/office/drawing/2014/main" id="{83B2BDD0-DED2-4984-9199-C4796112A7F5}"/>
            </a:ext>
          </a:extLst>
        </xdr:cNvPr>
        <xdr:cNvSpPr txBox="1"/>
      </xdr:nvSpPr>
      <xdr:spPr>
        <a:xfrm>
          <a:off x="35820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9541</xdr:rowOff>
    </xdr:from>
    <xdr:ext cx="405111" cy="259045"/>
    <xdr:sp macro="" textlink="">
      <xdr:nvSpPr>
        <xdr:cNvPr id="206" name="n_2mainValue【福祉施設】&#10;有形固定資産減価償却率">
          <a:extLst>
            <a:ext uri="{FF2B5EF4-FFF2-40B4-BE49-F238E27FC236}">
              <a16:creationId xmlns:a16="http://schemas.microsoft.com/office/drawing/2014/main" id="{4EE73397-A3FD-4F4A-9195-70DAC408B934}"/>
            </a:ext>
          </a:extLst>
        </xdr:cNvPr>
        <xdr:cNvSpPr txBox="1"/>
      </xdr:nvSpPr>
      <xdr:spPr>
        <a:xfrm>
          <a:off x="2705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207" name="n_3mainValue【福祉施設】&#10;有形固定資産減価償却率">
          <a:extLst>
            <a:ext uri="{FF2B5EF4-FFF2-40B4-BE49-F238E27FC236}">
              <a16:creationId xmlns:a16="http://schemas.microsoft.com/office/drawing/2014/main" id="{AEF9E272-F5CA-43AC-ABA9-544BC9FA4752}"/>
            </a:ext>
          </a:extLst>
        </xdr:cNvPr>
        <xdr:cNvSpPr txBox="1"/>
      </xdr:nvSpPr>
      <xdr:spPr>
        <a:xfrm>
          <a:off x="1816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26208146-C55F-47CE-B18D-4E8792B5F0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EE8A22AB-C1F6-462D-AE5A-341F19914D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678F510F-D852-4079-ADDD-711D1640B0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852FC633-C454-400E-BFC6-3A7E50FE8B8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C725C821-70A5-416A-84DD-F9EEB443A94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248C333F-FC79-407C-901A-6855EE64EA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3A416F9C-A1F9-4B8E-870B-774FB15A61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B7D7DD3B-75D3-4E63-9ECD-00B6E0BF5C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4326570B-46FB-4971-9532-516E3ECEC4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BD31E621-E22D-499A-AE3F-761334B4381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id="{FEA24B4C-AD54-44FF-A950-25DF84E4E1F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6D215EDF-5135-453D-8F73-095FC7D96AA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id="{21C9BD42-8B02-4584-936F-68016543F7B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id="{427C0E5D-1B08-4EEC-8281-1A1823FB561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id="{AB9FB066-CAE4-4E38-99D1-077D1E9AC30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id="{3E4CC85D-A787-4A3D-A568-70EC3809F04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id="{D38E4CF5-05D0-40F0-9239-812BED2A50A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id="{1D6329DB-2CDE-427E-91E6-ED28F88261D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id="{AF851A8B-B7EF-463C-9911-A445D5294FF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id="{04D6E755-E2C0-4BFF-A99A-44D10E6B0F3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id="{A56C0B85-9FC1-44E2-8743-91FC49C34F0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D035993D-DBCE-4542-A36A-68C5FFCB17A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A25E2B2D-36F5-48DE-A0F1-2F1445B82CD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D9AEC9EA-2AEA-4438-80C8-1B10A813483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C0164DFA-0ED1-4D62-9E46-C4C69E5D13A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id="{2A52240E-C46A-43B1-A99A-F04570214E19}"/>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id="{E91BCED0-78CD-4BA9-8547-3EF9BB2BFAB4}"/>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id="{1253A647-A6E5-4B75-8064-73FB0823194D}"/>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id="{61708443-08FC-47D6-BA71-5CA15E846026}"/>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id="{179CE4F5-934A-4B6D-ACE6-8542F0BC5691}"/>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8" name="【福祉施設】&#10;一人当たり面積平均値テキスト">
          <a:extLst>
            <a:ext uri="{FF2B5EF4-FFF2-40B4-BE49-F238E27FC236}">
              <a16:creationId xmlns:a16="http://schemas.microsoft.com/office/drawing/2014/main" id="{E63603EA-C3C7-4ECF-A13E-EBFCB908EC18}"/>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id="{4F9A7833-D29B-40AF-871F-0BE3D4DF9D46}"/>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id="{AA7E0957-77FC-42C9-A720-7763F46314CB}"/>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41" name="n_1aveValue【福祉施設】&#10;一人当たり面積">
          <a:extLst>
            <a:ext uri="{FF2B5EF4-FFF2-40B4-BE49-F238E27FC236}">
              <a16:creationId xmlns:a16="http://schemas.microsoft.com/office/drawing/2014/main" id="{6C629FD5-A83B-4017-9DEA-F40E808BFD19}"/>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id="{1C694EF8-28B7-4BFC-8DC4-AB2416D53A86}"/>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3" name="n_2aveValue【福祉施設】&#10;一人当たり面積">
          <a:extLst>
            <a:ext uri="{FF2B5EF4-FFF2-40B4-BE49-F238E27FC236}">
              <a16:creationId xmlns:a16="http://schemas.microsoft.com/office/drawing/2014/main" id="{AD4B81ED-F933-467B-ACA5-B84186CDEFE3}"/>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a16="http://schemas.microsoft.com/office/drawing/2014/main" id="{089027F5-8F9D-4A9B-ACAC-BF1A39537551}"/>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5" name="n_3aveValue【福祉施設】&#10;一人当たり面積">
          <a:extLst>
            <a:ext uri="{FF2B5EF4-FFF2-40B4-BE49-F238E27FC236}">
              <a16:creationId xmlns:a16="http://schemas.microsoft.com/office/drawing/2014/main" id="{3CCC1863-417A-4480-B14C-EF6D5B5CEB51}"/>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40C6AEA0-A5D7-4F0C-AB72-5FDAD475131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5BB155FB-7AC7-459B-8D76-8600699922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7936840D-B7A2-41F0-A4A3-DA8CE4B43A6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7CBFAF0-8E79-480E-A70D-CE184A0AED5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D5767E36-7203-4214-8D3B-863B1CBA27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98988</xdr:rowOff>
    </xdr:from>
    <xdr:to>
      <xdr:col>55</xdr:col>
      <xdr:colOff>50800</xdr:colOff>
      <xdr:row>86</xdr:row>
      <xdr:rowOff>29138</xdr:rowOff>
    </xdr:to>
    <xdr:sp macro="" textlink="">
      <xdr:nvSpPr>
        <xdr:cNvPr id="251" name="楕円 250">
          <a:extLst>
            <a:ext uri="{FF2B5EF4-FFF2-40B4-BE49-F238E27FC236}">
              <a16:creationId xmlns:a16="http://schemas.microsoft.com/office/drawing/2014/main" id="{57C14F97-0CFE-4301-9069-53C521C01710}"/>
            </a:ext>
          </a:extLst>
        </xdr:cNvPr>
        <xdr:cNvSpPr/>
      </xdr:nvSpPr>
      <xdr:spPr>
        <a:xfrm>
          <a:off x="10426700" y="146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77415</xdr:rowOff>
    </xdr:from>
    <xdr:ext cx="469744" cy="259045"/>
    <xdr:sp macro="" textlink="">
      <xdr:nvSpPr>
        <xdr:cNvPr id="252" name="【福祉施設】&#10;一人当たり面積該当値テキスト">
          <a:extLst>
            <a:ext uri="{FF2B5EF4-FFF2-40B4-BE49-F238E27FC236}">
              <a16:creationId xmlns:a16="http://schemas.microsoft.com/office/drawing/2014/main" id="{8A598573-A0FB-403D-A9DF-D66C9D452089}"/>
            </a:ext>
          </a:extLst>
        </xdr:cNvPr>
        <xdr:cNvSpPr txBox="1"/>
      </xdr:nvSpPr>
      <xdr:spPr>
        <a:xfrm>
          <a:off x="10515600" y="1465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103232</xdr:rowOff>
    </xdr:from>
    <xdr:to>
      <xdr:col>50</xdr:col>
      <xdr:colOff>165100</xdr:colOff>
      <xdr:row>86</xdr:row>
      <xdr:rowOff>33382</xdr:rowOff>
    </xdr:to>
    <xdr:sp macro="" textlink="">
      <xdr:nvSpPr>
        <xdr:cNvPr id="253" name="楕円 252">
          <a:extLst>
            <a:ext uri="{FF2B5EF4-FFF2-40B4-BE49-F238E27FC236}">
              <a16:creationId xmlns:a16="http://schemas.microsoft.com/office/drawing/2014/main" id="{99495E23-3236-4B72-B7E4-98B2ABE8208D}"/>
            </a:ext>
          </a:extLst>
        </xdr:cNvPr>
        <xdr:cNvSpPr/>
      </xdr:nvSpPr>
      <xdr:spPr>
        <a:xfrm>
          <a:off x="958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149788</xdr:rowOff>
    </xdr:from>
    <xdr:to>
      <xdr:col>55</xdr:col>
      <xdr:colOff>0</xdr:colOff>
      <xdr:row>85</xdr:row>
      <xdr:rowOff>154032</xdr:rowOff>
    </xdr:to>
    <xdr:cxnSp macro="">
      <xdr:nvCxnSpPr>
        <xdr:cNvPr id="254" name="直線コネクタ 253">
          <a:extLst>
            <a:ext uri="{FF2B5EF4-FFF2-40B4-BE49-F238E27FC236}">
              <a16:creationId xmlns:a16="http://schemas.microsoft.com/office/drawing/2014/main" id="{86D77D9C-9372-4082-9620-B6F35CFC9577}"/>
            </a:ext>
          </a:extLst>
        </xdr:cNvPr>
        <xdr:cNvCxnSpPr/>
      </xdr:nvCxnSpPr>
      <xdr:spPr>
        <a:xfrm flipV="1">
          <a:off x="9639300" y="14723038"/>
          <a:ext cx="8382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103887</xdr:rowOff>
    </xdr:from>
    <xdr:to>
      <xdr:col>46</xdr:col>
      <xdr:colOff>38100</xdr:colOff>
      <xdr:row>86</xdr:row>
      <xdr:rowOff>34037</xdr:rowOff>
    </xdr:to>
    <xdr:sp macro="" textlink="">
      <xdr:nvSpPr>
        <xdr:cNvPr id="255" name="楕円 254">
          <a:extLst>
            <a:ext uri="{FF2B5EF4-FFF2-40B4-BE49-F238E27FC236}">
              <a16:creationId xmlns:a16="http://schemas.microsoft.com/office/drawing/2014/main" id="{274015F5-7EB9-40AF-BA9F-00AB8FE95D44}"/>
            </a:ext>
          </a:extLst>
        </xdr:cNvPr>
        <xdr:cNvSpPr/>
      </xdr:nvSpPr>
      <xdr:spPr>
        <a:xfrm>
          <a:off x="8699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154032</xdr:rowOff>
    </xdr:from>
    <xdr:to>
      <xdr:col>50</xdr:col>
      <xdr:colOff>114300</xdr:colOff>
      <xdr:row>85</xdr:row>
      <xdr:rowOff>154687</xdr:rowOff>
    </xdr:to>
    <xdr:cxnSp macro="">
      <xdr:nvCxnSpPr>
        <xdr:cNvPr id="256" name="直線コネクタ 255">
          <a:extLst>
            <a:ext uri="{FF2B5EF4-FFF2-40B4-BE49-F238E27FC236}">
              <a16:creationId xmlns:a16="http://schemas.microsoft.com/office/drawing/2014/main" id="{3E0AB2F9-41D8-4E6B-B719-C73BA3157825}"/>
            </a:ext>
          </a:extLst>
        </xdr:cNvPr>
        <xdr:cNvCxnSpPr/>
      </xdr:nvCxnSpPr>
      <xdr:spPr>
        <a:xfrm flipV="1">
          <a:off x="8750300" y="14727282"/>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77434</xdr:rowOff>
    </xdr:from>
    <xdr:to>
      <xdr:col>41</xdr:col>
      <xdr:colOff>101600</xdr:colOff>
      <xdr:row>86</xdr:row>
      <xdr:rowOff>7584</xdr:rowOff>
    </xdr:to>
    <xdr:sp macro="" textlink="">
      <xdr:nvSpPr>
        <xdr:cNvPr id="257" name="楕円 256">
          <a:extLst>
            <a:ext uri="{FF2B5EF4-FFF2-40B4-BE49-F238E27FC236}">
              <a16:creationId xmlns:a16="http://schemas.microsoft.com/office/drawing/2014/main" id="{1669D15F-4151-42BC-AC74-87099B0E30E4}"/>
            </a:ext>
          </a:extLst>
        </xdr:cNvPr>
        <xdr:cNvSpPr/>
      </xdr:nvSpPr>
      <xdr:spPr>
        <a:xfrm>
          <a:off x="7810500" y="146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128234</xdr:rowOff>
    </xdr:from>
    <xdr:to>
      <xdr:col>45</xdr:col>
      <xdr:colOff>177800</xdr:colOff>
      <xdr:row>85</xdr:row>
      <xdr:rowOff>154687</xdr:rowOff>
    </xdr:to>
    <xdr:cxnSp macro="">
      <xdr:nvCxnSpPr>
        <xdr:cNvPr id="258" name="直線コネクタ 257">
          <a:extLst>
            <a:ext uri="{FF2B5EF4-FFF2-40B4-BE49-F238E27FC236}">
              <a16:creationId xmlns:a16="http://schemas.microsoft.com/office/drawing/2014/main" id="{3C644992-8C3A-45DD-BF07-F8E17ACAF491}"/>
            </a:ext>
          </a:extLst>
        </xdr:cNvPr>
        <xdr:cNvCxnSpPr/>
      </xdr:nvCxnSpPr>
      <xdr:spPr>
        <a:xfrm>
          <a:off x="7861300" y="14701484"/>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24509</xdr:rowOff>
    </xdr:from>
    <xdr:ext cx="469744" cy="259045"/>
    <xdr:sp macro="" textlink="">
      <xdr:nvSpPr>
        <xdr:cNvPr id="259" name="n_1mainValue【福祉施設】&#10;一人当たり面積">
          <a:extLst>
            <a:ext uri="{FF2B5EF4-FFF2-40B4-BE49-F238E27FC236}">
              <a16:creationId xmlns:a16="http://schemas.microsoft.com/office/drawing/2014/main" id="{E2459D9C-619C-4741-B69C-7BAAF06DBE2B}"/>
            </a:ext>
          </a:extLst>
        </xdr:cNvPr>
        <xdr:cNvSpPr txBox="1"/>
      </xdr:nvSpPr>
      <xdr:spPr>
        <a:xfrm>
          <a:off x="9391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260" name="n_2mainValue【福祉施設】&#10;一人当たり面積">
          <a:extLst>
            <a:ext uri="{FF2B5EF4-FFF2-40B4-BE49-F238E27FC236}">
              <a16:creationId xmlns:a16="http://schemas.microsoft.com/office/drawing/2014/main" id="{F29BEC65-0544-4BEB-81D4-051B3B03C8A4}"/>
            </a:ext>
          </a:extLst>
        </xdr:cNvPr>
        <xdr:cNvSpPr txBox="1"/>
      </xdr:nvSpPr>
      <xdr:spPr>
        <a:xfrm>
          <a:off x="8515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170161</xdr:rowOff>
    </xdr:from>
    <xdr:ext cx="469744" cy="259045"/>
    <xdr:sp macro="" textlink="">
      <xdr:nvSpPr>
        <xdr:cNvPr id="261" name="n_3mainValue【福祉施設】&#10;一人当たり面積">
          <a:extLst>
            <a:ext uri="{FF2B5EF4-FFF2-40B4-BE49-F238E27FC236}">
              <a16:creationId xmlns:a16="http://schemas.microsoft.com/office/drawing/2014/main" id="{7D9D633F-E514-4706-99DB-354EB1BEFE0E}"/>
            </a:ext>
          </a:extLst>
        </xdr:cNvPr>
        <xdr:cNvSpPr txBox="1"/>
      </xdr:nvSpPr>
      <xdr:spPr>
        <a:xfrm>
          <a:off x="7626427" y="1474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86EEC3A8-FB0F-4BFD-8473-8F04E30CB7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AB09E1DF-4FD6-4788-AFD1-3797540A46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80646E60-699B-472F-9305-FDED18F765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1391363B-A842-410B-98CE-2296F0271F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EB05531C-FD83-4E7C-98E5-33FA56F9AD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852A0856-3C98-459A-945B-3743FC15BA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850C192C-CFC4-408D-96CF-67D2F98CCB3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64F66DD3-A2F9-4F9E-B034-8084545B5A5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6B94042B-1645-4AC9-B261-0E2981FF68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id="{AA9FBEC5-2F05-4532-8A9A-A33049F25A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id="{3B08130C-9729-4278-9C39-400526F922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id="{5EB91BAF-56EF-4CBC-A826-8C684CC3F74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id="{4DEDF63E-60A3-49F5-BA1C-2EA851A64D4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id="{2646B837-CBF5-4E78-929C-C980C4777B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id="{A0D30D6E-1B1F-40CF-8378-4233861E91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id="{E3442A4A-93FC-44C7-B679-76E4393243B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a:extLst>
            <a:ext uri="{FF2B5EF4-FFF2-40B4-BE49-F238E27FC236}">
              <a16:creationId xmlns:a16="http://schemas.microsoft.com/office/drawing/2014/main" id="{002ADC09-2E02-41B1-A33E-0D077D3119F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a:extLst>
            <a:ext uri="{FF2B5EF4-FFF2-40B4-BE49-F238E27FC236}">
              <a16:creationId xmlns:a16="http://schemas.microsoft.com/office/drawing/2014/main" id="{7DB8F350-7A26-4590-AAD6-8AF6FF8E57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a:extLst>
            <a:ext uri="{FF2B5EF4-FFF2-40B4-BE49-F238E27FC236}">
              <a16:creationId xmlns:a16="http://schemas.microsoft.com/office/drawing/2014/main" id="{0729940F-2526-435E-A68A-304E70544A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a:extLst>
            <a:ext uri="{FF2B5EF4-FFF2-40B4-BE49-F238E27FC236}">
              <a16:creationId xmlns:a16="http://schemas.microsoft.com/office/drawing/2014/main" id="{A8FC6BEA-C3CD-4143-990A-555C85B744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a:extLst>
            <a:ext uri="{FF2B5EF4-FFF2-40B4-BE49-F238E27FC236}">
              <a16:creationId xmlns:a16="http://schemas.microsoft.com/office/drawing/2014/main" id="{CCF1D045-2C5B-4051-B1A8-C520A400819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a:extLst>
            <a:ext uri="{FF2B5EF4-FFF2-40B4-BE49-F238E27FC236}">
              <a16:creationId xmlns:a16="http://schemas.microsoft.com/office/drawing/2014/main" id="{B2F73E9C-AE79-4F6A-8A0B-FFC1EDBFDB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a:extLst>
            <a:ext uri="{FF2B5EF4-FFF2-40B4-BE49-F238E27FC236}">
              <a16:creationId xmlns:a16="http://schemas.microsoft.com/office/drawing/2014/main" id="{FD11AF1A-0479-4387-8531-C678800F00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a:extLst>
            <a:ext uri="{FF2B5EF4-FFF2-40B4-BE49-F238E27FC236}">
              <a16:creationId xmlns:a16="http://schemas.microsoft.com/office/drawing/2014/main" id="{380C7AD9-F3B4-4592-961D-67F5196F9A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a:extLst>
            <a:ext uri="{FF2B5EF4-FFF2-40B4-BE49-F238E27FC236}">
              <a16:creationId xmlns:a16="http://schemas.microsoft.com/office/drawing/2014/main" id="{09D3D294-B1F9-4567-B902-B4A53784DB3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a:extLst>
            <a:ext uri="{FF2B5EF4-FFF2-40B4-BE49-F238E27FC236}">
              <a16:creationId xmlns:a16="http://schemas.microsoft.com/office/drawing/2014/main" id="{06088A0F-C25F-4CA9-9ACE-1EE81D4431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a:extLst>
            <a:ext uri="{FF2B5EF4-FFF2-40B4-BE49-F238E27FC236}">
              <a16:creationId xmlns:a16="http://schemas.microsoft.com/office/drawing/2014/main" id="{939C9720-C090-43FB-B531-1661DF629CD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9" name="テキスト ボックス 288">
          <a:extLst>
            <a:ext uri="{FF2B5EF4-FFF2-40B4-BE49-F238E27FC236}">
              <a16:creationId xmlns:a16="http://schemas.microsoft.com/office/drawing/2014/main" id="{77B2A3C9-3E2D-4C9D-8FE5-9D70AB8D8053}"/>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a:extLst>
            <a:ext uri="{FF2B5EF4-FFF2-40B4-BE49-F238E27FC236}">
              <a16:creationId xmlns:a16="http://schemas.microsoft.com/office/drawing/2014/main" id="{7B63110B-E0C6-48B7-B943-1D8B4B13B4F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a:extLst>
            <a:ext uri="{FF2B5EF4-FFF2-40B4-BE49-F238E27FC236}">
              <a16:creationId xmlns:a16="http://schemas.microsoft.com/office/drawing/2014/main" id="{0A32473D-60B7-4EE0-A1AD-4F2EE91AF7A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a:extLst>
            <a:ext uri="{FF2B5EF4-FFF2-40B4-BE49-F238E27FC236}">
              <a16:creationId xmlns:a16="http://schemas.microsoft.com/office/drawing/2014/main" id="{5DAB5B03-A645-4C21-814A-7CE95D36A3A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a:extLst>
            <a:ext uri="{FF2B5EF4-FFF2-40B4-BE49-F238E27FC236}">
              <a16:creationId xmlns:a16="http://schemas.microsoft.com/office/drawing/2014/main" id="{FC3EC903-B147-4413-82E9-2107F0D7A08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a:extLst>
            <a:ext uri="{FF2B5EF4-FFF2-40B4-BE49-F238E27FC236}">
              <a16:creationId xmlns:a16="http://schemas.microsoft.com/office/drawing/2014/main" id="{3E75AE96-8E97-4CC2-A1EB-6C31A9140C0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a:extLst>
            <a:ext uri="{FF2B5EF4-FFF2-40B4-BE49-F238E27FC236}">
              <a16:creationId xmlns:a16="http://schemas.microsoft.com/office/drawing/2014/main" id="{4016536E-5F56-4ED4-9B8A-190E3650054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a:extLst>
            <a:ext uri="{FF2B5EF4-FFF2-40B4-BE49-F238E27FC236}">
              <a16:creationId xmlns:a16="http://schemas.microsoft.com/office/drawing/2014/main" id="{0BA56DB3-C3A4-498D-9F11-0F6789E5F02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7" name="テキスト ボックス 296">
          <a:extLst>
            <a:ext uri="{FF2B5EF4-FFF2-40B4-BE49-F238E27FC236}">
              <a16:creationId xmlns:a16="http://schemas.microsoft.com/office/drawing/2014/main" id="{A48BDEE0-8AAF-4A2E-88E9-E3B27362F7E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5F0E2EF2-A6AE-4518-8CC4-B7EE0D00E3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a:extLst>
            <a:ext uri="{FF2B5EF4-FFF2-40B4-BE49-F238E27FC236}">
              <a16:creationId xmlns:a16="http://schemas.microsoft.com/office/drawing/2014/main" id="{21E2E01E-C495-41D3-BD50-39965DAB724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a:extLst>
            <a:ext uri="{FF2B5EF4-FFF2-40B4-BE49-F238E27FC236}">
              <a16:creationId xmlns:a16="http://schemas.microsoft.com/office/drawing/2014/main" id="{C4DE3506-6B1B-4C18-B2B8-FED30E3D5F1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01" name="直線コネクタ 300">
          <a:extLst>
            <a:ext uri="{FF2B5EF4-FFF2-40B4-BE49-F238E27FC236}">
              <a16:creationId xmlns:a16="http://schemas.microsoft.com/office/drawing/2014/main" id="{FDE2879E-E934-4347-AA55-08A5157581D9}"/>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02" name="【一般廃棄物処理施設】&#10;有形固定資産減価償却率最小値テキスト">
          <a:extLst>
            <a:ext uri="{FF2B5EF4-FFF2-40B4-BE49-F238E27FC236}">
              <a16:creationId xmlns:a16="http://schemas.microsoft.com/office/drawing/2014/main" id="{3DD34BEF-8F25-4CCD-83CF-6C415D906042}"/>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3" name="直線コネクタ 302">
          <a:extLst>
            <a:ext uri="{FF2B5EF4-FFF2-40B4-BE49-F238E27FC236}">
              <a16:creationId xmlns:a16="http://schemas.microsoft.com/office/drawing/2014/main" id="{A4B4C5A4-2926-4BEE-9ED1-3DD163CC815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4" name="【一般廃棄物処理施設】&#10;有形固定資産減価償却率最大値テキスト">
          <a:extLst>
            <a:ext uri="{FF2B5EF4-FFF2-40B4-BE49-F238E27FC236}">
              <a16:creationId xmlns:a16="http://schemas.microsoft.com/office/drawing/2014/main" id="{8004DF86-03F7-46D1-B6F6-F1A80DFBCA6A}"/>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5" name="直線コネクタ 304">
          <a:extLst>
            <a:ext uri="{FF2B5EF4-FFF2-40B4-BE49-F238E27FC236}">
              <a16:creationId xmlns:a16="http://schemas.microsoft.com/office/drawing/2014/main" id="{0375A793-6712-41C6-B939-1561DCBF321B}"/>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6" name="【一般廃棄物処理施設】&#10;有形固定資産減価償却率平均値テキスト">
          <a:extLst>
            <a:ext uri="{FF2B5EF4-FFF2-40B4-BE49-F238E27FC236}">
              <a16:creationId xmlns:a16="http://schemas.microsoft.com/office/drawing/2014/main" id="{52035656-80C9-42C8-96C5-A07D45C0E229}"/>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7" name="フローチャート: 判断 306">
          <a:extLst>
            <a:ext uri="{FF2B5EF4-FFF2-40B4-BE49-F238E27FC236}">
              <a16:creationId xmlns:a16="http://schemas.microsoft.com/office/drawing/2014/main" id="{649B47EE-4C4D-48E8-87C6-E9FD66A1F458}"/>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8" name="フローチャート: 判断 307">
          <a:extLst>
            <a:ext uri="{FF2B5EF4-FFF2-40B4-BE49-F238E27FC236}">
              <a16:creationId xmlns:a16="http://schemas.microsoft.com/office/drawing/2014/main" id="{3DA7A6E5-C014-4504-8759-F65AAF017D5E}"/>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9" name="n_1aveValue【一般廃棄物処理施設】&#10;有形固定資産減価償却率">
          <a:extLst>
            <a:ext uri="{FF2B5EF4-FFF2-40B4-BE49-F238E27FC236}">
              <a16:creationId xmlns:a16="http://schemas.microsoft.com/office/drawing/2014/main" id="{064F16AE-3CB3-455A-BB34-9EF5B39E85F5}"/>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10" name="フローチャート: 判断 309">
          <a:extLst>
            <a:ext uri="{FF2B5EF4-FFF2-40B4-BE49-F238E27FC236}">
              <a16:creationId xmlns:a16="http://schemas.microsoft.com/office/drawing/2014/main" id="{AC81E715-A8F4-43CA-9751-F0711894A0F9}"/>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11" name="n_2aveValue【一般廃棄物処理施設】&#10;有形固定資産減価償却率">
          <a:extLst>
            <a:ext uri="{FF2B5EF4-FFF2-40B4-BE49-F238E27FC236}">
              <a16:creationId xmlns:a16="http://schemas.microsoft.com/office/drawing/2014/main" id="{4039C658-889C-4DB8-844D-3308ED6945BD}"/>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12" name="フローチャート: 判断 311">
          <a:extLst>
            <a:ext uri="{FF2B5EF4-FFF2-40B4-BE49-F238E27FC236}">
              <a16:creationId xmlns:a16="http://schemas.microsoft.com/office/drawing/2014/main" id="{0B4023A2-84E1-46A5-BA30-F808907D8261}"/>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13" name="n_3aveValue【一般廃棄物処理施設】&#10;有形固定資産減価償却率">
          <a:extLst>
            <a:ext uri="{FF2B5EF4-FFF2-40B4-BE49-F238E27FC236}">
              <a16:creationId xmlns:a16="http://schemas.microsoft.com/office/drawing/2014/main" id="{FE9B205A-9AEE-4FC2-B9B2-88426F475BA3}"/>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A6274DC8-34E8-4D8D-953C-F2691B9E95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531F8410-CF15-4C87-B64D-F0E7636165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568A15C5-1D09-4610-9CBC-5033231BA8A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F9843466-2A11-46FC-AC98-4FDC68618D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F657F744-0F36-4A7F-9CE4-674D8E220B4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78740</xdr:rowOff>
    </xdr:from>
    <xdr:to>
      <xdr:col>85</xdr:col>
      <xdr:colOff>177800</xdr:colOff>
      <xdr:row>39</xdr:row>
      <xdr:rowOff>8890</xdr:rowOff>
    </xdr:to>
    <xdr:sp macro="" textlink="">
      <xdr:nvSpPr>
        <xdr:cNvPr id="319" name="楕円 318">
          <a:extLst>
            <a:ext uri="{FF2B5EF4-FFF2-40B4-BE49-F238E27FC236}">
              <a16:creationId xmlns:a16="http://schemas.microsoft.com/office/drawing/2014/main" id="{ED655544-D204-4ED5-93C4-53FC366BF62F}"/>
            </a:ext>
          </a:extLst>
        </xdr:cNvPr>
        <xdr:cNvSpPr/>
      </xdr:nvSpPr>
      <xdr:spPr>
        <a:xfrm>
          <a:off x="16268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57167</xdr:rowOff>
    </xdr:from>
    <xdr:ext cx="405111" cy="259045"/>
    <xdr:sp macro="" textlink="">
      <xdr:nvSpPr>
        <xdr:cNvPr id="320" name="【一般廃棄物処理施設】&#10;有形固定資産減価償却率該当値テキスト">
          <a:extLst>
            <a:ext uri="{FF2B5EF4-FFF2-40B4-BE49-F238E27FC236}">
              <a16:creationId xmlns:a16="http://schemas.microsoft.com/office/drawing/2014/main" id="{BC26AFE5-AD41-4256-8BB7-0BBDA3C00947}"/>
            </a:ext>
          </a:extLst>
        </xdr:cNvPr>
        <xdr:cNvSpPr txBox="1"/>
      </xdr:nvSpPr>
      <xdr:spPr>
        <a:xfrm>
          <a:off x="16357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321" name="楕円 320">
          <a:extLst>
            <a:ext uri="{FF2B5EF4-FFF2-40B4-BE49-F238E27FC236}">
              <a16:creationId xmlns:a16="http://schemas.microsoft.com/office/drawing/2014/main" id="{78FB4C84-A9D5-4832-A814-7BAF54EB29AF}"/>
            </a:ext>
          </a:extLst>
        </xdr:cNvPr>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39</xdr:row>
      <xdr:rowOff>19050</xdr:rowOff>
    </xdr:to>
    <xdr:cxnSp macro="">
      <xdr:nvCxnSpPr>
        <xdr:cNvPr id="322" name="直線コネクタ 321">
          <a:extLst>
            <a:ext uri="{FF2B5EF4-FFF2-40B4-BE49-F238E27FC236}">
              <a16:creationId xmlns:a16="http://schemas.microsoft.com/office/drawing/2014/main" id="{4BFC9054-F1D6-413F-9769-F53106F321C5}"/>
            </a:ext>
          </a:extLst>
        </xdr:cNvPr>
        <xdr:cNvCxnSpPr/>
      </xdr:nvCxnSpPr>
      <xdr:spPr>
        <a:xfrm flipV="1">
          <a:off x="15481300" y="6644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22860</xdr:rowOff>
    </xdr:from>
    <xdr:to>
      <xdr:col>76</xdr:col>
      <xdr:colOff>165100</xdr:colOff>
      <xdr:row>39</xdr:row>
      <xdr:rowOff>124460</xdr:rowOff>
    </xdr:to>
    <xdr:sp macro="" textlink="">
      <xdr:nvSpPr>
        <xdr:cNvPr id="323" name="楕円 322">
          <a:extLst>
            <a:ext uri="{FF2B5EF4-FFF2-40B4-BE49-F238E27FC236}">
              <a16:creationId xmlns:a16="http://schemas.microsoft.com/office/drawing/2014/main" id="{3156FBE8-D005-404E-8FE9-26F37D3C66FA}"/>
            </a:ext>
          </a:extLst>
        </xdr:cNvPr>
        <xdr:cNvSpPr/>
      </xdr:nvSpPr>
      <xdr:spPr>
        <a:xfrm>
          <a:off x="14541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73660</xdr:rowOff>
    </xdr:to>
    <xdr:cxnSp macro="">
      <xdr:nvCxnSpPr>
        <xdr:cNvPr id="324" name="直線コネクタ 323">
          <a:extLst>
            <a:ext uri="{FF2B5EF4-FFF2-40B4-BE49-F238E27FC236}">
              <a16:creationId xmlns:a16="http://schemas.microsoft.com/office/drawing/2014/main" id="{F0EB4934-2E62-48B7-B284-0532C3B4A7A3}"/>
            </a:ext>
          </a:extLst>
        </xdr:cNvPr>
        <xdr:cNvCxnSpPr/>
      </xdr:nvCxnSpPr>
      <xdr:spPr>
        <a:xfrm flipV="1">
          <a:off x="14592300" y="670560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325" name="楕円 324">
          <a:extLst>
            <a:ext uri="{FF2B5EF4-FFF2-40B4-BE49-F238E27FC236}">
              <a16:creationId xmlns:a16="http://schemas.microsoft.com/office/drawing/2014/main" id="{420CB88F-7C25-483D-86F5-42E29A71067A}"/>
            </a:ext>
          </a:extLst>
        </xdr:cNvPr>
        <xdr:cNvSpPr/>
      </xdr:nvSpPr>
      <xdr:spPr>
        <a:xfrm>
          <a:off x="1365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73660</xdr:rowOff>
    </xdr:from>
    <xdr:to>
      <xdr:col>76</xdr:col>
      <xdr:colOff>114300</xdr:colOff>
      <xdr:row>39</xdr:row>
      <xdr:rowOff>133350</xdr:rowOff>
    </xdr:to>
    <xdr:cxnSp macro="">
      <xdr:nvCxnSpPr>
        <xdr:cNvPr id="326" name="直線コネクタ 325">
          <a:extLst>
            <a:ext uri="{FF2B5EF4-FFF2-40B4-BE49-F238E27FC236}">
              <a16:creationId xmlns:a16="http://schemas.microsoft.com/office/drawing/2014/main" id="{12F55FAA-02B7-440A-9E2E-5E3200258508}"/>
            </a:ext>
          </a:extLst>
        </xdr:cNvPr>
        <xdr:cNvCxnSpPr/>
      </xdr:nvCxnSpPr>
      <xdr:spPr>
        <a:xfrm flipV="1">
          <a:off x="13703300" y="676021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327" name="n_1mainValue【一般廃棄物処理施設】&#10;有形固定資産減価償却率">
          <a:extLst>
            <a:ext uri="{FF2B5EF4-FFF2-40B4-BE49-F238E27FC236}">
              <a16:creationId xmlns:a16="http://schemas.microsoft.com/office/drawing/2014/main" id="{415A2BAC-AE64-4FB7-A96E-526C603E91D3}"/>
            </a:ext>
          </a:extLst>
        </xdr:cNvPr>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115587</xdr:rowOff>
    </xdr:from>
    <xdr:ext cx="405111" cy="259045"/>
    <xdr:sp macro="" textlink="">
      <xdr:nvSpPr>
        <xdr:cNvPr id="328" name="n_2mainValue【一般廃棄物処理施設】&#10;有形固定資産減価償却率">
          <a:extLst>
            <a:ext uri="{FF2B5EF4-FFF2-40B4-BE49-F238E27FC236}">
              <a16:creationId xmlns:a16="http://schemas.microsoft.com/office/drawing/2014/main" id="{1C7FF4E8-BAB7-47D5-9E33-71021A8A9D5C}"/>
            </a:ext>
          </a:extLst>
        </xdr:cNvPr>
        <xdr:cNvSpPr txBox="1"/>
      </xdr:nvSpPr>
      <xdr:spPr>
        <a:xfrm>
          <a:off x="14389744"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329" name="n_3mainValue【一般廃棄物処理施設】&#10;有形固定資産減価償却率">
          <a:extLst>
            <a:ext uri="{FF2B5EF4-FFF2-40B4-BE49-F238E27FC236}">
              <a16:creationId xmlns:a16="http://schemas.microsoft.com/office/drawing/2014/main" id="{2E7B0D2B-5464-44BD-8998-D7D00E9E604B}"/>
            </a:ext>
          </a:extLst>
        </xdr:cNvPr>
        <xdr:cNvSpPr txBox="1"/>
      </xdr:nvSpPr>
      <xdr:spPr>
        <a:xfrm>
          <a:off x="13500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a:extLst>
            <a:ext uri="{FF2B5EF4-FFF2-40B4-BE49-F238E27FC236}">
              <a16:creationId xmlns:a16="http://schemas.microsoft.com/office/drawing/2014/main" id="{04088F5B-C930-47ED-8E8B-FF0F8203F3E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a:extLst>
            <a:ext uri="{FF2B5EF4-FFF2-40B4-BE49-F238E27FC236}">
              <a16:creationId xmlns:a16="http://schemas.microsoft.com/office/drawing/2014/main" id="{3F5FAA1E-D7AB-4B14-A361-DDDE9D2638A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a:extLst>
            <a:ext uri="{FF2B5EF4-FFF2-40B4-BE49-F238E27FC236}">
              <a16:creationId xmlns:a16="http://schemas.microsoft.com/office/drawing/2014/main" id="{3FE099AB-FCF6-42B1-8DE5-A6259A86B8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a:extLst>
            <a:ext uri="{FF2B5EF4-FFF2-40B4-BE49-F238E27FC236}">
              <a16:creationId xmlns:a16="http://schemas.microsoft.com/office/drawing/2014/main" id="{90F9376E-8518-4CD4-826B-F886E950EB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a:extLst>
            <a:ext uri="{FF2B5EF4-FFF2-40B4-BE49-F238E27FC236}">
              <a16:creationId xmlns:a16="http://schemas.microsoft.com/office/drawing/2014/main" id="{B305A21D-1229-4071-A094-05782C02975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a:extLst>
            <a:ext uri="{FF2B5EF4-FFF2-40B4-BE49-F238E27FC236}">
              <a16:creationId xmlns:a16="http://schemas.microsoft.com/office/drawing/2014/main" id="{EC8D8B2F-BC03-41BD-A8C5-F5CD0E4753B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a:extLst>
            <a:ext uri="{FF2B5EF4-FFF2-40B4-BE49-F238E27FC236}">
              <a16:creationId xmlns:a16="http://schemas.microsoft.com/office/drawing/2014/main" id="{5BE6B36C-0BCD-4433-B3B7-D88E8198AED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a:extLst>
            <a:ext uri="{FF2B5EF4-FFF2-40B4-BE49-F238E27FC236}">
              <a16:creationId xmlns:a16="http://schemas.microsoft.com/office/drawing/2014/main" id="{FC946BB5-EF64-4545-B4C4-BB4E672129C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a:extLst>
            <a:ext uri="{FF2B5EF4-FFF2-40B4-BE49-F238E27FC236}">
              <a16:creationId xmlns:a16="http://schemas.microsoft.com/office/drawing/2014/main" id="{8DEB16BC-98C4-49EA-9E85-98E67123FB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a:extLst>
            <a:ext uri="{FF2B5EF4-FFF2-40B4-BE49-F238E27FC236}">
              <a16:creationId xmlns:a16="http://schemas.microsoft.com/office/drawing/2014/main" id="{5678E265-2A8D-4A90-83E8-03137C3A82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0" name="直線コネクタ 339">
          <a:extLst>
            <a:ext uri="{FF2B5EF4-FFF2-40B4-BE49-F238E27FC236}">
              <a16:creationId xmlns:a16="http://schemas.microsoft.com/office/drawing/2014/main" id="{2443008D-1B8E-425E-94F9-3B80939EFEC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1" name="テキスト ボックス 340">
          <a:extLst>
            <a:ext uri="{FF2B5EF4-FFF2-40B4-BE49-F238E27FC236}">
              <a16:creationId xmlns:a16="http://schemas.microsoft.com/office/drawing/2014/main" id="{B141E8CE-C418-4956-BC0F-BE0D4FD1752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2" name="直線コネクタ 341">
          <a:extLst>
            <a:ext uri="{FF2B5EF4-FFF2-40B4-BE49-F238E27FC236}">
              <a16:creationId xmlns:a16="http://schemas.microsoft.com/office/drawing/2014/main" id="{BDBF4592-0CE6-482E-AE82-927EDCA88A6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3" name="テキスト ボックス 342">
          <a:extLst>
            <a:ext uri="{FF2B5EF4-FFF2-40B4-BE49-F238E27FC236}">
              <a16:creationId xmlns:a16="http://schemas.microsoft.com/office/drawing/2014/main" id="{682ACCC8-852E-43EE-9277-BA12C2BEE7B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4" name="直線コネクタ 343">
          <a:extLst>
            <a:ext uri="{FF2B5EF4-FFF2-40B4-BE49-F238E27FC236}">
              <a16:creationId xmlns:a16="http://schemas.microsoft.com/office/drawing/2014/main" id="{0222B81A-4FB7-4E74-83C3-15AEB549981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5" name="テキスト ボックス 344">
          <a:extLst>
            <a:ext uri="{FF2B5EF4-FFF2-40B4-BE49-F238E27FC236}">
              <a16:creationId xmlns:a16="http://schemas.microsoft.com/office/drawing/2014/main" id="{8DBA7843-85E9-4F23-AB6E-6BFA9F92337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6" name="直線コネクタ 345">
          <a:extLst>
            <a:ext uri="{FF2B5EF4-FFF2-40B4-BE49-F238E27FC236}">
              <a16:creationId xmlns:a16="http://schemas.microsoft.com/office/drawing/2014/main" id="{A0568531-33C3-4FE6-AEB3-63E07A3CE0B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7" name="テキスト ボックス 346">
          <a:extLst>
            <a:ext uri="{FF2B5EF4-FFF2-40B4-BE49-F238E27FC236}">
              <a16:creationId xmlns:a16="http://schemas.microsoft.com/office/drawing/2014/main" id="{D30FDE4F-4812-43EA-9CD7-5C37A5977C7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8" name="直線コネクタ 347">
          <a:extLst>
            <a:ext uri="{FF2B5EF4-FFF2-40B4-BE49-F238E27FC236}">
              <a16:creationId xmlns:a16="http://schemas.microsoft.com/office/drawing/2014/main" id="{C3C21F45-2641-405D-8986-B2170897A68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9" name="テキスト ボックス 348">
          <a:extLst>
            <a:ext uri="{FF2B5EF4-FFF2-40B4-BE49-F238E27FC236}">
              <a16:creationId xmlns:a16="http://schemas.microsoft.com/office/drawing/2014/main" id="{4FF0BFC1-F2D8-4D90-8217-98C6257B8EC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a:extLst>
            <a:ext uri="{FF2B5EF4-FFF2-40B4-BE49-F238E27FC236}">
              <a16:creationId xmlns:a16="http://schemas.microsoft.com/office/drawing/2014/main" id="{8A33B4C4-C83E-4D4B-9234-D1E9F64E713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1" name="テキスト ボックス 350">
          <a:extLst>
            <a:ext uri="{FF2B5EF4-FFF2-40B4-BE49-F238E27FC236}">
              <a16:creationId xmlns:a16="http://schemas.microsoft.com/office/drawing/2014/main" id="{46A8A486-DC73-45F9-AB17-E842DDAA15B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a:extLst>
            <a:ext uri="{FF2B5EF4-FFF2-40B4-BE49-F238E27FC236}">
              <a16:creationId xmlns:a16="http://schemas.microsoft.com/office/drawing/2014/main" id="{779DC362-21E9-4340-8F8C-C8F443131A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53" name="直線コネクタ 352">
          <a:extLst>
            <a:ext uri="{FF2B5EF4-FFF2-40B4-BE49-F238E27FC236}">
              <a16:creationId xmlns:a16="http://schemas.microsoft.com/office/drawing/2014/main" id="{D9EDF261-8B8A-400E-8CCC-87D8E077ADBA}"/>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54" name="【一般廃棄物処理施設】&#10;一人当たり有形固定資産（償却資産）額最小値テキスト">
          <a:extLst>
            <a:ext uri="{FF2B5EF4-FFF2-40B4-BE49-F238E27FC236}">
              <a16:creationId xmlns:a16="http://schemas.microsoft.com/office/drawing/2014/main" id="{F502BE5F-EC28-424D-A88A-46CD134BCDC2}"/>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55" name="直線コネクタ 354">
          <a:extLst>
            <a:ext uri="{FF2B5EF4-FFF2-40B4-BE49-F238E27FC236}">
              <a16:creationId xmlns:a16="http://schemas.microsoft.com/office/drawing/2014/main" id="{E2914EA2-69CF-4065-BE38-6ED4855D718F}"/>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6" name="【一般廃棄物処理施設】&#10;一人当たり有形固定資産（償却資産）額最大値テキスト">
          <a:extLst>
            <a:ext uri="{FF2B5EF4-FFF2-40B4-BE49-F238E27FC236}">
              <a16:creationId xmlns:a16="http://schemas.microsoft.com/office/drawing/2014/main" id="{75B68B8E-267A-448D-A132-0747933E3B8A}"/>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7" name="直線コネクタ 356">
          <a:extLst>
            <a:ext uri="{FF2B5EF4-FFF2-40B4-BE49-F238E27FC236}">
              <a16:creationId xmlns:a16="http://schemas.microsoft.com/office/drawing/2014/main" id="{B7729089-A9A6-47F4-A7C1-AE900ACF902B}"/>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58" name="【一般廃棄物処理施設】&#10;一人当たり有形固定資産（償却資産）額平均値テキスト">
          <a:extLst>
            <a:ext uri="{FF2B5EF4-FFF2-40B4-BE49-F238E27FC236}">
              <a16:creationId xmlns:a16="http://schemas.microsoft.com/office/drawing/2014/main" id="{621A19F7-8A65-4D89-B37D-CF24D9BFF814}"/>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9" name="フローチャート: 判断 358">
          <a:extLst>
            <a:ext uri="{FF2B5EF4-FFF2-40B4-BE49-F238E27FC236}">
              <a16:creationId xmlns:a16="http://schemas.microsoft.com/office/drawing/2014/main" id="{B6F513E6-7DBB-4F66-8998-0AB8C9BD7EDD}"/>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60" name="フローチャート: 判断 359">
          <a:extLst>
            <a:ext uri="{FF2B5EF4-FFF2-40B4-BE49-F238E27FC236}">
              <a16:creationId xmlns:a16="http://schemas.microsoft.com/office/drawing/2014/main" id="{85C7B713-4A69-45B5-A85A-AF6270484A89}"/>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61" name="n_1aveValue【一般廃棄物処理施設】&#10;一人当たり有形固定資産（償却資産）額">
          <a:extLst>
            <a:ext uri="{FF2B5EF4-FFF2-40B4-BE49-F238E27FC236}">
              <a16:creationId xmlns:a16="http://schemas.microsoft.com/office/drawing/2014/main" id="{2451DC8F-8F15-4064-9BC1-A8E8FE10B460}"/>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62" name="フローチャート: 判断 361">
          <a:extLst>
            <a:ext uri="{FF2B5EF4-FFF2-40B4-BE49-F238E27FC236}">
              <a16:creationId xmlns:a16="http://schemas.microsoft.com/office/drawing/2014/main" id="{7084D2A7-8749-41B6-957B-7427D84C0C4A}"/>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363" name="n_2aveValue【一般廃棄物処理施設】&#10;一人当たり有形固定資産（償却資産）額">
          <a:extLst>
            <a:ext uri="{FF2B5EF4-FFF2-40B4-BE49-F238E27FC236}">
              <a16:creationId xmlns:a16="http://schemas.microsoft.com/office/drawing/2014/main" id="{0E2A199B-B92D-423F-BF30-9A10BC0DE262}"/>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64" name="フローチャート: 判断 363">
          <a:extLst>
            <a:ext uri="{FF2B5EF4-FFF2-40B4-BE49-F238E27FC236}">
              <a16:creationId xmlns:a16="http://schemas.microsoft.com/office/drawing/2014/main" id="{9B2782FA-D0FF-4744-9CA0-C459E0D2984D}"/>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23234</xdr:rowOff>
    </xdr:from>
    <xdr:ext cx="599010" cy="259045"/>
    <xdr:sp macro="" textlink="">
      <xdr:nvSpPr>
        <xdr:cNvPr id="365" name="n_3aveValue【一般廃棄物処理施設】&#10;一人当たり有形固定資産（償却資産）額">
          <a:extLst>
            <a:ext uri="{FF2B5EF4-FFF2-40B4-BE49-F238E27FC236}">
              <a16:creationId xmlns:a16="http://schemas.microsoft.com/office/drawing/2014/main" id="{39D7B744-87B5-465B-AA8F-D8F918555B04}"/>
            </a:ext>
          </a:extLst>
        </xdr:cNvPr>
        <xdr:cNvSpPr txBox="1"/>
      </xdr:nvSpPr>
      <xdr:spPr>
        <a:xfrm>
          <a:off x="19245795" y="70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CC841B4E-E212-40B2-A5DD-7B8C78D7D7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EF4051A6-F368-44A2-A987-54A4FBB80E0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CA6AE1AA-3A6C-4F7C-A6C3-08D533FFC5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FADFD1B8-2CA9-4AB3-A117-2B1E701AC30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A77F4AB-84F6-4B4C-95A3-C1CF382E267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84120</xdr:rowOff>
    </xdr:from>
    <xdr:to>
      <xdr:col>116</xdr:col>
      <xdr:colOff>114300</xdr:colOff>
      <xdr:row>37</xdr:row>
      <xdr:rowOff>14270</xdr:rowOff>
    </xdr:to>
    <xdr:sp macro="" textlink="">
      <xdr:nvSpPr>
        <xdr:cNvPr id="371" name="楕円 370">
          <a:extLst>
            <a:ext uri="{FF2B5EF4-FFF2-40B4-BE49-F238E27FC236}">
              <a16:creationId xmlns:a16="http://schemas.microsoft.com/office/drawing/2014/main" id="{E01709C3-4A35-4A86-B75C-7A5925E081A0}"/>
            </a:ext>
          </a:extLst>
        </xdr:cNvPr>
        <xdr:cNvSpPr/>
      </xdr:nvSpPr>
      <xdr:spPr>
        <a:xfrm>
          <a:off x="22110700" y="625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106997</xdr:rowOff>
    </xdr:from>
    <xdr:ext cx="599010" cy="259045"/>
    <xdr:sp macro="" textlink="">
      <xdr:nvSpPr>
        <xdr:cNvPr id="372" name="【一般廃棄物処理施設】&#10;一人当たり有形固定資産（償却資産）額該当値テキスト">
          <a:extLst>
            <a:ext uri="{FF2B5EF4-FFF2-40B4-BE49-F238E27FC236}">
              <a16:creationId xmlns:a16="http://schemas.microsoft.com/office/drawing/2014/main" id="{6D634703-DF4D-4453-A6CC-6D98315760A1}"/>
            </a:ext>
          </a:extLst>
        </xdr:cNvPr>
        <xdr:cNvSpPr txBox="1"/>
      </xdr:nvSpPr>
      <xdr:spPr>
        <a:xfrm>
          <a:off x="22199600" y="610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110663</xdr:rowOff>
    </xdr:from>
    <xdr:to>
      <xdr:col>112</xdr:col>
      <xdr:colOff>38100</xdr:colOff>
      <xdr:row>37</xdr:row>
      <xdr:rowOff>40813</xdr:rowOff>
    </xdr:to>
    <xdr:sp macro="" textlink="">
      <xdr:nvSpPr>
        <xdr:cNvPr id="373" name="楕円 372">
          <a:extLst>
            <a:ext uri="{FF2B5EF4-FFF2-40B4-BE49-F238E27FC236}">
              <a16:creationId xmlns:a16="http://schemas.microsoft.com/office/drawing/2014/main" id="{E3A25CA0-3FA6-4F0A-B81E-22CD23D0CC4C}"/>
            </a:ext>
          </a:extLst>
        </xdr:cNvPr>
        <xdr:cNvSpPr/>
      </xdr:nvSpPr>
      <xdr:spPr>
        <a:xfrm>
          <a:off x="21272500" y="62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134920</xdr:rowOff>
    </xdr:from>
    <xdr:to>
      <xdr:col>116</xdr:col>
      <xdr:colOff>63500</xdr:colOff>
      <xdr:row>36</xdr:row>
      <xdr:rowOff>161463</xdr:rowOff>
    </xdr:to>
    <xdr:cxnSp macro="">
      <xdr:nvCxnSpPr>
        <xdr:cNvPr id="374" name="直線コネクタ 373">
          <a:extLst>
            <a:ext uri="{FF2B5EF4-FFF2-40B4-BE49-F238E27FC236}">
              <a16:creationId xmlns:a16="http://schemas.microsoft.com/office/drawing/2014/main" id="{520C35D5-3B02-4464-9145-7E3BF5A2EAA1}"/>
            </a:ext>
          </a:extLst>
        </xdr:cNvPr>
        <xdr:cNvCxnSpPr/>
      </xdr:nvCxnSpPr>
      <xdr:spPr>
        <a:xfrm flipV="1">
          <a:off x="21323300" y="6307120"/>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130880</xdr:rowOff>
    </xdr:from>
    <xdr:to>
      <xdr:col>107</xdr:col>
      <xdr:colOff>101600</xdr:colOff>
      <xdr:row>37</xdr:row>
      <xdr:rowOff>61030</xdr:rowOff>
    </xdr:to>
    <xdr:sp macro="" textlink="">
      <xdr:nvSpPr>
        <xdr:cNvPr id="375" name="楕円 374">
          <a:extLst>
            <a:ext uri="{FF2B5EF4-FFF2-40B4-BE49-F238E27FC236}">
              <a16:creationId xmlns:a16="http://schemas.microsoft.com/office/drawing/2014/main" id="{583EA32E-37F4-4DB5-96CD-897765F96EB6}"/>
            </a:ext>
          </a:extLst>
        </xdr:cNvPr>
        <xdr:cNvSpPr/>
      </xdr:nvSpPr>
      <xdr:spPr>
        <a:xfrm>
          <a:off x="20383500" y="63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161463</xdr:rowOff>
    </xdr:from>
    <xdr:to>
      <xdr:col>111</xdr:col>
      <xdr:colOff>177800</xdr:colOff>
      <xdr:row>37</xdr:row>
      <xdr:rowOff>10230</xdr:rowOff>
    </xdr:to>
    <xdr:cxnSp macro="">
      <xdr:nvCxnSpPr>
        <xdr:cNvPr id="376" name="直線コネクタ 375">
          <a:extLst>
            <a:ext uri="{FF2B5EF4-FFF2-40B4-BE49-F238E27FC236}">
              <a16:creationId xmlns:a16="http://schemas.microsoft.com/office/drawing/2014/main" id="{A75F7C4C-1D21-4C59-A882-B518848BAD07}"/>
            </a:ext>
          </a:extLst>
        </xdr:cNvPr>
        <xdr:cNvCxnSpPr/>
      </xdr:nvCxnSpPr>
      <xdr:spPr>
        <a:xfrm flipV="1">
          <a:off x="20434300" y="6333663"/>
          <a:ext cx="889000" cy="2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139991</xdr:rowOff>
    </xdr:from>
    <xdr:to>
      <xdr:col>102</xdr:col>
      <xdr:colOff>165100</xdr:colOff>
      <xdr:row>37</xdr:row>
      <xdr:rowOff>70141</xdr:rowOff>
    </xdr:to>
    <xdr:sp macro="" textlink="">
      <xdr:nvSpPr>
        <xdr:cNvPr id="377" name="楕円 376">
          <a:extLst>
            <a:ext uri="{FF2B5EF4-FFF2-40B4-BE49-F238E27FC236}">
              <a16:creationId xmlns:a16="http://schemas.microsoft.com/office/drawing/2014/main" id="{4D4FA6AA-D83A-41FD-8DF9-3BF92546701D}"/>
            </a:ext>
          </a:extLst>
        </xdr:cNvPr>
        <xdr:cNvSpPr/>
      </xdr:nvSpPr>
      <xdr:spPr>
        <a:xfrm>
          <a:off x="19494500" y="63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10230</xdr:rowOff>
    </xdr:from>
    <xdr:to>
      <xdr:col>107</xdr:col>
      <xdr:colOff>50800</xdr:colOff>
      <xdr:row>37</xdr:row>
      <xdr:rowOff>19341</xdr:rowOff>
    </xdr:to>
    <xdr:cxnSp macro="">
      <xdr:nvCxnSpPr>
        <xdr:cNvPr id="378" name="直線コネクタ 377">
          <a:extLst>
            <a:ext uri="{FF2B5EF4-FFF2-40B4-BE49-F238E27FC236}">
              <a16:creationId xmlns:a16="http://schemas.microsoft.com/office/drawing/2014/main" id="{6A0A46D1-67C7-4DA0-A360-2DA0A64C2AF0}"/>
            </a:ext>
          </a:extLst>
        </xdr:cNvPr>
        <xdr:cNvCxnSpPr/>
      </xdr:nvCxnSpPr>
      <xdr:spPr>
        <a:xfrm flipV="1">
          <a:off x="19545300" y="6353880"/>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57340</xdr:rowOff>
    </xdr:from>
    <xdr:ext cx="599010" cy="259045"/>
    <xdr:sp macro="" textlink="">
      <xdr:nvSpPr>
        <xdr:cNvPr id="379" name="n_1mainValue【一般廃棄物処理施設】&#10;一人当たり有形固定資産（償却資産）額">
          <a:extLst>
            <a:ext uri="{FF2B5EF4-FFF2-40B4-BE49-F238E27FC236}">
              <a16:creationId xmlns:a16="http://schemas.microsoft.com/office/drawing/2014/main" id="{A55306D3-9CF6-4A6E-A95B-A1E6912CB20D}"/>
            </a:ext>
          </a:extLst>
        </xdr:cNvPr>
        <xdr:cNvSpPr txBox="1"/>
      </xdr:nvSpPr>
      <xdr:spPr>
        <a:xfrm>
          <a:off x="21011095" y="605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77557</xdr:rowOff>
    </xdr:from>
    <xdr:ext cx="599010" cy="259045"/>
    <xdr:sp macro="" textlink="">
      <xdr:nvSpPr>
        <xdr:cNvPr id="380" name="n_2mainValue【一般廃棄物処理施設】&#10;一人当たり有形固定資産（償却資産）額">
          <a:extLst>
            <a:ext uri="{FF2B5EF4-FFF2-40B4-BE49-F238E27FC236}">
              <a16:creationId xmlns:a16="http://schemas.microsoft.com/office/drawing/2014/main" id="{CA440BC3-A5F8-46CD-9F93-1E5A162B27DA}"/>
            </a:ext>
          </a:extLst>
        </xdr:cNvPr>
        <xdr:cNvSpPr txBox="1"/>
      </xdr:nvSpPr>
      <xdr:spPr>
        <a:xfrm>
          <a:off x="20134795" y="607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86668</xdr:rowOff>
    </xdr:from>
    <xdr:ext cx="599010" cy="259045"/>
    <xdr:sp macro="" textlink="">
      <xdr:nvSpPr>
        <xdr:cNvPr id="381" name="n_3mainValue【一般廃棄物処理施設】&#10;一人当たり有形固定資産（償却資産）額">
          <a:extLst>
            <a:ext uri="{FF2B5EF4-FFF2-40B4-BE49-F238E27FC236}">
              <a16:creationId xmlns:a16="http://schemas.microsoft.com/office/drawing/2014/main" id="{15413D1B-145E-4B66-9C72-C1986A11B0DA}"/>
            </a:ext>
          </a:extLst>
        </xdr:cNvPr>
        <xdr:cNvSpPr txBox="1"/>
      </xdr:nvSpPr>
      <xdr:spPr>
        <a:xfrm>
          <a:off x="19245795" y="608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id="{51DBFE8E-EAFF-4A8B-8BA7-3DB85D2D37A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id="{4D1D2080-85DD-403E-A81A-1D30DA26960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id="{5B5C29AA-7EA1-437E-8CBA-689DE23A3E0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id="{B0ACA94E-C216-466D-A6CB-5F5E86C141F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id="{061387CF-883F-4D7E-B3CB-6D7C02E5D1D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id="{4BB9B01E-2477-4B80-ADC3-8DC697A7E5A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id="{85B68E03-A0FB-462F-85D6-E2400220F4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id="{AAD78F80-725A-4F34-AF38-33491ED9595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a:extLst>
            <a:ext uri="{FF2B5EF4-FFF2-40B4-BE49-F238E27FC236}">
              <a16:creationId xmlns:a16="http://schemas.microsoft.com/office/drawing/2014/main" id="{F12F9B47-D447-4517-A4DD-A5721A1321B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a:extLst>
            <a:ext uri="{FF2B5EF4-FFF2-40B4-BE49-F238E27FC236}">
              <a16:creationId xmlns:a16="http://schemas.microsoft.com/office/drawing/2014/main" id="{A3EB362C-00D1-4662-B6D1-35DBE7E3D5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a:extLst>
            <a:ext uri="{FF2B5EF4-FFF2-40B4-BE49-F238E27FC236}">
              <a16:creationId xmlns:a16="http://schemas.microsoft.com/office/drawing/2014/main" id="{46CAE264-1EED-41E6-9F8F-9D2E624B4C7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a:extLst>
            <a:ext uri="{FF2B5EF4-FFF2-40B4-BE49-F238E27FC236}">
              <a16:creationId xmlns:a16="http://schemas.microsoft.com/office/drawing/2014/main" id="{D663D600-3157-4053-A582-A53C61F4587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a:extLst>
            <a:ext uri="{FF2B5EF4-FFF2-40B4-BE49-F238E27FC236}">
              <a16:creationId xmlns:a16="http://schemas.microsoft.com/office/drawing/2014/main" id="{EC674D2B-5F60-4B7E-B946-218D10C1C76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a:extLst>
            <a:ext uri="{FF2B5EF4-FFF2-40B4-BE49-F238E27FC236}">
              <a16:creationId xmlns:a16="http://schemas.microsoft.com/office/drawing/2014/main" id="{9B124614-0ABC-4425-8594-25F798B9AFB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a:extLst>
            <a:ext uri="{FF2B5EF4-FFF2-40B4-BE49-F238E27FC236}">
              <a16:creationId xmlns:a16="http://schemas.microsoft.com/office/drawing/2014/main" id="{F3D23353-40C8-484E-8A3D-075A3BF4E35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a:extLst>
            <a:ext uri="{FF2B5EF4-FFF2-40B4-BE49-F238E27FC236}">
              <a16:creationId xmlns:a16="http://schemas.microsoft.com/office/drawing/2014/main" id="{978CEE93-98C6-4349-BEA4-13852A996C1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a:extLst>
            <a:ext uri="{FF2B5EF4-FFF2-40B4-BE49-F238E27FC236}">
              <a16:creationId xmlns:a16="http://schemas.microsoft.com/office/drawing/2014/main" id="{1F8946B1-9BB6-4FE6-BA43-FF99843F2C5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a:extLst>
            <a:ext uri="{FF2B5EF4-FFF2-40B4-BE49-F238E27FC236}">
              <a16:creationId xmlns:a16="http://schemas.microsoft.com/office/drawing/2014/main" id="{A808A054-DA50-4C4D-91D4-ECF19132E1C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a:extLst>
            <a:ext uri="{FF2B5EF4-FFF2-40B4-BE49-F238E27FC236}">
              <a16:creationId xmlns:a16="http://schemas.microsoft.com/office/drawing/2014/main" id="{ED63C5BA-1FB1-4F37-8156-A8711ADBA87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a:extLst>
            <a:ext uri="{FF2B5EF4-FFF2-40B4-BE49-F238E27FC236}">
              <a16:creationId xmlns:a16="http://schemas.microsoft.com/office/drawing/2014/main" id="{ACA55120-45ED-4CDE-94C4-22853A26A51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a:extLst>
            <a:ext uri="{FF2B5EF4-FFF2-40B4-BE49-F238E27FC236}">
              <a16:creationId xmlns:a16="http://schemas.microsoft.com/office/drawing/2014/main" id="{0E0F791B-B73D-457C-A80C-314ED3ED374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a:extLst>
            <a:ext uri="{FF2B5EF4-FFF2-40B4-BE49-F238E27FC236}">
              <a16:creationId xmlns:a16="http://schemas.microsoft.com/office/drawing/2014/main" id="{53DA3BF9-CF0D-4880-8634-3DCA32A2AA7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a:extLst>
            <a:ext uri="{FF2B5EF4-FFF2-40B4-BE49-F238E27FC236}">
              <a16:creationId xmlns:a16="http://schemas.microsoft.com/office/drawing/2014/main" id="{942E033D-A6C8-4DF7-8E33-8DE0CABDEEA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a:extLst>
            <a:ext uri="{FF2B5EF4-FFF2-40B4-BE49-F238E27FC236}">
              <a16:creationId xmlns:a16="http://schemas.microsoft.com/office/drawing/2014/main" id="{4E6E5F90-9B03-499D-AFE1-E85964CA691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保健センター・保健所】&#10;有形固定資産減価償却率グラフ枠">
          <a:extLst>
            <a:ext uri="{FF2B5EF4-FFF2-40B4-BE49-F238E27FC236}">
              <a16:creationId xmlns:a16="http://schemas.microsoft.com/office/drawing/2014/main" id="{F97738AC-B09C-41F6-A850-AAF1B97365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07" name="直線コネクタ 406">
          <a:extLst>
            <a:ext uri="{FF2B5EF4-FFF2-40B4-BE49-F238E27FC236}">
              <a16:creationId xmlns:a16="http://schemas.microsoft.com/office/drawing/2014/main" id="{54F84375-0609-4521-8296-89E3994C07A7}"/>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08" name="【保健センター・保健所】&#10;有形固定資産減価償却率最小値テキスト">
          <a:extLst>
            <a:ext uri="{FF2B5EF4-FFF2-40B4-BE49-F238E27FC236}">
              <a16:creationId xmlns:a16="http://schemas.microsoft.com/office/drawing/2014/main" id="{241B9518-D616-4DD0-90AA-EB16A5992FF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09" name="直線コネクタ 408">
          <a:extLst>
            <a:ext uri="{FF2B5EF4-FFF2-40B4-BE49-F238E27FC236}">
              <a16:creationId xmlns:a16="http://schemas.microsoft.com/office/drawing/2014/main" id="{BFD138A2-C767-4485-A419-5369C572B5F6}"/>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10" name="【保健センター・保健所】&#10;有形固定資産減価償却率最大値テキスト">
          <a:extLst>
            <a:ext uri="{FF2B5EF4-FFF2-40B4-BE49-F238E27FC236}">
              <a16:creationId xmlns:a16="http://schemas.microsoft.com/office/drawing/2014/main" id="{8DF051F2-2567-4F51-A9C0-66AE850E7BCB}"/>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11" name="直線コネクタ 410">
          <a:extLst>
            <a:ext uri="{FF2B5EF4-FFF2-40B4-BE49-F238E27FC236}">
              <a16:creationId xmlns:a16="http://schemas.microsoft.com/office/drawing/2014/main" id="{E492D896-5DB3-4D13-A2CA-DB5B79048F16}"/>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412" name="【保健センター・保健所】&#10;有形固定資産減価償却率平均値テキスト">
          <a:extLst>
            <a:ext uri="{FF2B5EF4-FFF2-40B4-BE49-F238E27FC236}">
              <a16:creationId xmlns:a16="http://schemas.microsoft.com/office/drawing/2014/main" id="{55BC0588-4651-49E3-8FE4-75754D5C57C4}"/>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13" name="フローチャート: 判断 412">
          <a:extLst>
            <a:ext uri="{FF2B5EF4-FFF2-40B4-BE49-F238E27FC236}">
              <a16:creationId xmlns:a16="http://schemas.microsoft.com/office/drawing/2014/main" id="{0CC8994A-A709-4C64-AAF7-36FB0D573B8C}"/>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14" name="フローチャート: 判断 413">
          <a:extLst>
            <a:ext uri="{FF2B5EF4-FFF2-40B4-BE49-F238E27FC236}">
              <a16:creationId xmlns:a16="http://schemas.microsoft.com/office/drawing/2014/main" id="{72EA95EF-0666-4AA8-B297-388D79A4CE08}"/>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415" name="n_1aveValue【保健センター・保健所】&#10;有形固定資産減価償却率">
          <a:extLst>
            <a:ext uri="{FF2B5EF4-FFF2-40B4-BE49-F238E27FC236}">
              <a16:creationId xmlns:a16="http://schemas.microsoft.com/office/drawing/2014/main" id="{AD9373F0-0D75-4D86-BA30-C16A07E36648}"/>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16" name="フローチャート: 判断 415">
          <a:extLst>
            <a:ext uri="{FF2B5EF4-FFF2-40B4-BE49-F238E27FC236}">
              <a16:creationId xmlns:a16="http://schemas.microsoft.com/office/drawing/2014/main" id="{202F648B-B112-493A-9161-9829D536D587}"/>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417" name="n_2aveValue【保健センター・保健所】&#10;有形固定資産減価償却率">
          <a:extLst>
            <a:ext uri="{FF2B5EF4-FFF2-40B4-BE49-F238E27FC236}">
              <a16:creationId xmlns:a16="http://schemas.microsoft.com/office/drawing/2014/main" id="{10BDBD44-A7E2-43D0-875C-A40D6521C0F6}"/>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18" name="フローチャート: 判断 417">
          <a:extLst>
            <a:ext uri="{FF2B5EF4-FFF2-40B4-BE49-F238E27FC236}">
              <a16:creationId xmlns:a16="http://schemas.microsoft.com/office/drawing/2014/main" id="{F8FA456B-3326-4349-9536-7AAB6D8898DC}"/>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419" name="n_3aveValue【保健センター・保健所】&#10;有形固定資産減価償却率">
          <a:extLst>
            <a:ext uri="{FF2B5EF4-FFF2-40B4-BE49-F238E27FC236}">
              <a16:creationId xmlns:a16="http://schemas.microsoft.com/office/drawing/2014/main" id="{E310BE89-C909-4DC3-8302-D717825E0DE7}"/>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ACC57C9C-76A4-4CCD-82CE-12A27D974BF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1E2FC31C-F68D-4C1E-BA21-938996AE19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44C8A81B-D537-4832-A5C2-D9AFCE2D4B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B3CBB0FF-FB83-4F13-A339-7D1465FCBEA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923EF27E-A973-4448-AE13-C7B84127E4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425" name="楕円 424">
          <a:extLst>
            <a:ext uri="{FF2B5EF4-FFF2-40B4-BE49-F238E27FC236}">
              <a16:creationId xmlns:a16="http://schemas.microsoft.com/office/drawing/2014/main" id="{8395C545-C548-4930-9FAF-1B2C83BDE207}"/>
            </a:ext>
          </a:extLst>
        </xdr:cNvPr>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426" name="【保健センター・保健所】&#10;有形固定資産減価償却率該当値テキスト">
          <a:extLst>
            <a:ext uri="{FF2B5EF4-FFF2-40B4-BE49-F238E27FC236}">
              <a16:creationId xmlns:a16="http://schemas.microsoft.com/office/drawing/2014/main" id="{065CCCDF-5907-422A-8901-AC88ED9EE6E7}"/>
            </a:ext>
          </a:extLst>
        </xdr:cNvPr>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427" name="楕円 426">
          <a:extLst>
            <a:ext uri="{FF2B5EF4-FFF2-40B4-BE49-F238E27FC236}">
              <a16:creationId xmlns:a16="http://schemas.microsoft.com/office/drawing/2014/main" id="{EF653AF6-7E80-4D02-8339-28A38A2BA186}"/>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428" name="直線コネクタ 427">
          <a:extLst>
            <a:ext uri="{FF2B5EF4-FFF2-40B4-BE49-F238E27FC236}">
              <a16:creationId xmlns:a16="http://schemas.microsoft.com/office/drawing/2014/main" id="{04454A52-AE0C-48DF-90BD-98962316B06F}"/>
            </a:ext>
          </a:extLst>
        </xdr:cNvPr>
        <xdr:cNvCxnSpPr/>
      </xdr:nvCxnSpPr>
      <xdr:spPr>
        <a:xfrm flipV="1">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429" name="楕円 428">
          <a:extLst>
            <a:ext uri="{FF2B5EF4-FFF2-40B4-BE49-F238E27FC236}">
              <a16:creationId xmlns:a16="http://schemas.microsoft.com/office/drawing/2014/main" id="{69BF41B1-B5C1-43B7-973B-4F173D810199}"/>
            </a:ext>
          </a:extLst>
        </xdr:cNvPr>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24493</xdr:rowOff>
    </xdr:to>
    <xdr:cxnSp macro="">
      <xdr:nvCxnSpPr>
        <xdr:cNvPr id="430" name="直線コネクタ 429">
          <a:extLst>
            <a:ext uri="{FF2B5EF4-FFF2-40B4-BE49-F238E27FC236}">
              <a16:creationId xmlns:a16="http://schemas.microsoft.com/office/drawing/2014/main" id="{0B6E2026-2042-473E-BE54-1B3CC290CA21}"/>
            </a:ext>
          </a:extLst>
        </xdr:cNvPr>
        <xdr:cNvCxnSpPr/>
      </xdr:nvCxnSpPr>
      <xdr:spPr>
        <a:xfrm flipV="1">
          <a:off x="14592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431" name="楕円 430">
          <a:extLst>
            <a:ext uri="{FF2B5EF4-FFF2-40B4-BE49-F238E27FC236}">
              <a16:creationId xmlns:a16="http://schemas.microsoft.com/office/drawing/2014/main" id="{9209585C-F070-44F9-8260-CBDD23DFC6A0}"/>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57150</xdr:rowOff>
    </xdr:to>
    <xdr:cxnSp macro="">
      <xdr:nvCxnSpPr>
        <xdr:cNvPr id="432" name="直線コネクタ 431">
          <a:extLst>
            <a:ext uri="{FF2B5EF4-FFF2-40B4-BE49-F238E27FC236}">
              <a16:creationId xmlns:a16="http://schemas.microsoft.com/office/drawing/2014/main" id="{9EFEA774-03A9-4FD6-ADB1-4A858022173E}"/>
            </a:ext>
          </a:extLst>
        </xdr:cNvPr>
        <xdr:cNvCxnSpPr/>
      </xdr:nvCxnSpPr>
      <xdr:spPr>
        <a:xfrm flipV="1">
          <a:off x="13703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433" name="n_1mainValue【保健センター・保健所】&#10;有形固定資産減価償却率">
          <a:extLst>
            <a:ext uri="{FF2B5EF4-FFF2-40B4-BE49-F238E27FC236}">
              <a16:creationId xmlns:a16="http://schemas.microsoft.com/office/drawing/2014/main" id="{276AE572-3D3D-4084-AF2A-2A4E15F474C9}"/>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434" name="n_2mainValue【保健センター・保健所】&#10;有形固定資産減価償却率">
          <a:extLst>
            <a:ext uri="{FF2B5EF4-FFF2-40B4-BE49-F238E27FC236}">
              <a16:creationId xmlns:a16="http://schemas.microsoft.com/office/drawing/2014/main" id="{A07BBE96-AFDA-4C76-936A-292F29292F8E}"/>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435" name="n_3mainValue【保健センター・保健所】&#10;有形固定資産減価償却率">
          <a:extLst>
            <a:ext uri="{FF2B5EF4-FFF2-40B4-BE49-F238E27FC236}">
              <a16:creationId xmlns:a16="http://schemas.microsoft.com/office/drawing/2014/main" id="{FB5F936F-3BE5-4EDF-A440-B86BB11EBFB4}"/>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6" name="正方形/長方形 435">
          <a:extLst>
            <a:ext uri="{FF2B5EF4-FFF2-40B4-BE49-F238E27FC236}">
              <a16:creationId xmlns:a16="http://schemas.microsoft.com/office/drawing/2014/main" id="{AA1A4F8E-3AEA-4464-856B-C4DCB28B15A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7" name="正方形/長方形 436">
          <a:extLst>
            <a:ext uri="{FF2B5EF4-FFF2-40B4-BE49-F238E27FC236}">
              <a16:creationId xmlns:a16="http://schemas.microsoft.com/office/drawing/2014/main" id="{AA3CC3FE-F85A-4A63-9D7F-1C8C1080601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8" name="正方形/長方形 437">
          <a:extLst>
            <a:ext uri="{FF2B5EF4-FFF2-40B4-BE49-F238E27FC236}">
              <a16:creationId xmlns:a16="http://schemas.microsoft.com/office/drawing/2014/main" id="{94775D88-7069-4F28-8378-DE4881D4420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9" name="正方形/長方形 438">
          <a:extLst>
            <a:ext uri="{FF2B5EF4-FFF2-40B4-BE49-F238E27FC236}">
              <a16:creationId xmlns:a16="http://schemas.microsoft.com/office/drawing/2014/main" id="{5A7C7FB7-EBE8-4767-800A-D9CCAACD55B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0" name="正方形/長方形 439">
          <a:extLst>
            <a:ext uri="{FF2B5EF4-FFF2-40B4-BE49-F238E27FC236}">
              <a16:creationId xmlns:a16="http://schemas.microsoft.com/office/drawing/2014/main" id="{D41273CF-512D-43C2-8BBE-C8291D25AA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1" name="正方形/長方形 440">
          <a:extLst>
            <a:ext uri="{FF2B5EF4-FFF2-40B4-BE49-F238E27FC236}">
              <a16:creationId xmlns:a16="http://schemas.microsoft.com/office/drawing/2014/main" id="{AB2DCFBC-FFB3-4D45-9574-48A897D3739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2" name="正方形/長方形 441">
          <a:extLst>
            <a:ext uri="{FF2B5EF4-FFF2-40B4-BE49-F238E27FC236}">
              <a16:creationId xmlns:a16="http://schemas.microsoft.com/office/drawing/2014/main" id="{14662805-9D9B-4325-95E7-BD54C4D3FD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3" name="正方形/長方形 442">
          <a:extLst>
            <a:ext uri="{FF2B5EF4-FFF2-40B4-BE49-F238E27FC236}">
              <a16:creationId xmlns:a16="http://schemas.microsoft.com/office/drawing/2014/main" id="{700E4585-8736-4F32-97C4-7A0B2380BDC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4" name="テキスト ボックス 443">
          <a:extLst>
            <a:ext uri="{FF2B5EF4-FFF2-40B4-BE49-F238E27FC236}">
              <a16:creationId xmlns:a16="http://schemas.microsoft.com/office/drawing/2014/main" id="{4AF15133-B216-4881-B7D1-BC29058280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5" name="直線コネクタ 444">
          <a:extLst>
            <a:ext uri="{FF2B5EF4-FFF2-40B4-BE49-F238E27FC236}">
              <a16:creationId xmlns:a16="http://schemas.microsoft.com/office/drawing/2014/main" id="{78B9A80F-38C0-4600-8857-843BE7FC324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6" name="直線コネクタ 445">
          <a:extLst>
            <a:ext uri="{FF2B5EF4-FFF2-40B4-BE49-F238E27FC236}">
              <a16:creationId xmlns:a16="http://schemas.microsoft.com/office/drawing/2014/main" id="{53C4AC61-DC15-4200-92BA-E955AA6AB27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7" name="テキスト ボックス 446">
          <a:extLst>
            <a:ext uri="{FF2B5EF4-FFF2-40B4-BE49-F238E27FC236}">
              <a16:creationId xmlns:a16="http://schemas.microsoft.com/office/drawing/2014/main" id="{D8F799A2-78C4-40E5-B3F5-D113053D404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8" name="直線コネクタ 447">
          <a:extLst>
            <a:ext uri="{FF2B5EF4-FFF2-40B4-BE49-F238E27FC236}">
              <a16:creationId xmlns:a16="http://schemas.microsoft.com/office/drawing/2014/main" id="{8C5D6F10-CA8F-4959-BC49-265A90B281D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9" name="テキスト ボックス 448">
          <a:extLst>
            <a:ext uri="{FF2B5EF4-FFF2-40B4-BE49-F238E27FC236}">
              <a16:creationId xmlns:a16="http://schemas.microsoft.com/office/drawing/2014/main" id="{6A0210FB-3FA4-4820-9B95-ACBC41BD2AB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0" name="直線コネクタ 449">
          <a:extLst>
            <a:ext uri="{FF2B5EF4-FFF2-40B4-BE49-F238E27FC236}">
              <a16:creationId xmlns:a16="http://schemas.microsoft.com/office/drawing/2014/main" id="{B11702FB-296E-4328-9B2C-81FD8EDD4F5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1" name="テキスト ボックス 450">
          <a:extLst>
            <a:ext uri="{FF2B5EF4-FFF2-40B4-BE49-F238E27FC236}">
              <a16:creationId xmlns:a16="http://schemas.microsoft.com/office/drawing/2014/main" id="{78B3B21D-A9A6-4DC6-9972-DBF475F239C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2" name="直線コネクタ 451">
          <a:extLst>
            <a:ext uri="{FF2B5EF4-FFF2-40B4-BE49-F238E27FC236}">
              <a16:creationId xmlns:a16="http://schemas.microsoft.com/office/drawing/2014/main" id="{F7E1E25F-467F-402B-AB65-B009A44222D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3" name="テキスト ボックス 452">
          <a:extLst>
            <a:ext uri="{FF2B5EF4-FFF2-40B4-BE49-F238E27FC236}">
              <a16:creationId xmlns:a16="http://schemas.microsoft.com/office/drawing/2014/main" id="{64BB6574-2178-4B92-B0AC-FE138A02FED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4" name="直線コネクタ 453">
          <a:extLst>
            <a:ext uri="{FF2B5EF4-FFF2-40B4-BE49-F238E27FC236}">
              <a16:creationId xmlns:a16="http://schemas.microsoft.com/office/drawing/2014/main" id="{F10C55BB-A855-41D7-938D-C3F5B9E006E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5" name="テキスト ボックス 454">
          <a:extLst>
            <a:ext uri="{FF2B5EF4-FFF2-40B4-BE49-F238E27FC236}">
              <a16:creationId xmlns:a16="http://schemas.microsoft.com/office/drawing/2014/main" id="{EED41293-EA9B-4101-9C88-B2FE228CE86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a:extLst>
            <a:ext uri="{FF2B5EF4-FFF2-40B4-BE49-F238E27FC236}">
              <a16:creationId xmlns:a16="http://schemas.microsoft.com/office/drawing/2014/main" id="{A29DBFF8-B896-47C4-810B-740DB9C0DB4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a:extLst>
            <a:ext uri="{FF2B5EF4-FFF2-40B4-BE49-F238E27FC236}">
              <a16:creationId xmlns:a16="http://schemas.microsoft.com/office/drawing/2014/main" id="{CF57D387-4486-4DD4-8704-8D2F57E26DF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保健センター・保健所】&#10;一人当たり面積グラフ枠">
          <a:extLst>
            <a:ext uri="{FF2B5EF4-FFF2-40B4-BE49-F238E27FC236}">
              <a16:creationId xmlns:a16="http://schemas.microsoft.com/office/drawing/2014/main" id="{5E0326C0-6EFE-4621-B39C-DEF79FE9D1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59" name="直線コネクタ 458">
          <a:extLst>
            <a:ext uri="{FF2B5EF4-FFF2-40B4-BE49-F238E27FC236}">
              <a16:creationId xmlns:a16="http://schemas.microsoft.com/office/drawing/2014/main" id="{EF701D4D-A2DE-452F-92A8-3A547A73E15C}"/>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60" name="【保健センター・保健所】&#10;一人当たり面積最小値テキスト">
          <a:extLst>
            <a:ext uri="{FF2B5EF4-FFF2-40B4-BE49-F238E27FC236}">
              <a16:creationId xmlns:a16="http://schemas.microsoft.com/office/drawing/2014/main" id="{D4F7BFDF-987E-476B-A93E-BB82C5EF645A}"/>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61" name="直線コネクタ 460">
          <a:extLst>
            <a:ext uri="{FF2B5EF4-FFF2-40B4-BE49-F238E27FC236}">
              <a16:creationId xmlns:a16="http://schemas.microsoft.com/office/drawing/2014/main" id="{62742666-37C7-4390-8D20-02C130719FC2}"/>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62" name="【保健センター・保健所】&#10;一人当たり面積最大値テキスト">
          <a:extLst>
            <a:ext uri="{FF2B5EF4-FFF2-40B4-BE49-F238E27FC236}">
              <a16:creationId xmlns:a16="http://schemas.microsoft.com/office/drawing/2014/main" id="{F15A1C07-33F5-44D4-9BE2-05963E4750E5}"/>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63" name="直線コネクタ 462">
          <a:extLst>
            <a:ext uri="{FF2B5EF4-FFF2-40B4-BE49-F238E27FC236}">
              <a16:creationId xmlns:a16="http://schemas.microsoft.com/office/drawing/2014/main" id="{3AEB23AF-834D-40C7-9FC1-6FD9B7ACCD4A}"/>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64" name="【保健センター・保健所】&#10;一人当たり面積平均値テキスト">
          <a:extLst>
            <a:ext uri="{FF2B5EF4-FFF2-40B4-BE49-F238E27FC236}">
              <a16:creationId xmlns:a16="http://schemas.microsoft.com/office/drawing/2014/main" id="{DAFE2CDF-DF12-4316-8B90-5D469A8FAA13}"/>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65" name="フローチャート: 判断 464">
          <a:extLst>
            <a:ext uri="{FF2B5EF4-FFF2-40B4-BE49-F238E27FC236}">
              <a16:creationId xmlns:a16="http://schemas.microsoft.com/office/drawing/2014/main" id="{3AA17A65-B72E-4A35-85B2-CCEEFEC6178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66" name="フローチャート: 判断 465">
          <a:extLst>
            <a:ext uri="{FF2B5EF4-FFF2-40B4-BE49-F238E27FC236}">
              <a16:creationId xmlns:a16="http://schemas.microsoft.com/office/drawing/2014/main" id="{E228892B-8CC0-4270-B5AF-CCEDBF4653B9}"/>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67" name="n_1aveValue【保健センター・保健所】&#10;一人当たり面積">
          <a:extLst>
            <a:ext uri="{FF2B5EF4-FFF2-40B4-BE49-F238E27FC236}">
              <a16:creationId xmlns:a16="http://schemas.microsoft.com/office/drawing/2014/main" id="{B74AB701-B5CB-4E2C-8FAB-540440E0E8C8}"/>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68" name="フローチャート: 判断 467">
          <a:extLst>
            <a:ext uri="{FF2B5EF4-FFF2-40B4-BE49-F238E27FC236}">
              <a16:creationId xmlns:a16="http://schemas.microsoft.com/office/drawing/2014/main" id="{17D7BC40-717B-4D07-B81C-81B9C073D5FC}"/>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469" name="n_2aveValue【保健センター・保健所】&#10;一人当たり面積">
          <a:extLst>
            <a:ext uri="{FF2B5EF4-FFF2-40B4-BE49-F238E27FC236}">
              <a16:creationId xmlns:a16="http://schemas.microsoft.com/office/drawing/2014/main" id="{D56DB111-2293-49D5-83D3-29E0A984E1EC}"/>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70" name="フローチャート: 判断 469">
          <a:extLst>
            <a:ext uri="{FF2B5EF4-FFF2-40B4-BE49-F238E27FC236}">
              <a16:creationId xmlns:a16="http://schemas.microsoft.com/office/drawing/2014/main" id="{CDD67B46-A7EF-4EC1-9399-31ACDFBF4629}"/>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71" name="n_3aveValue【保健センター・保健所】&#10;一人当たり面積">
          <a:extLst>
            <a:ext uri="{FF2B5EF4-FFF2-40B4-BE49-F238E27FC236}">
              <a16:creationId xmlns:a16="http://schemas.microsoft.com/office/drawing/2014/main" id="{A20B3C21-F780-440E-B8DB-A0EA32A0CD6E}"/>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B40A0350-C752-4DEA-BD19-E1E930B591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3C06E421-6123-4A6C-B2BF-1708170B919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21DF963C-B977-4D89-865A-EBE1C8A356F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6FD99F7D-0503-4498-A37B-72FB925ACA2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EC685BA0-C5EA-459C-B167-6B3E6903BC3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477" name="楕円 476">
          <a:extLst>
            <a:ext uri="{FF2B5EF4-FFF2-40B4-BE49-F238E27FC236}">
              <a16:creationId xmlns:a16="http://schemas.microsoft.com/office/drawing/2014/main" id="{310D6A43-130D-4853-8CBF-EC2B6024B155}"/>
            </a:ext>
          </a:extLst>
        </xdr:cNvPr>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115079</xdr:rowOff>
    </xdr:from>
    <xdr:ext cx="469744" cy="259045"/>
    <xdr:sp macro="" textlink="">
      <xdr:nvSpPr>
        <xdr:cNvPr id="478" name="【保健センター・保健所】&#10;一人当たり面積該当値テキスト">
          <a:extLst>
            <a:ext uri="{FF2B5EF4-FFF2-40B4-BE49-F238E27FC236}">
              <a16:creationId xmlns:a16="http://schemas.microsoft.com/office/drawing/2014/main" id="{40A4AB52-29DA-4A18-9AE6-20F65C79480C}"/>
            </a:ext>
          </a:extLst>
        </xdr:cNvPr>
        <xdr:cNvSpPr txBox="1"/>
      </xdr:nvSpPr>
      <xdr:spPr>
        <a:xfrm>
          <a:off x="22199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141986</xdr:rowOff>
    </xdr:from>
    <xdr:to>
      <xdr:col>112</xdr:col>
      <xdr:colOff>38100</xdr:colOff>
      <xdr:row>63</xdr:row>
      <xdr:rowOff>72136</xdr:rowOff>
    </xdr:to>
    <xdr:sp macro="" textlink="">
      <xdr:nvSpPr>
        <xdr:cNvPr id="479" name="楕円 478">
          <a:extLst>
            <a:ext uri="{FF2B5EF4-FFF2-40B4-BE49-F238E27FC236}">
              <a16:creationId xmlns:a16="http://schemas.microsoft.com/office/drawing/2014/main" id="{ECF0EB2E-37A0-4F7D-BB49-2125A9623C01}"/>
            </a:ext>
          </a:extLst>
        </xdr:cNvPr>
        <xdr:cNvSpPr/>
      </xdr:nvSpPr>
      <xdr:spPr>
        <a:xfrm>
          <a:off x="21272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21336</xdr:rowOff>
    </xdr:to>
    <xdr:cxnSp macro="">
      <xdr:nvCxnSpPr>
        <xdr:cNvPr id="480" name="直線コネクタ 479">
          <a:extLst>
            <a:ext uri="{FF2B5EF4-FFF2-40B4-BE49-F238E27FC236}">
              <a16:creationId xmlns:a16="http://schemas.microsoft.com/office/drawing/2014/main" id="{FF6D95BE-9099-4F01-9BEE-D62CA6F419A1}"/>
            </a:ext>
          </a:extLst>
        </xdr:cNvPr>
        <xdr:cNvCxnSpPr/>
      </xdr:nvCxnSpPr>
      <xdr:spPr>
        <a:xfrm flipV="1">
          <a:off x="21323300" y="1081735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142748</xdr:rowOff>
    </xdr:from>
    <xdr:to>
      <xdr:col>107</xdr:col>
      <xdr:colOff>101600</xdr:colOff>
      <xdr:row>63</xdr:row>
      <xdr:rowOff>72898</xdr:rowOff>
    </xdr:to>
    <xdr:sp macro="" textlink="">
      <xdr:nvSpPr>
        <xdr:cNvPr id="481" name="楕円 480">
          <a:extLst>
            <a:ext uri="{FF2B5EF4-FFF2-40B4-BE49-F238E27FC236}">
              <a16:creationId xmlns:a16="http://schemas.microsoft.com/office/drawing/2014/main" id="{4098D8B4-25B3-4892-BBE3-547C14727EBF}"/>
            </a:ext>
          </a:extLst>
        </xdr:cNvPr>
        <xdr:cNvSpPr/>
      </xdr:nvSpPr>
      <xdr:spPr>
        <a:xfrm>
          <a:off x="20383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21336</xdr:rowOff>
    </xdr:from>
    <xdr:to>
      <xdr:col>111</xdr:col>
      <xdr:colOff>177800</xdr:colOff>
      <xdr:row>63</xdr:row>
      <xdr:rowOff>22098</xdr:rowOff>
    </xdr:to>
    <xdr:cxnSp macro="">
      <xdr:nvCxnSpPr>
        <xdr:cNvPr id="482" name="直線コネクタ 481">
          <a:extLst>
            <a:ext uri="{FF2B5EF4-FFF2-40B4-BE49-F238E27FC236}">
              <a16:creationId xmlns:a16="http://schemas.microsoft.com/office/drawing/2014/main" id="{9F16F217-BEA3-491E-B5C7-8B5E0B39D8E7}"/>
            </a:ext>
          </a:extLst>
        </xdr:cNvPr>
        <xdr:cNvCxnSpPr/>
      </xdr:nvCxnSpPr>
      <xdr:spPr>
        <a:xfrm flipV="1">
          <a:off x="20434300" y="1082268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142748</xdr:rowOff>
    </xdr:from>
    <xdr:to>
      <xdr:col>102</xdr:col>
      <xdr:colOff>165100</xdr:colOff>
      <xdr:row>63</xdr:row>
      <xdr:rowOff>72898</xdr:rowOff>
    </xdr:to>
    <xdr:sp macro="" textlink="">
      <xdr:nvSpPr>
        <xdr:cNvPr id="483" name="楕円 482">
          <a:extLst>
            <a:ext uri="{FF2B5EF4-FFF2-40B4-BE49-F238E27FC236}">
              <a16:creationId xmlns:a16="http://schemas.microsoft.com/office/drawing/2014/main" id="{17D9BD4B-4019-49CD-A475-ABF6D11A8F0E}"/>
            </a:ext>
          </a:extLst>
        </xdr:cNvPr>
        <xdr:cNvSpPr/>
      </xdr:nvSpPr>
      <xdr:spPr>
        <a:xfrm>
          <a:off x="19494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22098</xdr:rowOff>
    </xdr:from>
    <xdr:to>
      <xdr:col>107</xdr:col>
      <xdr:colOff>50800</xdr:colOff>
      <xdr:row>63</xdr:row>
      <xdr:rowOff>22098</xdr:rowOff>
    </xdr:to>
    <xdr:cxnSp macro="">
      <xdr:nvCxnSpPr>
        <xdr:cNvPr id="484" name="直線コネクタ 483">
          <a:extLst>
            <a:ext uri="{FF2B5EF4-FFF2-40B4-BE49-F238E27FC236}">
              <a16:creationId xmlns:a16="http://schemas.microsoft.com/office/drawing/2014/main" id="{FAF08527-8437-4952-ADBC-8C84C08E9CCD}"/>
            </a:ext>
          </a:extLst>
        </xdr:cNvPr>
        <xdr:cNvCxnSpPr/>
      </xdr:nvCxnSpPr>
      <xdr:spPr>
        <a:xfrm>
          <a:off x="19545300" y="10823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63263</xdr:rowOff>
    </xdr:from>
    <xdr:ext cx="469744" cy="259045"/>
    <xdr:sp macro="" textlink="">
      <xdr:nvSpPr>
        <xdr:cNvPr id="485" name="n_1mainValue【保健センター・保健所】&#10;一人当たり面積">
          <a:extLst>
            <a:ext uri="{FF2B5EF4-FFF2-40B4-BE49-F238E27FC236}">
              <a16:creationId xmlns:a16="http://schemas.microsoft.com/office/drawing/2014/main" id="{6FB057F6-E43C-4660-AD6E-4E292025C2A5}"/>
            </a:ext>
          </a:extLst>
        </xdr:cNvPr>
        <xdr:cNvSpPr txBox="1"/>
      </xdr:nvSpPr>
      <xdr:spPr>
        <a:xfrm>
          <a:off x="210757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64025</xdr:rowOff>
    </xdr:from>
    <xdr:ext cx="469744" cy="259045"/>
    <xdr:sp macro="" textlink="">
      <xdr:nvSpPr>
        <xdr:cNvPr id="486" name="n_2mainValue【保健センター・保健所】&#10;一人当たり面積">
          <a:extLst>
            <a:ext uri="{FF2B5EF4-FFF2-40B4-BE49-F238E27FC236}">
              <a16:creationId xmlns:a16="http://schemas.microsoft.com/office/drawing/2014/main" id="{B18EA2ED-3B96-4DD0-8A63-6159BCA881B8}"/>
            </a:ext>
          </a:extLst>
        </xdr:cNvPr>
        <xdr:cNvSpPr txBox="1"/>
      </xdr:nvSpPr>
      <xdr:spPr>
        <a:xfrm>
          <a:off x="20199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64025</xdr:rowOff>
    </xdr:from>
    <xdr:ext cx="469744" cy="259045"/>
    <xdr:sp macro="" textlink="">
      <xdr:nvSpPr>
        <xdr:cNvPr id="487" name="n_3mainValue【保健センター・保健所】&#10;一人当たり面積">
          <a:extLst>
            <a:ext uri="{FF2B5EF4-FFF2-40B4-BE49-F238E27FC236}">
              <a16:creationId xmlns:a16="http://schemas.microsoft.com/office/drawing/2014/main" id="{838D3D50-8C4D-45BD-8426-08A14820CDAB}"/>
            </a:ext>
          </a:extLst>
        </xdr:cNvPr>
        <xdr:cNvSpPr txBox="1"/>
      </xdr:nvSpPr>
      <xdr:spPr>
        <a:xfrm>
          <a:off x="19310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a:extLst>
            <a:ext uri="{FF2B5EF4-FFF2-40B4-BE49-F238E27FC236}">
              <a16:creationId xmlns:a16="http://schemas.microsoft.com/office/drawing/2014/main" id="{6C6048E6-1FA4-4AEE-B630-1E33FA340F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a:extLst>
            <a:ext uri="{FF2B5EF4-FFF2-40B4-BE49-F238E27FC236}">
              <a16:creationId xmlns:a16="http://schemas.microsoft.com/office/drawing/2014/main" id="{47E75FFB-5D90-487C-B17C-1A921FDF26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a:extLst>
            <a:ext uri="{FF2B5EF4-FFF2-40B4-BE49-F238E27FC236}">
              <a16:creationId xmlns:a16="http://schemas.microsoft.com/office/drawing/2014/main" id="{734518AC-FB41-4737-B9A6-0F3B6E753DC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a:extLst>
            <a:ext uri="{FF2B5EF4-FFF2-40B4-BE49-F238E27FC236}">
              <a16:creationId xmlns:a16="http://schemas.microsoft.com/office/drawing/2014/main" id="{20BB71BA-6DBF-429F-BBB8-04795DA9E4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a:extLst>
            <a:ext uri="{FF2B5EF4-FFF2-40B4-BE49-F238E27FC236}">
              <a16:creationId xmlns:a16="http://schemas.microsoft.com/office/drawing/2014/main" id="{B43CE410-10C9-4275-BA74-F57A6D96EAD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a:extLst>
            <a:ext uri="{FF2B5EF4-FFF2-40B4-BE49-F238E27FC236}">
              <a16:creationId xmlns:a16="http://schemas.microsoft.com/office/drawing/2014/main" id="{794944B2-FF57-46AF-B916-9528A7B065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a:extLst>
            <a:ext uri="{FF2B5EF4-FFF2-40B4-BE49-F238E27FC236}">
              <a16:creationId xmlns:a16="http://schemas.microsoft.com/office/drawing/2014/main" id="{74E4768C-BC58-49A6-A0EB-5D3CB4D3F5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a:extLst>
            <a:ext uri="{FF2B5EF4-FFF2-40B4-BE49-F238E27FC236}">
              <a16:creationId xmlns:a16="http://schemas.microsoft.com/office/drawing/2014/main" id="{96EFD783-110B-4FF0-B820-B3B23692B1D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a:extLst>
            <a:ext uri="{FF2B5EF4-FFF2-40B4-BE49-F238E27FC236}">
              <a16:creationId xmlns:a16="http://schemas.microsoft.com/office/drawing/2014/main" id="{3D0F8FED-0F07-4323-A9DC-2C25B6108DE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a:extLst>
            <a:ext uri="{FF2B5EF4-FFF2-40B4-BE49-F238E27FC236}">
              <a16:creationId xmlns:a16="http://schemas.microsoft.com/office/drawing/2014/main" id="{6D2E9D89-BD7D-4C73-BF78-F0D254D4AAB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a:extLst>
            <a:ext uri="{FF2B5EF4-FFF2-40B4-BE49-F238E27FC236}">
              <a16:creationId xmlns:a16="http://schemas.microsoft.com/office/drawing/2014/main" id="{D549557E-0825-4668-B934-BEBBC54AA38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9" name="テキスト ボックス 498">
          <a:extLst>
            <a:ext uri="{FF2B5EF4-FFF2-40B4-BE49-F238E27FC236}">
              <a16:creationId xmlns:a16="http://schemas.microsoft.com/office/drawing/2014/main" id="{B3C726B0-A611-4797-BDD5-0B1684AAFAE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a:extLst>
            <a:ext uri="{FF2B5EF4-FFF2-40B4-BE49-F238E27FC236}">
              <a16:creationId xmlns:a16="http://schemas.microsoft.com/office/drawing/2014/main" id="{2A63790C-22C8-4D4F-A15A-A7B73F167A4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a:extLst>
            <a:ext uri="{FF2B5EF4-FFF2-40B4-BE49-F238E27FC236}">
              <a16:creationId xmlns:a16="http://schemas.microsoft.com/office/drawing/2014/main" id="{3BAD763F-A0D5-40F4-8AAF-F233F662A78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a:extLst>
            <a:ext uri="{FF2B5EF4-FFF2-40B4-BE49-F238E27FC236}">
              <a16:creationId xmlns:a16="http://schemas.microsoft.com/office/drawing/2014/main" id="{4A2AB519-2B33-4F68-8954-72192216CF3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a:extLst>
            <a:ext uri="{FF2B5EF4-FFF2-40B4-BE49-F238E27FC236}">
              <a16:creationId xmlns:a16="http://schemas.microsoft.com/office/drawing/2014/main" id="{7647BF7F-2DDF-4865-B16D-7D36755FE6E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a:extLst>
            <a:ext uri="{FF2B5EF4-FFF2-40B4-BE49-F238E27FC236}">
              <a16:creationId xmlns:a16="http://schemas.microsoft.com/office/drawing/2014/main" id="{FEA1AEB9-8C14-408E-9A98-BB62BE52E3E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a:extLst>
            <a:ext uri="{FF2B5EF4-FFF2-40B4-BE49-F238E27FC236}">
              <a16:creationId xmlns:a16="http://schemas.microsoft.com/office/drawing/2014/main" id="{5A563ECF-8118-4CFE-8281-46E93E22CC2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a:extLst>
            <a:ext uri="{FF2B5EF4-FFF2-40B4-BE49-F238E27FC236}">
              <a16:creationId xmlns:a16="http://schemas.microsoft.com/office/drawing/2014/main" id="{8EAD940B-E779-4806-B378-31447C13345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a:extLst>
            <a:ext uri="{FF2B5EF4-FFF2-40B4-BE49-F238E27FC236}">
              <a16:creationId xmlns:a16="http://schemas.microsoft.com/office/drawing/2014/main" id="{4D43AB64-2AE0-4506-BFE1-69F14873C78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a:extLst>
            <a:ext uri="{FF2B5EF4-FFF2-40B4-BE49-F238E27FC236}">
              <a16:creationId xmlns:a16="http://schemas.microsoft.com/office/drawing/2014/main" id="{23403661-BEC7-4ECB-80A2-D0DDC830CDF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9" name="テキスト ボックス 508">
          <a:extLst>
            <a:ext uri="{FF2B5EF4-FFF2-40B4-BE49-F238E27FC236}">
              <a16:creationId xmlns:a16="http://schemas.microsoft.com/office/drawing/2014/main" id="{B184A32E-0A66-40AD-95B7-A74C1C2F42C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a:extLst>
            <a:ext uri="{FF2B5EF4-FFF2-40B4-BE49-F238E27FC236}">
              <a16:creationId xmlns:a16="http://schemas.microsoft.com/office/drawing/2014/main" id="{7B864C4E-6BE2-4BB7-BD0B-03C582B987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a:extLst>
            <a:ext uri="{FF2B5EF4-FFF2-40B4-BE49-F238E27FC236}">
              <a16:creationId xmlns:a16="http://schemas.microsoft.com/office/drawing/2014/main" id="{88BFE202-42D1-49C9-808B-B52F06DC0B9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a:extLst>
            <a:ext uri="{FF2B5EF4-FFF2-40B4-BE49-F238E27FC236}">
              <a16:creationId xmlns:a16="http://schemas.microsoft.com/office/drawing/2014/main" id="{C7583D0A-F738-429C-862C-3D5427FD02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13" name="直線コネクタ 512">
          <a:extLst>
            <a:ext uri="{FF2B5EF4-FFF2-40B4-BE49-F238E27FC236}">
              <a16:creationId xmlns:a16="http://schemas.microsoft.com/office/drawing/2014/main" id="{38681740-A172-4B6B-B5D8-E40680959F7C}"/>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14" name="【消防施設】&#10;有形固定資産減価償却率最小値テキスト">
          <a:extLst>
            <a:ext uri="{FF2B5EF4-FFF2-40B4-BE49-F238E27FC236}">
              <a16:creationId xmlns:a16="http://schemas.microsoft.com/office/drawing/2014/main" id="{32621C20-9F48-4259-B831-D78B6D545F58}"/>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15" name="直線コネクタ 514">
          <a:extLst>
            <a:ext uri="{FF2B5EF4-FFF2-40B4-BE49-F238E27FC236}">
              <a16:creationId xmlns:a16="http://schemas.microsoft.com/office/drawing/2014/main" id="{21FD8CE3-311F-4E21-A5B9-6EA3EFDE822A}"/>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6" name="【消防施設】&#10;有形固定資産減価償却率最大値テキスト">
          <a:extLst>
            <a:ext uri="{FF2B5EF4-FFF2-40B4-BE49-F238E27FC236}">
              <a16:creationId xmlns:a16="http://schemas.microsoft.com/office/drawing/2014/main" id="{05014C6E-A8B0-4B25-8C1B-9821BCCE475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7" name="直線コネクタ 516">
          <a:extLst>
            <a:ext uri="{FF2B5EF4-FFF2-40B4-BE49-F238E27FC236}">
              <a16:creationId xmlns:a16="http://schemas.microsoft.com/office/drawing/2014/main" id="{B8D889EA-290F-4AAF-ADD1-97E63BEDA8B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18" name="【消防施設】&#10;有形固定資産減価償却率平均値テキスト">
          <a:extLst>
            <a:ext uri="{FF2B5EF4-FFF2-40B4-BE49-F238E27FC236}">
              <a16:creationId xmlns:a16="http://schemas.microsoft.com/office/drawing/2014/main" id="{FF212EAC-ED4B-48DF-BD79-0DC82DD9C46B}"/>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19" name="フローチャート: 判断 518">
          <a:extLst>
            <a:ext uri="{FF2B5EF4-FFF2-40B4-BE49-F238E27FC236}">
              <a16:creationId xmlns:a16="http://schemas.microsoft.com/office/drawing/2014/main" id="{03BDAB74-89F3-46E5-A73A-FDFEC6DFC667}"/>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20" name="フローチャート: 判断 519">
          <a:extLst>
            <a:ext uri="{FF2B5EF4-FFF2-40B4-BE49-F238E27FC236}">
              <a16:creationId xmlns:a16="http://schemas.microsoft.com/office/drawing/2014/main" id="{FDF79183-FBC4-4F28-A62F-C8B4B5742629}"/>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521" name="n_1aveValue【消防施設】&#10;有形固定資産減価償却率">
          <a:extLst>
            <a:ext uri="{FF2B5EF4-FFF2-40B4-BE49-F238E27FC236}">
              <a16:creationId xmlns:a16="http://schemas.microsoft.com/office/drawing/2014/main" id="{387CFA6E-5345-426D-98DF-E030BBF793D9}"/>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22" name="フローチャート: 判断 521">
          <a:extLst>
            <a:ext uri="{FF2B5EF4-FFF2-40B4-BE49-F238E27FC236}">
              <a16:creationId xmlns:a16="http://schemas.microsoft.com/office/drawing/2014/main" id="{9DCDED47-4023-4809-A4F3-E003EB58D90F}"/>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23" name="n_2aveValue【消防施設】&#10;有形固定資産減価償却率">
          <a:extLst>
            <a:ext uri="{FF2B5EF4-FFF2-40B4-BE49-F238E27FC236}">
              <a16:creationId xmlns:a16="http://schemas.microsoft.com/office/drawing/2014/main" id="{947318D1-1FBB-4928-AB81-6C1CC88F40BD}"/>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24" name="フローチャート: 判断 523">
          <a:extLst>
            <a:ext uri="{FF2B5EF4-FFF2-40B4-BE49-F238E27FC236}">
              <a16:creationId xmlns:a16="http://schemas.microsoft.com/office/drawing/2014/main" id="{749F348E-FB01-4AC4-A549-AA0A864CD475}"/>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25" name="n_3aveValue【消防施設】&#10;有形固定資産減価償却率">
          <a:extLst>
            <a:ext uri="{FF2B5EF4-FFF2-40B4-BE49-F238E27FC236}">
              <a16:creationId xmlns:a16="http://schemas.microsoft.com/office/drawing/2014/main" id="{EBD1A343-3FBC-453C-9C1C-BE607193990D}"/>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E364844C-4A88-4B32-BD6A-508BFACB3D8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3A765972-8745-4BB5-BE11-FB71581590A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37491143-4DC6-48BA-B677-3BD8870C1B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8AB17617-8D2B-4F0E-84EF-2F55453994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31885683-6051-428D-ACE3-EA97803E4A3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531" name="楕円 530">
          <a:extLst>
            <a:ext uri="{FF2B5EF4-FFF2-40B4-BE49-F238E27FC236}">
              <a16:creationId xmlns:a16="http://schemas.microsoft.com/office/drawing/2014/main" id="{71F2EF24-0BB1-4F63-9DBB-C16922E27A66}"/>
            </a:ext>
          </a:extLst>
        </xdr:cNvPr>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160038</xdr:rowOff>
    </xdr:from>
    <xdr:ext cx="405111" cy="259045"/>
    <xdr:sp macro="" textlink="">
      <xdr:nvSpPr>
        <xdr:cNvPr id="532" name="【消防施設】&#10;有形固定資産減価償却率該当値テキスト">
          <a:extLst>
            <a:ext uri="{FF2B5EF4-FFF2-40B4-BE49-F238E27FC236}">
              <a16:creationId xmlns:a16="http://schemas.microsoft.com/office/drawing/2014/main" id="{0658107E-7B5F-4F7F-8E06-B5AE5D7391C7}"/>
            </a:ext>
          </a:extLst>
        </xdr:cNvPr>
        <xdr:cNvSpPr txBox="1"/>
      </xdr:nvSpPr>
      <xdr:spPr>
        <a:xfrm>
          <a:off x="16357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533" name="楕円 532">
          <a:extLst>
            <a:ext uri="{FF2B5EF4-FFF2-40B4-BE49-F238E27FC236}">
              <a16:creationId xmlns:a16="http://schemas.microsoft.com/office/drawing/2014/main" id="{AE6613B1-2487-42B3-8730-AB0FD8CB7665}"/>
            </a:ext>
          </a:extLst>
        </xdr:cNvPr>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105048</xdr:rowOff>
    </xdr:to>
    <xdr:cxnSp macro="">
      <xdr:nvCxnSpPr>
        <xdr:cNvPr id="534" name="直線コネクタ 533">
          <a:extLst>
            <a:ext uri="{FF2B5EF4-FFF2-40B4-BE49-F238E27FC236}">
              <a16:creationId xmlns:a16="http://schemas.microsoft.com/office/drawing/2014/main" id="{38ADF23A-8E33-4580-A8A9-BD07FFD37379}"/>
            </a:ext>
          </a:extLst>
        </xdr:cNvPr>
        <xdr:cNvCxnSpPr/>
      </xdr:nvCxnSpPr>
      <xdr:spPr>
        <a:xfrm flipV="1">
          <a:off x="15481300" y="1411986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82006</xdr:rowOff>
    </xdr:from>
    <xdr:to>
      <xdr:col>76</xdr:col>
      <xdr:colOff>165100</xdr:colOff>
      <xdr:row>87</xdr:row>
      <xdr:rowOff>12156</xdr:rowOff>
    </xdr:to>
    <xdr:sp macro="" textlink="">
      <xdr:nvSpPr>
        <xdr:cNvPr id="535" name="楕円 534">
          <a:extLst>
            <a:ext uri="{FF2B5EF4-FFF2-40B4-BE49-F238E27FC236}">
              <a16:creationId xmlns:a16="http://schemas.microsoft.com/office/drawing/2014/main" id="{B1FCAF39-92A0-4CE7-A2BB-1B9FABE96690}"/>
            </a:ext>
          </a:extLst>
        </xdr:cNvPr>
        <xdr:cNvSpPr/>
      </xdr:nvSpPr>
      <xdr:spPr>
        <a:xfrm>
          <a:off x="14541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86</xdr:row>
      <xdr:rowOff>132806</xdr:rowOff>
    </xdr:to>
    <xdr:cxnSp macro="">
      <xdr:nvCxnSpPr>
        <xdr:cNvPr id="536" name="直線コネクタ 535">
          <a:extLst>
            <a:ext uri="{FF2B5EF4-FFF2-40B4-BE49-F238E27FC236}">
              <a16:creationId xmlns:a16="http://schemas.microsoft.com/office/drawing/2014/main" id="{BD790089-EDCA-4C0F-B0C1-3D54B1403015}"/>
            </a:ext>
          </a:extLst>
        </xdr:cNvPr>
        <xdr:cNvCxnSpPr/>
      </xdr:nvCxnSpPr>
      <xdr:spPr>
        <a:xfrm flipV="1">
          <a:off x="14592300" y="14163948"/>
          <a:ext cx="889000" cy="7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142421</xdr:rowOff>
    </xdr:from>
    <xdr:to>
      <xdr:col>72</xdr:col>
      <xdr:colOff>38100</xdr:colOff>
      <xdr:row>83</xdr:row>
      <xdr:rowOff>72571</xdr:rowOff>
    </xdr:to>
    <xdr:sp macro="" textlink="">
      <xdr:nvSpPr>
        <xdr:cNvPr id="537" name="楕円 536">
          <a:extLst>
            <a:ext uri="{FF2B5EF4-FFF2-40B4-BE49-F238E27FC236}">
              <a16:creationId xmlns:a16="http://schemas.microsoft.com/office/drawing/2014/main" id="{868912AA-0B88-42A8-96FB-BA416952AC03}"/>
            </a:ext>
          </a:extLst>
        </xdr:cNvPr>
        <xdr:cNvSpPr/>
      </xdr:nvSpPr>
      <xdr:spPr>
        <a:xfrm>
          <a:off x="13652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21771</xdr:rowOff>
    </xdr:from>
    <xdr:to>
      <xdr:col>76</xdr:col>
      <xdr:colOff>114300</xdr:colOff>
      <xdr:row>86</xdr:row>
      <xdr:rowOff>132806</xdr:rowOff>
    </xdr:to>
    <xdr:cxnSp macro="">
      <xdr:nvCxnSpPr>
        <xdr:cNvPr id="538" name="直線コネクタ 537">
          <a:extLst>
            <a:ext uri="{FF2B5EF4-FFF2-40B4-BE49-F238E27FC236}">
              <a16:creationId xmlns:a16="http://schemas.microsoft.com/office/drawing/2014/main" id="{8732808C-B773-48F3-9D80-3A0740F112BA}"/>
            </a:ext>
          </a:extLst>
        </xdr:cNvPr>
        <xdr:cNvCxnSpPr/>
      </xdr:nvCxnSpPr>
      <xdr:spPr>
        <a:xfrm>
          <a:off x="13703300" y="14252121"/>
          <a:ext cx="889000" cy="6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146975</xdr:rowOff>
    </xdr:from>
    <xdr:ext cx="405111" cy="259045"/>
    <xdr:sp macro="" textlink="">
      <xdr:nvSpPr>
        <xdr:cNvPr id="539" name="n_1mainValue【消防施設】&#10;有形固定資産減価償却率">
          <a:extLst>
            <a:ext uri="{FF2B5EF4-FFF2-40B4-BE49-F238E27FC236}">
              <a16:creationId xmlns:a16="http://schemas.microsoft.com/office/drawing/2014/main" id="{82DCBB20-0473-4C83-B7A7-1282D1129D18}"/>
            </a:ext>
          </a:extLst>
        </xdr:cNvPr>
        <xdr:cNvSpPr txBox="1"/>
      </xdr:nvSpPr>
      <xdr:spPr>
        <a:xfrm>
          <a:off x="15266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87</xdr:row>
      <xdr:rowOff>3283</xdr:rowOff>
    </xdr:from>
    <xdr:ext cx="340478" cy="259045"/>
    <xdr:sp macro="" textlink="">
      <xdr:nvSpPr>
        <xdr:cNvPr id="540" name="n_2mainValue【消防施設】&#10;有形固定資産減価償却率">
          <a:extLst>
            <a:ext uri="{FF2B5EF4-FFF2-40B4-BE49-F238E27FC236}">
              <a16:creationId xmlns:a16="http://schemas.microsoft.com/office/drawing/2014/main" id="{A4BE9F0D-3BEC-4D70-9095-7BECE3B7931C}"/>
            </a:ext>
          </a:extLst>
        </xdr:cNvPr>
        <xdr:cNvSpPr txBox="1"/>
      </xdr:nvSpPr>
      <xdr:spPr>
        <a:xfrm>
          <a:off x="14422061" y="1491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541" name="n_3mainValue【消防施設】&#10;有形固定資産減価償却率">
          <a:extLst>
            <a:ext uri="{FF2B5EF4-FFF2-40B4-BE49-F238E27FC236}">
              <a16:creationId xmlns:a16="http://schemas.microsoft.com/office/drawing/2014/main" id="{719D646D-F0BA-4AAB-BA68-9DF694B32290}"/>
            </a:ext>
          </a:extLst>
        </xdr:cNvPr>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a:extLst>
            <a:ext uri="{FF2B5EF4-FFF2-40B4-BE49-F238E27FC236}">
              <a16:creationId xmlns:a16="http://schemas.microsoft.com/office/drawing/2014/main" id="{083CE710-3DF9-4FF3-A8BF-213F96E0C1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a:extLst>
            <a:ext uri="{FF2B5EF4-FFF2-40B4-BE49-F238E27FC236}">
              <a16:creationId xmlns:a16="http://schemas.microsoft.com/office/drawing/2014/main" id="{D7D224E6-3D0C-4C9D-930B-3C5F57D9AC6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a:extLst>
            <a:ext uri="{FF2B5EF4-FFF2-40B4-BE49-F238E27FC236}">
              <a16:creationId xmlns:a16="http://schemas.microsoft.com/office/drawing/2014/main" id="{45672152-2871-4714-993B-BB627B9D8F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a:extLst>
            <a:ext uri="{FF2B5EF4-FFF2-40B4-BE49-F238E27FC236}">
              <a16:creationId xmlns:a16="http://schemas.microsoft.com/office/drawing/2014/main" id="{2D792002-5C16-4965-A44E-D084FFA364F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a:extLst>
            <a:ext uri="{FF2B5EF4-FFF2-40B4-BE49-F238E27FC236}">
              <a16:creationId xmlns:a16="http://schemas.microsoft.com/office/drawing/2014/main" id="{DEBA6C53-4262-4CAA-B41E-E3E3B650663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a:extLst>
            <a:ext uri="{FF2B5EF4-FFF2-40B4-BE49-F238E27FC236}">
              <a16:creationId xmlns:a16="http://schemas.microsoft.com/office/drawing/2014/main" id="{40D2923D-6D6C-4AAF-90AA-E9A82FC0403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a:extLst>
            <a:ext uri="{FF2B5EF4-FFF2-40B4-BE49-F238E27FC236}">
              <a16:creationId xmlns:a16="http://schemas.microsoft.com/office/drawing/2014/main" id="{4DA63E56-19A3-4CA0-B934-7C23B7CC49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a:extLst>
            <a:ext uri="{FF2B5EF4-FFF2-40B4-BE49-F238E27FC236}">
              <a16:creationId xmlns:a16="http://schemas.microsoft.com/office/drawing/2014/main" id="{EC3DD56E-7DE3-4940-9A26-64C1DEA687D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a:extLst>
            <a:ext uri="{FF2B5EF4-FFF2-40B4-BE49-F238E27FC236}">
              <a16:creationId xmlns:a16="http://schemas.microsoft.com/office/drawing/2014/main" id="{03CD2D47-F985-496F-A4EE-3A239A98359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a:extLst>
            <a:ext uri="{FF2B5EF4-FFF2-40B4-BE49-F238E27FC236}">
              <a16:creationId xmlns:a16="http://schemas.microsoft.com/office/drawing/2014/main" id="{6B4A1D36-1215-4975-9D4D-B08F498CF61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a:extLst>
            <a:ext uri="{FF2B5EF4-FFF2-40B4-BE49-F238E27FC236}">
              <a16:creationId xmlns:a16="http://schemas.microsoft.com/office/drawing/2014/main" id="{58CEE8E6-2945-4AAA-8F04-1AC23B4F360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a:extLst>
            <a:ext uri="{FF2B5EF4-FFF2-40B4-BE49-F238E27FC236}">
              <a16:creationId xmlns:a16="http://schemas.microsoft.com/office/drawing/2014/main" id="{A0D82E0B-2583-471F-82F8-A651DADE5E2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a:extLst>
            <a:ext uri="{FF2B5EF4-FFF2-40B4-BE49-F238E27FC236}">
              <a16:creationId xmlns:a16="http://schemas.microsoft.com/office/drawing/2014/main" id="{00554490-F037-4146-A8A5-3EAD5E6602E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a:extLst>
            <a:ext uri="{FF2B5EF4-FFF2-40B4-BE49-F238E27FC236}">
              <a16:creationId xmlns:a16="http://schemas.microsoft.com/office/drawing/2014/main" id="{D2B242C6-B838-4802-9D98-27DC9E2B3C7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a:extLst>
            <a:ext uri="{FF2B5EF4-FFF2-40B4-BE49-F238E27FC236}">
              <a16:creationId xmlns:a16="http://schemas.microsoft.com/office/drawing/2014/main" id="{BC96F94B-7C9A-4D95-9D78-C83AA68865F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a:extLst>
            <a:ext uri="{FF2B5EF4-FFF2-40B4-BE49-F238E27FC236}">
              <a16:creationId xmlns:a16="http://schemas.microsoft.com/office/drawing/2014/main" id="{E7B5EB8D-9E1A-438D-B46D-A3E7DC66ADF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a:extLst>
            <a:ext uri="{FF2B5EF4-FFF2-40B4-BE49-F238E27FC236}">
              <a16:creationId xmlns:a16="http://schemas.microsoft.com/office/drawing/2014/main" id="{02F2C787-8CBB-4155-86D7-69D67AF60A0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a:extLst>
            <a:ext uri="{FF2B5EF4-FFF2-40B4-BE49-F238E27FC236}">
              <a16:creationId xmlns:a16="http://schemas.microsoft.com/office/drawing/2014/main" id="{6F9166CD-6196-440F-8960-B85BDBAD144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a:extLst>
            <a:ext uri="{FF2B5EF4-FFF2-40B4-BE49-F238E27FC236}">
              <a16:creationId xmlns:a16="http://schemas.microsoft.com/office/drawing/2014/main" id="{6069BF2C-EC96-4AEC-85B7-B6525B6861F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a:extLst>
            <a:ext uri="{FF2B5EF4-FFF2-40B4-BE49-F238E27FC236}">
              <a16:creationId xmlns:a16="http://schemas.microsoft.com/office/drawing/2014/main" id="{2F53D775-5C9E-4B86-B0B0-EB6F6555B3B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a:extLst>
            <a:ext uri="{FF2B5EF4-FFF2-40B4-BE49-F238E27FC236}">
              <a16:creationId xmlns:a16="http://schemas.microsoft.com/office/drawing/2014/main" id="{E8038FDA-7D12-4640-A474-0FE0B26DA5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63" name="テキスト ボックス 562">
          <a:extLst>
            <a:ext uri="{FF2B5EF4-FFF2-40B4-BE49-F238E27FC236}">
              <a16:creationId xmlns:a16="http://schemas.microsoft.com/office/drawing/2014/main" id="{D1B9B5CE-D174-4C68-B0C4-73DB578F48F7}"/>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a:extLst>
            <a:ext uri="{FF2B5EF4-FFF2-40B4-BE49-F238E27FC236}">
              <a16:creationId xmlns:a16="http://schemas.microsoft.com/office/drawing/2014/main" id="{8077C856-A73A-446E-B56E-FB9B2BC4F4A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65" name="直線コネクタ 564">
          <a:extLst>
            <a:ext uri="{FF2B5EF4-FFF2-40B4-BE49-F238E27FC236}">
              <a16:creationId xmlns:a16="http://schemas.microsoft.com/office/drawing/2014/main" id="{C3302E4E-51F2-4E67-A2AB-D57989693E16}"/>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66" name="【消防施設】&#10;一人当たり面積最小値テキスト">
          <a:extLst>
            <a:ext uri="{FF2B5EF4-FFF2-40B4-BE49-F238E27FC236}">
              <a16:creationId xmlns:a16="http://schemas.microsoft.com/office/drawing/2014/main" id="{9C28899D-5DF3-496C-9FF1-E14E21AE896E}"/>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67" name="直線コネクタ 566">
          <a:extLst>
            <a:ext uri="{FF2B5EF4-FFF2-40B4-BE49-F238E27FC236}">
              <a16:creationId xmlns:a16="http://schemas.microsoft.com/office/drawing/2014/main" id="{F4E71736-7E65-4866-B558-4FA25DA0260F}"/>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68" name="【消防施設】&#10;一人当たり面積最大値テキスト">
          <a:extLst>
            <a:ext uri="{FF2B5EF4-FFF2-40B4-BE49-F238E27FC236}">
              <a16:creationId xmlns:a16="http://schemas.microsoft.com/office/drawing/2014/main" id="{8D723DF7-B19D-4055-B794-7ABC02A6618C}"/>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69" name="直線コネクタ 568">
          <a:extLst>
            <a:ext uri="{FF2B5EF4-FFF2-40B4-BE49-F238E27FC236}">
              <a16:creationId xmlns:a16="http://schemas.microsoft.com/office/drawing/2014/main" id="{81C4C977-E787-454A-9A5D-ADBD3B661661}"/>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70" name="【消防施設】&#10;一人当たり面積平均値テキスト">
          <a:extLst>
            <a:ext uri="{FF2B5EF4-FFF2-40B4-BE49-F238E27FC236}">
              <a16:creationId xmlns:a16="http://schemas.microsoft.com/office/drawing/2014/main" id="{4A1B85B6-734B-4125-8E0F-36EDFA1C98CF}"/>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71" name="フローチャート: 判断 570">
          <a:extLst>
            <a:ext uri="{FF2B5EF4-FFF2-40B4-BE49-F238E27FC236}">
              <a16:creationId xmlns:a16="http://schemas.microsoft.com/office/drawing/2014/main" id="{ED0BD0EC-D43E-4749-9F48-7989878B18FB}"/>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72" name="フローチャート: 判断 571">
          <a:extLst>
            <a:ext uri="{FF2B5EF4-FFF2-40B4-BE49-F238E27FC236}">
              <a16:creationId xmlns:a16="http://schemas.microsoft.com/office/drawing/2014/main" id="{7C9712A5-3BBB-4DC5-AE82-A642B9A8AD97}"/>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73" name="n_1aveValue【消防施設】&#10;一人当たり面積">
          <a:extLst>
            <a:ext uri="{FF2B5EF4-FFF2-40B4-BE49-F238E27FC236}">
              <a16:creationId xmlns:a16="http://schemas.microsoft.com/office/drawing/2014/main" id="{A5267E1B-EB95-41B4-9E3E-BC59A9F51CBD}"/>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74" name="フローチャート: 判断 573">
          <a:extLst>
            <a:ext uri="{FF2B5EF4-FFF2-40B4-BE49-F238E27FC236}">
              <a16:creationId xmlns:a16="http://schemas.microsoft.com/office/drawing/2014/main" id="{198A3F72-AFDD-4E22-9DB3-DC95654D87B4}"/>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75" name="n_2aveValue【消防施設】&#10;一人当たり面積">
          <a:extLst>
            <a:ext uri="{FF2B5EF4-FFF2-40B4-BE49-F238E27FC236}">
              <a16:creationId xmlns:a16="http://schemas.microsoft.com/office/drawing/2014/main" id="{912F7061-8907-453C-8509-BB9C88EBE27E}"/>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76" name="フローチャート: 判断 575">
          <a:extLst>
            <a:ext uri="{FF2B5EF4-FFF2-40B4-BE49-F238E27FC236}">
              <a16:creationId xmlns:a16="http://schemas.microsoft.com/office/drawing/2014/main" id="{52693BE7-724E-4473-A3F2-D8A606234F7B}"/>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77" name="n_3aveValue【消防施設】&#10;一人当たり面積">
          <a:extLst>
            <a:ext uri="{FF2B5EF4-FFF2-40B4-BE49-F238E27FC236}">
              <a16:creationId xmlns:a16="http://schemas.microsoft.com/office/drawing/2014/main" id="{2D2AC69F-DA95-445F-A1A0-33468096CC05}"/>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C75BD547-E59F-48CE-A794-9B0CBDA6AF8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C3E08421-6337-4887-AF51-7E506E35A3C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B6EB70CB-95F4-430D-9234-9CEBDA4917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72A398A2-8FC6-4664-8F1E-1D983A4C1DB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B3C721E5-04C6-49CF-B063-64FCBA276D2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40639</xdr:rowOff>
    </xdr:from>
    <xdr:to>
      <xdr:col>116</xdr:col>
      <xdr:colOff>114300</xdr:colOff>
      <xdr:row>86</xdr:row>
      <xdr:rowOff>142239</xdr:rowOff>
    </xdr:to>
    <xdr:sp macro="" textlink="">
      <xdr:nvSpPr>
        <xdr:cNvPr id="583" name="楕円 582">
          <a:extLst>
            <a:ext uri="{FF2B5EF4-FFF2-40B4-BE49-F238E27FC236}">
              <a16:creationId xmlns:a16="http://schemas.microsoft.com/office/drawing/2014/main" id="{C0EF5B58-8BBA-44C0-B935-4E403C5869DB}"/>
            </a:ext>
          </a:extLst>
        </xdr:cNvPr>
        <xdr:cNvSpPr/>
      </xdr:nvSpPr>
      <xdr:spPr>
        <a:xfrm>
          <a:off x="221107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584" name="【消防施設】&#10;一人当たり面積該当値テキスト">
          <a:extLst>
            <a:ext uri="{FF2B5EF4-FFF2-40B4-BE49-F238E27FC236}">
              <a16:creationId xmlns:a16="http://schemas.microsoft.com/office/drawing/2014/main" id="{19163293-3C19-438B-8642-43E6CFD0CFEE}"/>
            </a:ext>
          </a:extLst>
        </xdr:cNvPr>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41021</xdr:rowOff>
    </xdr:from>
    <xdr:to>
      <xdr:col>112</xdr:col>
      <xdr:colOff>38100</xdr:colOff>
      <xdr:row>86</xdr:row>
      <xdr:rowOff>142621</xdr:rowOff>
    </xdr:to>
    <xdr:sp macro="" textlink="">
      <xdr:nvSpPr>
        <xdr:cNvPr id="585" name="楕円 584">
          <a:extLst>
            <a:ext uri="{FF2B5EF4-FFF2-40B4-BE49-F238E27FC236}">
              <a16:creationId xmlns:a16="http://schemas.microsoft.com/office/drawing/2014/main" id="{E9F0FE81-095E-47D8-8F40-73663E86E993}"/>
            </a:ext>
          </a:extLst>
        </xdr:cNvPr>
        <xdr:cNvSpPr/>
      </xdr:nvSpPr>
      <xdr:spPr>
        <a:xfrm>
          <a:off x="21272500" y="147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91439</xdr:rowOff>
    </xdr:from>
    <xdr:to>
      <xdr:col>116</xdr:col>
      <xdr:colOff>63500</xdr:colOff>
      <xdr:row>86</xdr:row>
      <xdr:rowOff>91821</xdr:rowOff>
    </xdr:to>
    <xdr:cxnSp macro="">
      <xdr:nvCxnSpPr>
        <xdr:cNvPr id="586" name="直線コネクタ 585">
          <a:extLst>
            <a:ext uri="{FF2B5EF4-FFF2-40B4-BE49-F238E27FC236}">
              <a16:creationId xmlns:a16="http://schemas.microsoft.com/office/drawing/2014/main" id="{6EC13194-FF36-4F63-973F-116354DA9472}"/>
            </a:ext>
          </a:extLst>
        </xdr:cNvPr>
        <xdr:cNvCxnSpPr/>
      </xdr:nvCxnSpPr>
      <xdr:spPr>
        <a:xfrm flipV="1">
          <a:off x="21323300" y="1483613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41211</xdr:rowOff>
    </xdr:from>
    <xdr:to>
      <xdr:col>107</xdr:col>
      <xdr:colOff>101600</xdr:colOff>
      <xdr:row>86</xdr:row>
      <xdr:rowOff>142811</xdr:rowOff>
    </xdr:to>
    <xdr:sp macro="" textlink="">
      <xdr:nvSpPr>
        <xdr:cNvPr id="587" name="楕円 586">
          <a:extLst>
            <a:ext uri="{FF2B5EF4-FFF2-40B4-BE49-F238E27FC236}">
              <a16:creationId xmlns:a16="http://schemas.microsoft.com/office/drawing/2014/main" id="{BEA78802-CD7C-4BD1-BB25-9BB32C6C3FDE}"/>
            </a:ext>
          </a:extLst>
        </xdr:cNvPr>
        <xdr:cNvSpPr/>
      </xdr:nvSpPr>
      <xdr:spPr>
        <a:xfrm>
          <a:off x="20383500" y="147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91821</xdr:rowOff>
    </xdr:from>
    <xdr:to>
      <xdr:col>111</xdr:col>
      <xdr:colOff>177800</xdr:colOff>
      <xdr:row>86</xdr:row>
      <xdr:rowOff>92011</xdr:rowOff>
    </xdr:to>
    <xdr:cxnSp macro="">
      <xdr:nvCxnSpPr>
        <xdr:cNvPr id="588" name="直線コネクタ 587">
          <a:extLst>
            <a:ext uri="{FF2B5EF4-FFF2-40B4-BE49-F238E27FC236}">
              <a16:creationId xmlns:a16="http://schemas.microsoft.com/office/drawing/2014/main" id="{057C7A6F-5E1B-4CB4-947D-87C3D6B2146B}"/>
            </a:ext>
          </a:extLst>
        </xdr:cNvPr>
        <xdr:cNvCxnSpPr/>
      </xdr:nvCxnSpPr>
      <xdr:spPr>
        <a:xfrm flipV="1">
          <a:off x="20434300" y="1483652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41211</xdr:rowOff>
    </xdr:from>
    <xdr:to>
      <xdr:col>102</xdr:col>
      <xdr:colOff>165100</xdr:colOff>
      <xdr:row>86</xdr:row>
      <xdr:rowOff>142811</xdr:rowOff>
    </xdr:to>
    <xdr:sp macro="" textlink="">
      <xdr:nvSpPr>
        <xdr:cNvPr id="589" name="楕円 588">
          <a:extLst>
            <a:ext uri="{FF2B5EF4-FFF2-40B4-BE49-F238E27FC236}">
              <a16:creationId xmlns:a16="http://schemas.microsoft.com/office/drawing/2014/main" id="{86D86AC1-C393-41A1-977D-7C992E873939}"/>
            </a:ext>
          </a:extLst>
        </xdr:cNvPr>
        <xdr:cNvSpPr/>
      </xdr:nvSpPr>
      <xdr:spPr>
        <a:xfrm>
          <a:off x="19494500" y="147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92011</xdr:rowOff>
    </xdr:from>
    <xdr:to>
      <xdr:col>107</xdr:col>
      <xdr:colOff>50800</xdr:colOff>
      <xdr:row>86</xdr:row>
      <xdr:rowOff>92011</xdr:rowOff>
    </xdr:to>
    <xdr:cxnSp macro="">
      <xdr:nvCxnSpPr>
        <xdr:cNvPr id="590" name="直線コネクタ 589">
          <a:extLst>
            <a:ext uri="{FF2B5EF4-FFF2-40B4-BE49-F238E27FC236}">
              <a16:creationId xmlns:a16="http://schemas.microsoft.com/office/drawing/2014/main" id="{6AE20F18-7AAC-456C-BA8D-C8BABD788A44}"/>
            </a:ext>
          </a:extLst>
        </xdr:cNvPr>
        <xdr:cNvCxnSpPr/>
      </xdr:nvCxnSpPr>
      <xdr:spPr>
        <a:xfrm>
          <a:off x="19545300" y="14836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133748</xdr:rowOff>
    </xdr:from>
    <xdr:ext cx="469744" cy="259045"/>
    <xdr:sp macro="" textlink="">
      <xdr:nvSpPr>
        <xdr:cNvPr id="591" name="n_1mainValue【消防施設】&#10;一人当たり面積">
          <a:extLst>
            <a:ext uri="{FF2B5EF4-FFF2-40B4-BE49-F238E27FC236}">
              <a16:creationId xmlns:a16="http://schemas.microsoft.com/office/drawing/2014/main" id="{93B9A822-60CA-4B58-802C-C0F0D3E8CA34}"/>
            </a:ext>
          </a:extLst>
        </xdr:cNvPr>
        <xdr:cNvSpPr txBox="1"/>
      </xdr:nvSpPr>
      <xdr:spPr>
        <a:xfrm>
          <a:off x="21075727" y="1487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133938</xdr:rowOff>
    </xdr:from>
    <xdr:ext cx="469744" cy="259045"/>
    <xdr:sp macro="" textlink="">
      <xdr:nvSpPr>
        <xdr:cNvPr id="592" name="n_2mainValue【消防施設】&#10;一人当たり面積">
          <a:extLst>
            <a:ext uri="{FF2B5EF4-FFF2-40B4-BE49-F238E27FC236}">
              <a16:creationId xmlns:a16="http://schemas.microsoft.com/office/drawing/2014/main" id="{9D7B7E58-AD05-4D82-902F-B50048329BC3}"/>
            </a:ext>
          </a:extLst>
        </xdr:cNvPr>
        <xdr:cNvSpPr txBox="1"/>
      </xdr:nvSpPr>
      <xdr:spPr>
        <a:xfrm>
          <a:off x="20199427" y="1487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133938</xdr:rowOff>
    </xdr:from>
    <xdr:ext cx="469744" cy="259045"/>
    <xdr:sp macro="" textlink="">
      <xdr:nvSpPr>
        <xdr:cNvPr id="593" name="n_3mainValue【消防施設】&#10;一人当たり面積">
          <a:extLst>
            <a:ext uri="{FF2B5EF4-FFF2-40B4-BE49-F238E27FC236}">
              <a16:creationId xmlns:a16="http://schemas.microsoft.com/office/drawing/2014/main" id="{85200982-1872-45FF-AD85-1B0B7AD3BD54}"/>
            </a:ext>
          </a:extLst>
        </xdr:cNvPr>
        <xdr:cNvSpPr txBox="1"/>
      </xdr:nvSpPr>
      <xdr:spPr>
        <a:xfrm>
          <a:off x="19310427" y="1487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a:extLst>
            <a:ext uri="{FF2B5EF4-FFF2-40B4-BE49-F238E27FC236}">
              <a16:creationId xmlns:a16="http://schemas.microsoft.com/office/drawing/2014/main" id="{BE736E00-7E8B-4037-924C-D2F94AD7E3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a:extLst>
            <a:ext uri="{FF2B5EF4-FFF2-40B4-BE49-F238E27FC236}">
              <a16:creationId xmlns:a16="http://schemas.microsoft.com/office/drawing/2014/main" id="{66000B9E-81AA-4F2B-81F0-964C08E210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a:extLst>
            <a:ext uri="{FF2B5EF4-FFF2-40B4-BE49-F238E27FC236}">
              <a16:creationId xmlns:a16="http://schemas.microsoft.com/office/drawing/2014/main" id="{8A62F36C-1F29-4805-B360-DDDBA631199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a:extLst>
            <a:ext uri="{FF2B5EF4-FFF2-40B4-BE49-F238E27FC236}">
              <a16:creationId xmlns:a16="http://schemas.microsoft.com/office/drawing/2014/main" id="{9A3FA0BB-B049-42B7-808B-27ED1081FC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a:extLst>
            <a:ext uri="{FF2B5EF4-FFF2-40B4-BE49-F238E27FC236}">
              <a16:creationId xmlns:a16="http://schemas.microsoft.com/office/drawing/2014/main" id="{A930FC2C-AAD0-4174-91DE-787282F4CF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a:extLst>
            <a:ext uri="{FF2B5EF4-FFF2-40B4-BE49-F238E27FC236}">
              <a16:creationId xmlns:a16="http://schemas.microsoft.com/office/drawing/2014/main" id="{3E899DAF-C0A4-47DC-AA65-21CCE958A9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a:extLst>
            <a:ext uri="{FF2B5EF4-FFF2-40B4-BE49-F238E27FC236}">
              <a16:creationId xmlns:a16="http://schemas.microsoft.com/office/drawing/2014/main" id="{34A5A449-2363-4021-AAF1-8CE548D1E4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a:extLst>
            <a:ext uri="{FF2B5EF4-FFF2-40B4-BE49-F238E27FC236}">
              <a16:creationId xmlns:a16="http://schemas.microsoft.com/office/drawing/2014/main" id="{4974780E-0F64-4226-87DB-F04CB3D1A6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a:extLst>
            <a:ext uri="{FF2B5EF4-FFF2-40B4-BE49-F238E27FC236}">
              <a16:creationId xmlns:a16="http://schemas.microsoft.com/office/drawing/2014/main" id="{19DFEBA6-E99A-479E-B4DA-03145D9EDD6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a:extLst>
            <a:ext uri="{FF2B5EF4-FFF2-40B4-BE49-F238E27FC236}">
              <a16:creationId xmlns:a16="http://schemas.microsoft.com/office/drawing/2014/main" id="{2A4A4D8F-78E6-4051-BF95-16CCEFC91C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a:extLst>
            <a:ext uri="{FF2B5EF4-FFF2-40B4-BE49-F238E27FC236}">
              <a16:creationId xmlns:a16="http://schemas.microsoft.com/office/drawing/2014/main" id="{F53F888D-4F0A-4E3B-9C49-3E5FE8FD742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05" name="テキスト ボックス 604">
          <a:extLst>
            <a:ext uri="{FF2B5EF4-FFF2-40B4-BE49-F238E27FC236}">
              <a16:creationId xmlns:a16="http://schemas.microsoft.com/office/drawing/2014/main" id="{14DEF78A-5A19-4794-BD38-CCC7990539AD}"/>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a:extLst>
            <a:ext uri="{FF2B5EF4-FFF2-40B4-BE49-F238E27FC236}">
              <a16:creationId xmlns:a16="http://schemas.microsoft.com/office/drawing/2014/main" id="{CDCF1A51-5593-4ED9-A019-34873A40921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a:extLst>
            <a:ext uri="{FF2B5EF4-FFF2-40B4-BE49-F238E27FC236}">
              <a16:creationId xmlns:a16="http://schemas.microsoft.com/office/drawing/2014/main" id="{2AE54E5A-58D4-4F4C-9999-E8CE383408D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a:extLst>
            <a:ext uri="{FF2B5EF4-FFF2-40B4-BE49-F238E27FC236}">
              <a16:creationId xmlns:a16="http://schemas.microsoft.com/office/drawing/2014/main" id="{DD644F4D-03FE-4291-8747-84A528C7330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a:extLst>
            <a:ext uri="{FF2B5EF4-FFF2-40B4-BE49-F238E27FC236}">
              <a16:creationId xmlns:a16="http://schemas.microsoft.com/office/drawing/2014/main" id="{3F386641-4960-4254-910C-03AC9B560E1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a:extLst>
            <a:ext uri="{FF2B5EF4-FFF2-40B4-BE49-F238E27FC236}">
              <a16:creationId xmlns:a16="http://schemas.microsoft.com/office/drawing/2014/main" id="{AD38F63F-C054-40DE-85FF-ADECC269511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a:extLst>
            <a:ext uri="{FF2B5EF4-FFF2-40B4-BE49-F238E27FC236}">
              <a16:creationId xmlns:a16="http://schemas.microsoft.com/office/drawing/2014/main" id="{56AB5671-E291-40B2-8561-38837B23136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a:extLst>
            <a:ext uri="{FF2B5EF4-FFF2-40B4-BE49-F238E27FC236}">
              <a16:creationId xmlns:a16="http://schemas.microsoft.com/office/drawing/2014/main" id="{FC3A6378-4AFD-4F18-A7E8-4423E5C1448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592994BA-E98A-4B4B-A21B-767AC3418D0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0A30F1DD-9B64-45FD-8F0D-C8F7F311AC6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08799ED2-7F63-4E75-9E7C-280DFD56F9B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庁舎】&#10;有形固定資産減価償却率グラフ枠">
          <a:extLst>
            <a:ext uri="{FF2B5EF4-FFF2-40B4-BE49-F238E27FC236}">
              <a16:creationId xmlns:a16="http://schemas.microsoft.com/office/drawing/2014/main" id="{1D0E6174-F526-4608-93AB-408785AC2B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17" name="直線コネクタ 616">
          <a:extLst>
            <a:ext uri="{FF2B5EF4-FFF2-40B4-BE49-F238E27FC236}">
              <a16:creationId xmlns:a16="http://schemas.microsoft.com/office/drawing/2014/main" id="{95F5BA21-EC72-4A0C-8F01-19B3C3619352}"/>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18" name="【庁舎】&#10;有形固定資産減価償却率最小値テキスト">
          <a:extLst>
            <a:ext uri="{FF2B5EF4-FFF2-40B4-BE49-F238E27FC236}">
              <a16:creationId xmlns:a16="http://schemas.microsoft.com/office/drawing/2014/main" id="{3DA03760-3902-4253-8FCE-49D893C757E8}"/>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9" name="直線コネクタ 618">
          <a:extLst>
            <a:ext uri="{FF2B5EF4-FFF2-40B4-BE49-F238E27FC236}">
              <a16:creationId xmlns:a16="http://schemas.microsoft.com/office/drawing/2014/main" id="{B9B8EF95-F01A-4361-AA90-2BD6AE1EDAA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20" name="【庁舎】&#10;有形固定資産減価償却率最大値テキスト">
          <a:extLst>
            <a:ext uri="{FF2B5EF4-FFF2-40B4-BE49-F238E27FC236}">
              <a16:creationId xmlns:a16="http://schemas.microsoft.com/office/drawing/2014/main" id="{96AC1EEC-AD0B-4D38-BEF9-9B821580A02A}"/>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21" name="直線コネクタ 620">
          <a:extLst>
            <a:ext uri="{FF2B5EF4-FFF2-40B4-BE49-F238E27FC236}">
              <a16:creationId xmlns:a16="http://schemas.microsoft.com/office/drawing/2014/main" id="{762C3B53-C916-404B-B766-3049FD03EFBB}"/>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22" name="【庁舎】&#10;有形固定資産減価償却率平均値テキスト">
          <a:extLst>
            <a:ext uri="{FF2B5EF4-FFF2-40B4-BE49-F238E27FC236}">
              <a16:creationId xmlns:a16="http://schemas.microsoft.com/office/drawing/2014/main" id="{44EB53AC-DDCE-44E2-932A-4786CE442DC6}"/>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23" name="フローチャート: 判断 622">
          <a:extLst>
            <a:ext uri="{FF2B5EF4-FFF2-40B4-BE49-F238E27FC236}">
              <a16:creationId xmlns:a16="http://schemas.microsoft.com/office/drawing/2014/main" id="{8DC8C735-5CC7-4B15-B626-0A16A308B5A2}"/>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24" name="フローチャート: 判断 623">
          <a:extLst>
            <a:ext uri="{FF2B5EF4-FFF2-40B4-BE49-F238E27FC236}">
              <a16:creationId xmlns:a16="http://schemas.microsoft.com/office/drawing/2014/main" id="{859771B6-F790-46D1-A4AA-82FC6F476CAD}"/>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625" name="n_1aveValue【庁舎】&#10;有形固定資産減価償却率">
          <a:extLst>
            <a:ext uri="{FF2B5EF4-FFF2-40B4-BE49-F238E27FC236}">
              <a16:creationId xmlns:a16="http://schemas.microsoft.com/office/drawing/2014/main" id="{20C3B6EF-BD5B-4504-9FA8-AD67F77E09F6}"/>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26" name="フローチャート: 判断 625">
          <a:extLst>
            <a:ext uri="{FF2B5EF4-FFF2-40B4-BE49-F238E27FC236}">
              <a16:creationId xmlns:a16="http://schemas.microsoft.com/office/drawing/2014/main" id="{F756725C-E818-4E26-A600-6DE96C93711A}"/>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627" name="n_2aveValue【庁舎】&#10;有形固定資産減価償却率">
          <a:extLst>
            <a:ext uri="{FF2B5EF4-FFF2-40B4-BE49-F238E27FC236}">
              <a16:creationId xmlns:a16="http://schemas.microsoft.com/office/drawing/2014/main" id="{E9EA80F5-E238-4A50-BCBC-A243A218AEC1}"/>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28" name="フローチャート: 判断 627">
          <a:extLst>
            <a:ext uri="{FF2B5EF4-FFF2-40B4-BE49-F238E27FC236}">
              <a16:creationId xmlns:a16="http://schemas.microsoft.com/office/drawing/2014/main" id="{0F2B88DE-7F5F-40C3-BDE2-F4530CE3737F}"/>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629" name="n_3aveValue【庁舎】&#10;有形固定資産減価償却率">
          <a:extLst>
            <a:ext uri="{FF2B5EF4-FFF2-40B4-BE49-F238E27FC236}">
              <a16:creationId xmlns:a16="http://schemas.microsoft.com/office/drawing/2014/main" id="{71DBD434-7072-41BB-BEE0-33608DB0888B}"/>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B1148697-20E7-4B24-9AC2-82B4DB4235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636B7F43-FDB6-40D6-A687-5D922DC71A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42C96722-27C6-4766-B200-4B32C82BAE2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B08257C-EC26-42C7-BEB1-A79A4638831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CB1E3838-A34B-4A0A-BDEF-DC414F5AA33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152400</xdr:rowOff>
    </xdr:from>
    <xdr:to>
      <xdr:col>85</xdr:col>
      <xdr:colOff>177800</xdr:colOff>
      <xdr:row>106</xdr:row>
      <xdr:rowOff>82550</xdr:rowOff>
    </xdr:to>
    <xdr:sp macro="" textlink="">
      <xdr:nvSpPr>
        <xdr:cNvPr id="635" name="楕円 634">
          <a:extLst>
            <a:ext uri="{FF2B5EF4-FFF2-40B4-BE49-F238E27FC236}">
              <a16:creationId xmlns:a16="http://schemas.microsoft.com/office/drawing/2014/main" id="{04B30204-189B-4F6C-BBD8-84B3D57C70F0}"/>
            </a:ext>
          </a:extLst>
        </xdr:cNvPr>
        <xdr:cNvSpPr/>
      </xdr:nvSpPr>
      <xdr:spPr>
        <a:xfrm>
          <a:off x="16268700" y="18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130827</xdr:rowOff>
    </xdr:from>
    <xdr:ext cx="405111" cy="259045"/>
    <xdr:sp macro="" textlink="">
      <xdr:nvSpPr>
        <xdr:cNvPr id="636" name="【庁舎】&#10;有形固定資産減価償却率該当値テキスト">
          <a:extLst>
            <a:ext uri="{FF2B5EF4-FFF2-40B4-BE49-F238E27FC236}">
              <a16:creationId xmlns:a16="http://schemas.microsoft.com/office/drawing/2014/main" id="{0625F94F-286B-48F0-B2DD-743D2178564A}"/>
            </a:ext>
          </a:extLst>
        </xdr:cNvPr>
        <xdr:cNvSpPr txBox="1"/>
      </xdr:nvSpPr>
      <xdr:spPr>
        <a:xfrm>
          <a:off x="16357600" y="181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7620</xdr:rowOff>
    </xdr:from>
    <xdr:to>
      <xdr:col>81</xdr:col>
      <xdr:colOff>101600</xdr:colOff>
      <xdr:row>106</xdr:row>
      <xdr:rowOff>109220</xdr:rowOff>
    </xdr:to>
    <xdr:sp macro="" textlink="">
      <xdr:nvSpPr>
        <xdr:cNvPr id="637" name="楕円 636">
          <a:extLst>
            <a:ext uri="{FF2B5EF4-FFF2-40B4-BE49-F238E27FC236}">
              <a16:creationId xmlns:a16="http://schemas.microsoft.com/office/drawing/2014/main" id="{A814AB6D-6EED-4443-A923-684F352DF7A4}"/>
            </a:ext>
          </a:extLst>
        </xdr:cNvPr>
        <xdr:cNvSpPr/>
      </xdr:nvSpPr>
      <xdr:spPr>
        <a:xfrm>
          <a:off x="15430500" y="181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31750</xdr:rowOff>
    </xdr:from>
    <xdr:to>
      <xdr:col>85</xdr:col>
      <xdr:colOff>127000</xdr:colOff>
      <xdr:row>106</xdr:row>
      <xdr:rowOff>58420</xdr:rowOff>
    </xdr:to>
    <xdr:cxnSp macro="">
      <xdr:nvCxnSpPr>
        <xdr:cNvPr id="638" name="直線コネクタ 637">
          <a:extLst>
            <a:ext uri="{FF2B5EF4-FFF2-40B4-BE49-F238E27FC236}">
              <a16:creationId xmlns:a16="http://schemas.microsoft.com/office/drawing/2014/main" id="{5B692CA6-3EDC-4CAE-92C1-41409BC60B5A}"/>
            </a:ext>
          </a:extLst>
        </xdr:cNvPr>
        <xdr:cNvCxnSpPr/>
      </xdr:nvCxnSpPr>
      <xdr:spPr>
        <a:xfrm flipV="1">
          <a:off x="15481300" y="182054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34289</xdr:rowOff>
    </xdr:from>
    <xdr:to>
      <xdr:col>76</xdr:col>
      <xdr:colOff>165100</xdr:colOff>
      <xdr:row>106</xdr:row>
      <xdr:rowOff>135889</xdr:rowOff>
    </xdr:to>
    <xdr:sp macro="" textlink="">
      <xdr:nvSpPr>
        <xdr:cNvPr id="639" name="楕円 638">
          <a:extLst>
            <a:ext uri="{FF2B5EF4-FFF2-40B4-BE49-F238E27FC236}">
              <a16:creationId xmlns:a16="http://schemas.microsoft.com/office/drawing/2014/main" id="{6E164997-31E1-4E97-9EC2-B04C9B9F8652}"/>
            </a:ext>
          </a:extLst>
        </xdr:cNvPr>
        <xdr:cNvSpPr/>
      </xdr:nvSpPr>
      <xdr:spPr>
        <a:xfrm>
          <a:off x="14541500" y="182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58420</xdr:rowOff>
    </xdr:from>
    <xdr:to>
      <xdr:col>81</xdr:col>
      <xdr:colOff>50800</xdr:colOff>
      <xdr:row>106</xdr:row>
      <xdr:rowOff>85089</xdr:rowOff>
    </xdr:to>
    <xdr:cxnSp macro="">
      <xdr:nvCxnSpPr>
        <xdr:cNvPr id="640" name="直線コネクタ 639">
          <a:extLst>
            <a:ext uri="{FF2B5EF4-FFF2-40B4-BE49-F238E27FC236}">
              <a16:creationId xmlns:a16="http://schemas.microsoft.com/office/drawing/2014/main" id="{075E6E3D-E28F-456F-AE7A-451CE7C247AA}"/>
            </a:ext>
          </a:extLst>
        </xdr:cNvPr>
        <xdr:cNvCxnSpPr/>
      </xdr:nvCxnSpPr>
      <xdr:spPr>
        <a:xfrm flipV="1">
          <a:off x="14592300" y="18232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50800</xdr:rowOff>
    </xdr:from>
    <xdr:to>
      <xdr:col>72</xdr:col>
      <xdr:colOff>38100</xdr:colOff>
      <xdr:row>106</xdr:row>
      <xdr:rowOff>152400</xdr:rowOff>
    </xdr:to>
    <xdr:sp macro="" textlink="">
      <xdr:nvSpPr>
        <xdr:cNvPr id="641" name="楕円 640">
          <a:extLst>
            <a:ext uri="{FF2B5EF4-FFF2-40B4-BE49-F238E27FC236}">
              <a16:creationId xmlns:a16="http://schemas.microsoft.com/office/drawing/2014/main" id="{CC984D4E-2B02-47C6-A9F2-B693F4E45B29}"/>
            </a:ext>
          </a:extLst>
        </xdr:cNvPr>
        <xdr:cNvSpPr/>
      </xdr:nvSpPr>
      <xdr:spPr>
        <a:xfrm>
          <a:off x="13652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85089</xdr:rowOff>
    </xdr:from>
    <xdr:to>
      <xdr:col>76</xdr:col>
      <xdr:colOff>114300</xdr:colOff>
      <xdr:row>106</xdr:row>
      <xdr:rowOff>101600</xdr:rowOff>
    </xdr:to>
    <xdr:cxnSp macro="">
      <xdr:nvCxnSpPr>
        <xdr:cNvPr id="642" name="直線コネクタ 641">
          <a:extLst>
            <a:ext uri="{FF2B5EF4-FFF2-40B4-BE49-F238E27FC236}">
              <a16:creationId xmlns:a16="http://schemas.microsoft.com/office/drawing/2014/main" id="{65029CF7-877F-4B1D-93EF-6E95567BFFD0}"/>
            </a:ext>
          </a:extLst>
        </xdr:cNvPr>
        <xdr:cNvCxnSpPr/>
      </xdr:nvCxnSpPr>
      <xdr:spPr>
        <a:xfrm flipV="1">
          <a:off x="13703300" y="182587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100347</xdr:rowOff>
    </xdr:from>
    <xdr:ext cx="405111" cy="259045"/>
    <xdr:sp macro="" textlink="">
      <xdr:nvSpPr>
        <xdr:cNvPr id="643" name="n_1mainValue【庁舎】&#10;有形固定資産減価償却率">
          <a:extLst>
            <a:ext uri="{FF2B5EF4-FFF2-40B4-BE49-F238E27FC236}">
              <a16:creationId xmlns:a16="http://schemas.microsoft.com/office/drawing/2014/main" id="{F3C81139-ECEC-4F7A-9FEE-D99A18FE77A9}"/>
            </a:ext>
          </a:extLst>
        </xdr:cNvPr>
        <xdr:cNvSpPr txBox="1"/>
      </xdr:nvSpPr>
      <xdr:spPr>
        <a:xfrm>
          <a:off x="15266044" y="182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127016</xdr:rowOff>
    </xdr:from>
    <xdr:ext cx="405111" cy="259045"/>
    <xdr:sp macro="" textlink="">
      <xdr:nvSpPr>
        <xdr:cNvPr id="644" name="n_2mainValue【庁舎】&#10;有形固定資産減価償却率">
          <a:extLst>
            <a:ext uri="{FF2B5EF4-FFF2-40B4-BE49-F238E27FC236}">
              <a16:creationId xmlns:a16="http://schemas.microsoft.com/office/drawing/2014/main" id="{41DC87B3-D001-40DC-8369-78A6E2CDBD6E}"/>
            </a:ext>
          </a:extLst>
        </xdr:cNvPr>
        <xdr:cNvSpPr txBox="1"/>
      </xdr:nvSpPr>
      <xdr:spPr>
        <a:xfrm>
          <a:off x="14389744" y="1830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143527</xdr:rowOff>
    </xdr:from>
    <xdr:ext cx="405111" cy="259045"/>
    <xdr:sp macro="" textlink="">
      <xdr:nvSpPr>
        <xdr:cNvPr id="645" name="n_3mainValue【庁舎】&#10;有形固定資産減価償却率">
          <a:extLst>
            <a:ext uri="{FF2B5EF4-FFF2-40B4-BE49-F238E27FC236}">
              <a16:creationId xmlns:a16="http://schemas.microsoft.com/office/drawing/2014/main" id="{97B02769-7C27-48D5-BC03-E3F2C0854534}"/>
            </a:ext>
          </a:extLst>
        </xdr:cNvPr>
        <xdr:cNvSpPr txBox="1"/>
      </xdr:nvSpPr>
      <xdr:spPr>
        <a:xfrm>
          <a:off x="13500744"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9B9382D3-38CA-4C58-9D9D-CACBCEBB78F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90CB3F68-60AC-4371-AEA4-9CFCB7B2FE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29C2CDD9-C30B-4FA9-9D24-7D764ECC1BE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B5D0D7B7-158C-4510-827B-7371A9FC29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4548F1FA-7DAD-4C48-ABE6-763F505C66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D5DECCE5-E1F0-4534-8756-7C597417F34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0E716E17-F9CF-443C-9C7A-7EE4A08AB8C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D4295AC1-5888-4BA5-9F9C-57B80CB7F8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3676084B-18EE-4738-8FD1-3967CD3E9F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04C4743B-71BD-4CE7-A857-1EB7B3F669C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a:extLst>
            <a:ext uri="{FF2B5EF4-FFF2-40B4-BE49-F238E27FC236}">
              <a16:creationId xmlns:a16="http://schemas.microsoft.com/office/drawing/2014/main" id="{DA03F4E3-3E9C-40A4-BC78-86B75E34217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13C2FA8F-4896-4E01-8989-EEA7CB24360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a:extLst>
            <a:ext uri="{FF2B5EF4-FFF2-40B4-BE49-F238E27FC236}">
              <a16:creationId xmlns:a16="http://schemas.microsoft.com/office/drawing/2014/main" id="{53045AFF-DA18-4B4B-8560-E0369C3504D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a:extLst>
            <a:ext uri="{FF2B5EF4-FFF2-40B4-BE49-F238E27FC236}">
              <a16:creationId xmlns:a16="http://schemas.microsoft.com/office/drawing/2014/main" id="{2D25D154-DAAD-491B-9A5A-0F85A5C06CD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a16="http://schemas.microsoft.com/office/drawing/2014/main" id="{C50B4057-46B5-425A-B1DE-214FF038BC2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a:extLst>
            <a:ext uri="{FF2B5EF4-FFF2-40B4-BE49-F238E27FC236}">
              <a16:creationId xmlns:a16="http://schemas.microsoft.com/office/drawing/2014/main" id="{686A39B0-4BD8-4130-A5FC-AA14FBC625C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a:extLst>
            <a:ext uri="{FF2B5EF4-FFF2-40B4-BE49-F238E27FC236}">
              <a16:creationId xmlns:a16="http://schemas.microsoft.com/office/drawing/2014/main" id="{B3CAB787-5F92-4599-ABB1-05A8B98A611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a:extLst>
            <a:ext uri="{FF2B5EF4-FFF2-40B4-BE49-F238E27FC236}">
              <a16:creationId xmlns:a16="http://schemas.microsoft.com/office/drawing/2014/main" id="{8A48FD26-2F20-49B9-B7F3-657D1E78401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a:extLst>
            <a:ext uri="{FF2B5EF4-FFF2-40B4-BE49-F238E27FC236}">
              <a16:creationId xmlns:a16="http://schemas.microsoft.com/office/drawing/2014/main" id="{316AD3B1-923A-43D0-8BCC-85636D82566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CC72239B-3CE7-447F-9149-46490E7DE40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9E4343BB-1860-415E-ADF3-C45BE74ED9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B201B243-FF0E-41DC-966B-9362885E657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a:extLst>
            <a:ext uri="{FF2B5EF4-FFF2-40B4-BE49-F238E27FC236}">
              <a16:creationId xmlns:a16="http://schemas.microsoft.com/office/drawing/2014/main" id="{C20D77AC-B6A3-4443-B993-A2946C3A5D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69" name="直線コネクタ 668">
          <a:extLst>
            <a:ext uri="{FF2B5EF4-FFF2-40B4-BE49-F238E27FC236}">
              <a16:creationId xmlns:a16="http://schemas.microsoft.com/office/drawing/2014/main" id="{66A640F7-4151-41D8-98DF-8CF4503AE043}"/>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70" name="【庁舎】&#10;一人当たり面積最小値テキスト">
          <a:extLst>
            <a:ext uri="{FF2B5EF4-FFF2-40B4-BE49-F238E27FC236}">
              <a16:creationId xmlns:a16="http://schemas.microsoft.com/office/drawing/2014/main" id="{2DF5AC7E-90EE-490D-9D52-EB2989639B3F}"/>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71" name="直線コネクタ 670">
          <a:extLst>
            <a:ext uri="{FF2B5EF4-FFF2-40B4-BE49-F238E27FC236}">
              <a16:creationId xmlns:a16="http://schemas.microsoft.com/office/drawing/2014/main" id="{00FFECBE-95C0-4783-AB68-FBF35B526A6E}"/>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72" name="【庁舎】&#10;一人当たり面積最大値テキスト">
          <a:extLst>
            <a:ext uri="{FF2B5EF4-FFF2-40B4-BE49-F238E27FC236}">
              <a16:creationId xmlns:a16="http://schemas.microsoft.com/office/drawing/2014/main" id="{C4D6BF9B-03E4-4519-B60A-48E6B74D83DF}"/>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73" name="直線コネクタ 672">
          <a:extLst>
            <a:ext uri="{FF2B5EF4-FFF2-40B4-BE49-F238E27FC236}">
              <a16:creationId xmlns:a16="http://schemas.microsoft.com/office/drawing/2014/main" id="{5C502E76-9FA0-4EB5-B2F3-41E501E7F1DE}"/>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74" name="【庁舎】&#10;一人当たり面積平均値テキスト">
          <a:extLst>
            <a:ext uri="{FF2B5EF4-FFF2-40B4-BE49-F238E27FC236}">
              <a16:creationId xmlns:a16="http://schemas.microsoft.com/office/drawing/2014/main" id="{1FEC3193-9445-4FF0-8C0A-C32717E2DE9F}"/>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75" name="フローチャート: 判断 674">
          <a:extLst>
            <a:ext uri="{FF2B5EF4-FFF2-40B4-BE49-F238E27FC236}">
              <a16:creationId xmlns:a16="http://schemas.microsoft.com/office/drawing/2014/main" id="{83C69D68-0703-4266-8EE4-89265A01066A}"/>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76" name="フローチャート: 判断 675">
          <a:extLst>
            <a:ext uri="{FF2B5EF4-FFF2-40B4-BE49-F238E27FC236}">
              <a16:creationId xmlns:a16="http://schemas.microsoft.com/office/drawing/2014/main" id="{06B4A2B1-D523-4A53-8425-0DD2C612A655}"/>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677" name="n_1aveValue【庁舎】&#10;一人当たり面積">
          <a:extLst>
            <a:ext uri="{FF2B5EF4-FFF2-40B4-BE49-F238E27FC236}">
              <a16:creationId xmlns:a16="http://schemas.microsoft.com/office/drawing/2014/main" id="{D9E219DB-95A3-4E3B-8A0E-474D448B7439}"/>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78" name="フローチャート: 判断 677">
          <a:extLst>
            <a:ext uri="{FF2B5EF4-FFF2-40B4-BE49-F238E27FC236}">
              <a16:creationId xmlns:a16="http://schemas.microsoft.com/office/drawing/2014/main" id="{BFC4273E-2B13-4493-8968-EF6DE7A4E9F1}"/>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679" name="n_2aveValue【庁舎】&#10;一人当たり面積">
          <a:extLst>
            <a:ext uri="{FF2B5EF4-FFF2-40B4-BE49-F238E27FC236}">
              <a16:creationId xmlns:a16="http://schemas.microsoft.com/office/drawing/2014/main" id="{5652A527-1B7E-490F-A292-1B63941A342D}"/>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80" name="フローチャート: 判断 679">
          <a:extLst>
            <a:ext uri="{FF2B5EF4-FFF2-40B4-BE49-F238E27FC236}">
              <a16:creationId xmlns:a16="http://schemas.microsoft.com/office/drawing/2014/main" id="{CAD95873-86B1-407C-8B66-137F25FC33FB}"/>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681" name="n_3aveValue【庁舎】&#10;一人当たり面積">
          <a:extLst>
            <a:ext uri="{FF2B5EF4-FFF2-40B4-BE49-F238E27FC236}">
              <a16:creationId xmlns:a16="http://schemas.microsoft.com/office/drawing/2014/main" id="{ABEBFE30-C183-46DB-AED2-8B83A61A6816}"/>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AF8F2C10-73B4-4CA5-AA16-BC65BCFF32B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0C21C1D-9484-4FA2-B4D1-6ED0DB5B25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BB956C44-F7A2-4CAC-95CC-B2A70E5FB4D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FEB38CE9-C66B-4878-9791-5ABC28B4BF0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494F4F1D-DEF5-41BE-A8B1-C59C842E21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687" name="楕円 686">
          <a:extLst>
            <a:ext uri="{FF2B5EF4-FFF2-40B4-BE49-F238E27FC236}">
              <a16:creationId xmlns:a16="http://schemas.microsoft.com/office/drawing/2014/main" id="{C2878A3C-C7F3-4D61-A75D-43FA2FF763AC}"/>
            </a:ext>
          </a:extLst>
        </xdr:cNvPr>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688" name="【庁舎】&#10;一人当たり面積該当値テキスト">
          <a:extLst>
            <a:ext uri="{FF2B5EF4-FFF2-40B4-BE49-F238E27FC236}">
              <a16:creationId xmlns:a16="http://schemas.microsoft.com/office/drawing/2014/main" id="{08CF9E4B-E0FC-4FEE-A637-91B098247762}"/>
            </a:ext>
          </a:extLst>
        </xdr:cNvPr>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60833</xdr:rowOff>
    </xdr:from>
    <xdr:to>
      <xdr:col>112</xdr:col>
      <xdr:colOff>38100</xdr:colOff>
      <xdr:row>105</xdr:row>
      <xdr:rowOff>162433</xdr:rowOff>
    </xdr:to>
    <xdr:sp macro="" textlink="">
      <xdr:nvSpPr>
        <xdr:cNvPr id="689" name="楕円 688">
          <a:extLst>
            <a:ext uri="{FF2B5EF4-FFF2-40B4-BE49-F238E27FC236}">
              <a16:creationId xmlns:a16="http://schemas.microsoft.com/office/drawing/2014/main" id="{FE40F62A-4F64-4333-AA43-60A9A8F5EC6E}"/>
            </a:ext>
          </a:extLst>
        </xdr:cNvPr>
        <xdr:cNvSpPr/>
      </xdr:nvSpPr>
      <xdr:spPr>
        <a:xfrm>
          <a:off x="21272500" y="180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111633</xdr:rowOff>
    </xdr:to>
    <xdr:cxnSp macro="">
      <xdr:nvCxnSpPr>
        <xdr:cNvPr id="690" name="直線コネクタ 689">
          <a:extLst>
            <a:ext uri="{FF2B5EF4-FFF2-40B4-BE49-F238E27FC236}">
              <a16:creationId xmlns:a16="http://schemas.microsoft.com/office/drawing/2014/main" id="{E9F6E210-0A90-4C59-987E-BAD9922406BF}"/>
            </a:ext>
          </a:extLst>
        </xdr:cNvPr>
        <xdr:cNvCxnSpPr/>
      </xdr:nvCxnSpPr>
      <xdr:spPr>
        <a:xfrm flipV="1">
          <a:off x="21323300" y="18101311"/>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63119</xdr:rowOff>
    </xdr:from>
    <xdr:to>
      <xdr:col>107</xdr:col>
      <xdr:colOff>101600</xdr:colOff>
      <xdr:row>105</xdr:row>
      <xdr:rowOff>164719</xdr:rowOff>
    </xdr:to>
    <xdr:sp macro="" textlink="">
      <xdr:nvSpPr>
        <xdr:cNvPr id="691" name="楕円 690">
          <a:extLst>
            <a:ext uri="{FF2B5EF4-FFF2-40B4-BE49-F238E27FC236}">
              <a16:creationId xmlns:a16="http://schemas.microsoft.com/office/drawing/2014/main" id="{5E94C365-A38E-4EC3-BF50-9C171C86AF50}"/>
            </a:ext>
          </a:extLst>
        </xdr:cNvPr>
        <xdr:cNvSpPr/>
      </xdr:nvSpPr>
      <xdr:spPr>
        <a:xfrm>
          <a:off x="20383500" y="180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111633</xdr:rowOff>
    </xdr:from>
    <xdr:to>
      <xdr:col>111</xdr:col>
      <xdr:colOff>177800</xdr:colOff>
      <xdr:row>105</xdr:row>
      <xdr:rowOff>113919</xdr:rowOff>
    </xdr:to>
    <xdr:cxnSp macro="">
      <xdr:nvCxnSpPr>
        <xdr:cNvPr id="692" name="直線コネクタ 691">
          <a:extLst>
            <a:ext uri="{FF2B5EF4-FFF2-40B4-BE49-F238E27FC236}">
              <a16:creationId xmlns:a16="http://schemas.microsoft.com/office/drawing/2014/main" id="{3B57697B-9142-4FDC-B33A-481DDE1DA8E1}"/>
            </a:ext>
          </a:extLst>
        </xdr:cNvPr>
        <xdr:cNvCxnSpPr/>
      </xdr:nvCxnSpPr>
      <xdr:spPr>
        <a:xfrm flipV="1">
          <a:off x="20434300" y="181138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63500</xdr:rowOff>
    </xdr:from>
    <xdr:to>
      <xdr:col>102</xdr:col>
      <xdr:colOff>165100</xdr:colOff>
      <xdr:row>105</xdr:row>
      <xdr:rowOff>165100</xdr:rowOff>
    </xdr:to>
    <xdr:sp macro="" textlink="">
      <xdr:nvSpPr>
        <xdr:cNvPr id="693" name="楕円 692">
          <a:extLst>
            <a:ext uri="{FF2B5EF4-FFF2-40B4-BE49-F238E27FC236}">
              <a16:creationId xmlns:a16="http://schemas.microsoft.com/office/drawing/2014/main" id="{CEE4537A-8E65-4915-8E03-0127D988577E}"/>
            </a:ext>
          </a:extLst>
        </xdr:cNvPr>
        <xdr:cNvSpPr/>
      </xdr:nvSpPr>
      <xdr:spPr>
        <a:xfrm>
          <a:off x="19494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113919</xdr:rowOff>
    </xdr:from>
    <xdr:to>
      <xdr:col>107</xdr:col>
      <xdr:colOff>50800</xdr:colOff>
      <xdr:row>105</xdr:row>
      <xdr:rowOff>114300</xdr:rowOff>
    </xdr:to>
    <xdr:cxnSp macro="">
      <xdr:nvCxnSpPr>
        <xdr:cNvPr id="694" name="直線コネクタ 693">
          <a:extLst>
            <a:ext uri="{FF2B5EF4-FFF2-40B4-BE49-F238E27FC236}">
              <a16:creationId xmlns:a16="http://schemas.microsoft.com/office/drawing/2014/main" id="{4B2F08D2-546A-44FC-8686-FFAAC4302918}"/>
            </a:ext>
          </a:extLst>
        </xdr:cNvPr>
        <xdr:cNvCxnSpPr/>
      </xdr:nvCxnSpPr>
      <xdr:spPr>
        <a:xfrm flipV="1">
          <a:off x="19545300" y="1811616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7510</xdr:rowOff>
    </xdr:from>
    <xdr:ext cx="469744" cy="259045"/>
    <xdr:sp macro="" textlink="">
      <xdr:nvSpPr>
        <xdr:cNvPr id="695" name="n_1mainValue【庁舎】&#10;一人当たり面積">
          <a:extLst>
            <a:ext uri="{FF2B5EF4-FFF2-40B4-BE49-F238E27FC236}">
              <a16:creationId xmlns:a16="http://schemas.microsoft.com/office/drawing/2014/main" id="{ED1674C8-3DB2-4E8F-856A-73CBDD473B7C}"/>
            </a:ext>
          </a:extLst>
        </xdr:cNvPr>
        <xdr:cNvSpPr txBox="1"/>
      </xdr:nvSpPr>
      <xdr:spPr>
        <a:xfrm>
          <a:off x="210757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9796</xdr:rowOff>
    </xdr:from>
    <xdr:ext cx="469744" cy="259045"/>
    <xdr:sp macro="" textlink="">
      <xdr:nvSpPr>
        <xdr:cNvPr id="696" name="n_2mainValue【庁舎】&#10;一人当たり面積">
          <a:extLst>
            <a:ext uri="{FF2B5EF4-FFF2-40B4-BE49-F238E27FC236}">
              <a16:creationId xmlns:a16="http://schemas.microsoft.com/office/drawing/2014/main" id="{5049A5A5-E6A7-47CD-8849-1175B498B3DE}"/>
            </a:ext>
          </a:extLst>
        </xdr:cNvPr>
        <xdr:cNvSpPr txBox="1"/>
      </xdr:nvSpPr>
      <xdr:spPr>
        <a:xfrm>
          <a:off x="20199427" y="178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10177</xdr:rowOff>
    </xdr:from>
    <xdr:ext cx="469744" cy="259045"/>
    <xdr:sp macro="" textlink="">
      <xdr:nvSpPr>
        <xdr:cNvPr id="697" name="n_3mainValue【庁舎】&#10;一人当たり面積">
          <a:extLst>
            <a:ext uri="{FF2B5EF4-FFF2-40B4-BE49-F238E27FC236}">
              <a16:creationId xmlns:a16="http://schemas.microsoft.com/office/drawing/2014/main" id="{A801E331-9CA7-48C0-9BB9-ACBDD2204ACD}"/>
            </a:ext>
          </a:extLst>
        </xdr:cNvPr>
        <xdr:cNvSpPr txBox="1"/>
      </xdr:nvSpPr>
      <xdr:spPr>
        <a:xfrm>
          <a:off x="19310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796C168A-5B46-4B4F-8EFD-4526BA021A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C0F1D4B5-A242-4405-962F-8BF237FE7D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47D3F5D5-980A-4330-B7F7-0725E8C8F3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福祉施設の有形固定資産減価償却率が減少している理由は、平成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年度に行われた福祉施設の修繕工事を平成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年度は別の施設区分で集計しており、平成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年度に施設区分を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福祉施設に</a:t>
          </a:r>
          <a:r>
            <a:rPr kumimoji="1" lang="ja-JP" altLang="en-US" sz="1300">
              <a:latin typeface="ＭＳ Ｐゴシック" panose="020B0600070205080204" pitchFamily="50" charset="-128"/>
              <a:ea typeface="ＭＳ Ｐゴシック" panose="020B0600070205080204" pitchFamily="50" charset="-128"/>
            </a:rPr>
            <a:t>変更したためである。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1,219
30.52
3,950,433
3,678,776
124,376
1,287,844
2,661,164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は一島一村の離島であることから、税収が少ないため財政基盤が弱く、類似団体を下回っている。しかし、地方税の徴収率も高い値となっているので、今後も現在の徴収率を維持しつつ、島内の経済基盤の強化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39624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39624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29972</xdr:rowOff>
    </xdr:from>
    <xdr:to>
      <xdr:col>11</xdr:col>
      <xdr:colOff>31750</xdr:colOff>
      <xdr:row>44</xdr:row>
      <xdr:rowOff>39624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150622</xdr:rowOff>
    </xdr:from>
    <xdr:to>
      <xdr:col>7</xdr:col>
      <xdr:colOff>31750</xdr:colOff>
      <xdr:row>44</xdr:row>
      <xdr:rowOff>80772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65549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年度以降は公債費が増加しているため、経常収支比率も増加傾向である。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62</xdr:row>
      <xdr:rowOff>167111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34133"/>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62</xdr:row>
      <xdr:rowOff>4233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6100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81174</xdr:rowOff>
    </xdr:from>
    <xdr:to>
      <xdr:col>15</xdr:col>
      <xdr:colOff>82550</xdr:colOff>
      <xdr:row>61</xdr:row>
      <xdr:rowOff>151554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39624"/>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81174</xdr:rowOff>
    </xdr:from>
    <xdr:to>
      <xdr:col>11</xdr:col>
      <xdr:colOff>31750</xdr:colOff>
      <xdr:row>62</xdr:row>
      <xdr:rowOff>169121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539624"/>
          <a:ext cx="889000" cy="2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116311</xdr:rowOff>
    </xdr:from>
    <xdr:to>
      <xdr:col>23</xdr:col>
      <xdr:colOff>184150</xdr:colOff>
      <xdr:row>63</xdr:row>
      <xdr:rowOff>46461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132838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30374</xdr:rowOff>
    </xdr:from>
    <xdr:to>
      <xdr:col>11</xdr:col>
      <xdr:colOff>82550</xdr:colOff>
      <xdr:row>61</xdr:row>
      <xdr:rowOff>131974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142151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離島であることから旅費等で物件費が高くなる傾向である。今後も物件費の抑制に努める。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16261</xdr:rowOff>
    </xdr:from>
    <xdr:to>
      <xdr:col>23</xdr:col>
      <xdr:colOff>133350</xdr:colOff>
      <xdr:row>84</xdr:row>
      <xdr:rowOff>120207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18061"/>
          <a:ext cx="838200" cy="10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160860</xdr:rowOff>
    </xdr:from>
    <xdr:to>
      <xdr:col>19</xdr:col>
      <xdr:colOff>133350</xdr:colOff>
      <xdr:row>84</xdr:row>
      <xdr:rowOff>16261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91210"/>
          <a:ext cx="889000" cy="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160860</xdr:rowOff>
    </xdr:from>
    <xdr:to>
      <xdr:col>15</xdr:col>
      <xdr:colOff>82550</xdr:colOff>
      <xdr:row>84</xdr:row>
      <xdr:rowOff>25290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91210"/>
          <a:ext cx="889000" cy="3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2005</xdr:rowOff>
    </xdr:from>
    <xdr:to>
      <xdr:col>11</xdr:col>
      <xdr:colOff>31750</xdr:colOff>
      <xdr:row>84</xdr:row>
      <xdr:rowOff>25290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03805"/>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69407</xdr:rowOff>
    </xdr:from>
    <xdr:to>
      <xdr:col>23</xdr:col>
      <xdr:colOff>184150</xdr:colOff>
      <xdr:row>84</xdr:row>
      <xdr:rowOff>171007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41484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4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136911</xdr:rowOff>
    </xdr:from>
    <xdr:to>
      <xdr:col>19</xdr:col>
      <xdr:colOff>184150</xdr:colOff>
      <xdr:row>84</xdr:row>
      <xdr:rowOff>67061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6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51838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53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110060</xdr:rowOff>
    </xdr:from>
    <xdr:to>
      <xdr:col>15</xdr:col>
      <xdr:colOff>133350</xdr:colOff>
      <xdr:row>84</xdr:row>
      <xdr:rowOff>40210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24987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2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145940</xdr:rowOff>
    </xdr:from>
    <xdr:to>
      <xdr:col>11</xdr:col>
      <xdr:colOff>82550</xdr:colOff>
      <xdr:row>84</xdr:row>
      <xdr:rowOff>76090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60867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6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122655</xdr:rowOff>
    </xdr:from>
    <xdr:to>
      <xdr:col>7</xdr:col>
      <xdr:colOff>31750</xdr:colOff>
      <xdr:row>84</xdr:row>
      <xdr:rowOff>52805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37582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3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前年度に続き</a:t>
          </a:r>
          <a:r>
            <a:rPr kumimoji="1" lang="ja-JP" altLang="ja-JP" sz="1100">
              <a:solidFill>
                <a:schemeClr val="dk1"/>
              </a:solidFill>
              <a:effectLst/>
              <a:latin typeface="+mn-lt"/>
              <a:ea typeface="+mn-ea"/>
              <a:cs typeface="+mn-cs"/>
            </a:rPr>
            <a:t>類似団体平均を下回っている。今後も国や県の給与改定の動向に注視し、現在の水準を維持するように努める。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98107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556739"/>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28257</xdr:rowOff>
    </xdr:from>
    <xdr:to>
      <xdr:col>77</xdr:col>
      <xdr:colOff>44450</xdr:colOff>
      <xdr:row>84</xdr:row>
      <xdr:rowOff>154939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430057"/>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28257</xdr:rowOff>
    </xdr:from>
    <xdr:to>
      <xdr:col>72</xdr:col>
      <xdr:colOff>203200</xdr:colOff>
      <xdr:row>84</xdr:row>
      <xdr:rowOff>160973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430057"/>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148907</xdr:rowOff>
    </xdr:from>
    <xdr:to>
      <xdr:col>68</xdr:col>
      <xdr:colOff>152400</xdr:colOff>
      <xdr:row>84</xdr:row>
      <xdr:rowOff>160973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5070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47307</xdr:rowOff>
    </xdr:from>
    <xdr:to>
      <xdr:col>81</xdr:col>
      <xdr:colOff>95250</xdr:colOff>
      <xdr:row>85</xdr:row>
      <xdr:rowOff>148907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63834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6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148907</xdr:rowOff>
    </xdr:from>
    <xdr:to>
      <xdr:col>73</xdr:col>
      <xdr:colOff>44450</xdr:colOff>
      <xdr:row>84</xdr:row>
      <xdr:rowOff>79057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89234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14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110173</xdr:rowOff>
    </xdr:from>
    <xdr:to>
      <xdr:col>68</xdr:col>
      <xdr:colOff>203200</xdr:colOff>
      <xdr:row>85</xdr:row>
      <xdr:rowOff>40323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50500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98107</xdr:rowOff>
    </xdr:from>
    <xdr:to>
      <xdr:col>64</xdr:col>
      <xdr:colOff>152400</xdr:colOff>
      <xdr:row>85</xdr:row>
      <xdr:rowOff>28257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38434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港湾荷役業務、空港管理業務など、離島であるため特殊業務を行う職員が必要なことから、類似団体を上回っている。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20410</xdr:rowOff>
    </xdr:from>
    <xdr:to>
      <xdr:col>81</xdr:col>
      <xdr:colOff>44450</xdr:colOff>
      <xdr:row>64</xdr:row>
      <xdr:rowOff>24547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993210"/>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78794</xdr:rowOff>
    </xdr:from>
    <xdr:to>
      <xdr:col>77</xdr:col>
      <xdr:colOff>44450</xdr:colOff>
      <xdr:row>64</xdr:row>
      <xdr:rowOff>20410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880144"/>
          <a:ext cx="889000" cy="1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23985</xdr:rowOff>
    </xdr:from>
    <xdr:to>
      <xdr:col>72</xdr:col>
      <xdr:colOff>203200</xdr:colOff>
      <xdr:row>63</xdr:row>
      <xdr:rowOff>78794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25335"/>
          <a:ext cx="889000" cy="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134420</xdr:rowOff>
    </xdr:from>
    <xdr:to>
      <xdr:col>68</xdr:col>
      <xdr:colOff>152400</xdr:colOff>
      <xdr:row>63</xdr:row>
      <xdr:rowOff>23985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764320"/>
          <a:ext cx="889000" cy="6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145197</xdr:rowOff>
    </xdr:from>
    <xdr:to>
      <xdr:col>81</xdr:col>
      <xdr:colOff>95250</xdr:colOff>
      <xdr:row>64</xdr:row>
      <xdr:rowOff>75347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9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117274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91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141060</xdr:rowOff>
    </xdr:from>
    <xdr:to>
      <xdr:col>77</xdr:col>
      <xdr:colOff>95250</xdr:colOff>
      <xdr:row>64</xdr:row>
      <xdr:rowOff>71210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9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55987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028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27994</xdr:rowOff>
    </xdr:from>
    <xdr:to>
      <xdr:col>73</xdr:col>
      <xdr:colOff>44450</xdr:colOff>
      <xdr:row>63</xdr:row>
      <xdr:rowOff>129594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8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114371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9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144635</xdr:rowOff>
    </xdr:from>
    <xdr:to>
      <xdr:col>68</xdr:col>
      <xdr:colOff>203200</xdr:colOff>
      <xdr:row>63</xdr:row>
      <xdr:rowOff>74785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7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59562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6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83620</xdr:rowOff>
    </xdr:from>
    <xdr:to>
      <xdr:col>64</xdr:col>
      <xdr:colOff>152400</xdr:colOff>
      <xdr:row>63</xdr:row>
      <xdr:rowOff>13770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7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169997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9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減少傾向が続いている。今後も起債発行額の抑制ならびに交付税措置のある有利な起債の積極的な活用に取り組み、健全な財政運営の維持を目指す。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129286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07669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47244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076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95504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76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119634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249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167894</xdr:rowOff>
    </xdr:from>
    <xdr:to>
      <xdr:col>73</xdr:col>
      <xdr:colOff>44450</xdr:colOff>
      <xdr:row>41</xdr:row>
      <xdr:rowOff>98044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平成３０年度末基金が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億円となっているため、比率は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％となっている。今後も充当可能基金の積み立てにより、将来負担の低減に努める。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1,219
30.52
3,950,433
3,678,776
124,376
1,287,844
2,661,164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年度以降減少傾向であ</a:t>
          </a:r>
          <a:r>
            <a:rPr kumimoji="1" lang="ja-JP" altLang="en-US" sz="1100">
              <a:solidFill>
                <a:schemeClr val="dk1"/>
              </a:solidFill>
              <a:effectLst/>
              <a:latin typeface="+mn-lt"/>
              <a:ea typeface="+mn-ea"/>
              <a:cs typeface="+mn-cs"/>
            </a:rPr>
            <a:t>ったが</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年度は増加になり、類似団体よりも若干上回った。引き続き</a:t>
          </a:r>
          <a:r>
            <a:rPr kumimoji="1" lang="ja-JP" altLang="ja-JP" sz="1100">
              <a:solidFill>
                <a:schemeClr val="dk1"/>
              </a:solidFill>
              <a:effectLst/>
              <a:latin typeface="+mn-lt"/>
              <a:ea typeface="+mn-ea"/>
              <a:cs typeface="+mn-cs"/>
            </a:rPr>
            <a:t>今後も人件費の適正化に努める。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519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5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634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年度と比較して値は増加している。補助事業の委託費及び旅費等の増が主な要因と考えられる。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18</xdr:row>
      <xdr:rowOff>85852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3936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39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90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74422</xdr:rowOff>
    </xdr:from>
    <xdr:to>
      <xdr:col>69</xdr:col>
      <xdr:colOff>92075</xdr:colOff>
      <xdr:row>17</xdr:row>
      <xdr:rowOff>156718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89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35052</xdr:rowOff>
    </xdr:from>
    <xdr:to>
      <xdr:col>82</xdr:col>
      <xdr:colOff>158750</xdr:colOff>
      <xdr:row>18</xdr:row>
      <xdr:rowOff>136652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7129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105918</xdr:rowOff>
    </xdr:from>
    <xdr:to>
      <xdr:col>65</xdr:col>
      <xdr:colOff>53975</xdr:colOff>
      <xdr:row>18</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20845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類似団体よりも低い値となっているが、今後は高齢化により増加が見込まれる。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54</xdr:row>
      <xdr:rowOff>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207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操出金の抑制のため、２９年度と同じ水準となっている。今後も類似団体よりも低い水準に努める。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117856</xdr:rowOff>
    </xdr:from>
    <xdr:to>
      <xdr:col>82</xdr:col>
      <xdr:colOff>107950</xdr:colOff>
      <xdr:row>54</xdr:row>
      <xdr:rowOff>117856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3761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117856</xdr:rowOff>
    </xdr:from>
    <xdr:to>
      <xdr:col>78</xdr:col>
      <xdr:colOff>69850</xdr:colOff>
      <xdr:row>54</xdr:row>
      <xdr:rowOff>131572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376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117856</xdr:rowOff>
    </xdr:from>
    <xdr:to>
      <xdr:col>73</xdr:col>
      <xdr:colOff>180975</xdr:colOff>
      <xdr:row>54</xdr:row>
      <xdr:rowOff>131572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376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117856</xdr:rowOff>
    </xdr:from>
    <xdr:to>
      <xdr:col>69</xdr:col>
      <xdr:colOff>92075</xdr:colOff>
      <xdr:row>55</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3761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67056</xdr:rowOff>
    </xdr:from>
    <xdr:to>
      <xdr:col>82</xdr:col>
      <xdr:colOff>158750</xdr:colOff>
      <xdr:row>54</xdr:row>
      <xdr:rowOff>168656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83583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67056</xdr:rowOff>
    </xdr:from>
    <xdr:to>
      <xdr:col>78</xdr:col>
      <xdr:colOff>120650</xdr:colOff>
      <xdr:row>54</xdr:row>
      <xdr:rowOff>168656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7383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80772</xdr:rowOff>
    </xdr:from>
    <xdr:to>
      <xdr:col>74</xdr:col>
      <xdr:colOff>31750</xdr:colOff>
      <xdr:row>55</xdr:row>
      <xdr:rowOff>10922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21099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67056</xdr:rowOff>
    </xdr:from>
    <xdr:to>
      <xdr:col>69</xdr:col>
      <xdr:colOff>142875</xdr:colOff>
      <xdr:row>54</xdr:row>
      <xdr:rowOff>168656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7383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２９年度より増加しているが、類似団体よりは低い水準となっている。今後も極端な増加にならないように努める。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35</xdr:row>
      <xdr:rowOff>19558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9471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34</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947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906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35</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9060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霊園施設や農林水産業関連施設の実施に伴い</a:t>
          </a:r>
          <a:r>
            <a:rPr lang="en-US" altLang="ja-JP" sz="1100">
              <a:effectLst/>
            </a:rPr>
            <a:t>H29</a:t>
          </a:r>
          <a:r>
            <a:rPr lang="ja-JP" altLang="en-US" sz="1100">
              <a:effectLst/>
            </a:rPr>
            <a:t>年度と比較すると決算額は</a:t>
          </a:r>
          <a:r>
            <a:rPr lang="en-US" altLang="ja-JP" sz="1100">
              <a:effectLst/>
            </a:rPr>
            <a:t>1.8</a:t>
          </a:r>
          <a:r>
            <a:rPr lang="ja-JP" altLang="en-US" sz="1100">
              <a:effectLst/>
            </a:rPr>
            <a:t>％増加している。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39370</xdr:rowOff>
    </xdr:from>
    <xdr:to>
      <xdr:col>24</xdr:col>
      <xdr:colOff>25400</xdr:colOff>
      <xdr:row>78</xdr:row>
      <xdr:rowOff>66039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4124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58420</xdr:rowOff>
    </xdr:from>
    <xdr:to>
      <xdr:col>19</xdr:col>
      <xdr:colOff>187325</xdr:colOff>
      <xdr:row>78</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600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58420</xdr:rowOff>
    </xdr:from>
    <xdr:to>
      <xdr:col>15</xdr:col>
      <xdr:colOff>98425</xdr:colOff>
      <xdr:row>77</xdr:row>
      <xdr:rowOff>73661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60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73661</xdr:rowOff>
    </xdr:from>
    <xdr:to>
      <xdr:col>11</xdr:col>
      <xdr:colOff>9525</xdr:colOff>
      <xdr:row>77</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75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160020</xdr:rowOff>
    </xdr:from>
    <xdr:to>
      <xdr:col>20</xdr:col>
      <xdr:colOff>38100</xdr:colOff>
      <xdr:row>78</xdr:row>
      <xdr:rowOff>90170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74947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93997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22861</xdr:rowOff>
    </xdr:from>
    <xdr:to>
      <xdr:col>11</xdr:col>
      <xdr:colOff>60325</xdr:colOff>
      <xdr:row>77</xdr:row>
      <xdr:rowOff>124461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109238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２９年度に続き類似団体を下回っており、今後もこの水準を維持できるように努める。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88138</xdr:rowOff>
    </xdr:from>
    <xdr:to>
      <xdr:col>82</xdr:col>
      <xdr:colOff>107950</xdr:colOff>
      <xdr:row>75</xdr:row>
      <xdr:rowOff>85852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77543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88138</xdr:rowOff>
    </xdr:from>
    <xdr:to>
      <xdr:col>78</xdr:col>
      <xdr:colOff>69850</xdr:colOff>
      <xdr:row>74</xdr:row>
      <xdr:rowOff>152146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277543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62992</xdr:rowOff>
    </xdr:from>
    <xdr:to>
      <xdr:col>73</xdr:col>
      <xdr:colOff>180975</xdr:colOff>
      <xdr:row>74</xdr:row>
      <xdr:rowOff>152146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75029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76</xdr:row>
      <xdr:rowOff>14987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750292"/>
          <a:ext cx="889000" cy="2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35052</xdr:rowOff>
    </xdr:from>
    <xdr:to>
      <xdr:col>82</xdr:col>
      <xdr:colOff>158750</xdr:colOff>
      <xdr:row>75</xdr:row>
      <xdr:rowOff>136652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8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51579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3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37338</xdr:rowOff>
    </xdr:from>
    <xdr:to>
      <xdr:col>78</xdr:col>
      <xdr:colOff>120650</xdr:colOff>
      <xdr:row>74</xdr:row>
      <xdr:rowOff>138938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7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149115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49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101346</xdr:rowOff>
    </xdr:from>
    <xdr:to>
      <xdr:col>74</xdr:col>
      <xdr:colOff>31750</xdr:colOff>
      <xdr:row>75</xdr:row>
      <xdr:rowOff>31496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7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41673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55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xdr:rowOff>
    </xdr:from>
    <xdr:to>
      <xdr:col>69</xdr:col>
      <xdr:colOff>142875</xdr:colOff>
      <xdr:row>74</xdr:row>
      <xdr:rowOff>113792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123969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135636</xdr:rowOff>
    </xdr:from>
    <xdr:to>
      <xdr:col>65</xdr:col>
      <xdr:colOff>53975</xdr:colOff>
      <xdr:row>76</xdr:row>
      <xdr:rowOff>65785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75963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6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58971</xdr:rowOff>
    </xdr:from>
    <xdr:to>
      <xdr:col>29</xdr:col>
      <xdr:colOff>127000</xdr:colOff>
      <xdr:row>16</xdr:row>
      <xdr:rowOff>112972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49796"/>
          <a:ext cx="647700" cy="5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112972</xdr:rowOff>
    </xdr:from>
    <xdr:to>
      <xdr:col>26</xdr:col>
      <xdr:colOff>50800</xdr:colOff>
      <xdr:row>16</xdr:row>
      <xdr:rowOff>133593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03797"/>
          <a:ext cx="698500" cy="20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133593</xdr:rowOff>
    </xdr:from>
    <xdr:to>
      <xdr:col>22</xdr:col>
      <xdr:colOff>114300</xdr:colOff>
      <xdr:row>16</xdr:row>
      <xdr:rowOff>145398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24418"/>
          <a:ext cx="698500" cy="11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145398</xdr:rowOff>
    </xdr:from>
    <xdr:to>
      <xdr:col>18</xdr:col>
      <xdr:colOff>177800</xdr:colOff>
      <xdr:row>16</xdr:row>
      <xdr:rowOff>147669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36223"/>
          <a:ext cx="698500" cy="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8171</xdr:rowOff>
    </xdr:from>
    <xdr:to>
      <xdr:col>29</xdr:col>
      <xdr:colOff>177800</xdr:colOff>
      <xdr:row>16</xdr:row>
      <xdr:rowOff>109771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98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24698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4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62172</xdr:rowOff>
    </xdr:from>
    <xdr:to>
      <xdr:col>26</xdr:col>
      <xdr:colOff>101600</xdr:colOff>
      <xdr:row>16</xdr:row>
      <xdr:rowOff>163772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52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2499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21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82793</xdr:rowOff>
    </xdr:from>
    <xdr:to>
      <xdr:col>22</xdr:col>
      <xdr:colOff>165100</xdr:colOff>
      <xdr:row>17</xdr:row>
      <xdr:rowOff>12943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7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23120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4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94598</xdr:rowOff>
    </xdr:from>
    <xdr:to>
      <xdr:col>19</xdr:col>
      <xdr:colOff>38100</xdr:colOff>
      <xdr:row>17</xdr:row>
      <xdr:rowOff>24748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8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34925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5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96869</xdr:rowOff>
    </xdr:from>
    <xdr:to>
      <xdr:col>15</xdr:col>
      <xdr:colOff>101600</xdr:colOff>
      <xdr:row>17</xdr:row>
      <xdr:rowOff>27019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87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37196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5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7968</xdr:rowOff>
    </xdr:from>
    <xdr:to>
      <xdr:col>29</xdr:col>
      <xdr:colOff>127000</xdr:colOff>
      <xdr:row>35</xdr:row>
      <xdr:rowOff>65539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18318"/>
          <a:ext cx="647700" cy="57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65539</xdr:rowOff>
    </xdr:from>
    <xdr:to>
      <xdr:col>26</xdr:col>
      <xdr:colOff>50800</xdr:colOff>
      <xdr:row>35</xdr:row>
      <xdr:rowOff>166223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75889"/>
          <a:ext cx="698500" cy="100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166223</xdr:rowOff>
    </xdr:from>
    <xdr:to>
      <xdr:col>22</xdr:col>
      <xdr:colOff>114300</xdr:colOff>
      <xdr:row>35</xdr:row>
      <xdr:rowOff>198378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76573"/>
          <a:ext cx="698500" cy="3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94059</xdr:rowOff>
    </xdr:from>
    <xdr:to>
      <xdr:col>18</xdr:col>
      <xdr:colOff>177800</xdr:colOff>
      <xdr:row>35</xdr:row>
      <xdr:rowOff>198378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04409"/>
          <a:ext cx="698500" cy="104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300068</xdr:rowOff>
    </xdr:from>
    <xdr:to>
      <xdr:col>29</xdr:col>
      <xdr:colOff>177800</xdr:colOff>
      <xdr:row>35</xdr:row>
      <xdr:rowOff>58768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6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145145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1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14739</xdr:rowOff>
    </xdr:from>
    <xdr:to>
      <xdr:col>26</xdr:col>
      <xdr:colOff>101600</xdr:colOff>
      <xdr:row>35</xdr:row>
      <xdr:rowOff>116339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2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126516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9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115423</xdr:rowOff>
    </xdr:from>
    <xdr:to>
      <xdr:col>22</xdr:col>
      <xdr:colOff>165100</xdr:colOff>
      <xdr:row>35</xdr:row>
      <xdr:rowOff>217023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2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227200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9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147578</xdr:rowOff>
    </xdr:from>
    <xdr:to>
      <xdr:col>19</xdr:col>
      <xdr:colOff>38100</xdr:colOff>
      <xdr:row>35</xdr:row>
      <xdr:rowOff>249178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259355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43259</xdr:rowOff>
    </xdr:from>
    <xdr:to>
      <xdr:col>15</xdr:col>
      <xdr:colOff>101600</xdr:colOff>
      <xdr:row>35</xdr:row>
      <xdr:rowOff>144859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5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155036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2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1,219
30.52
3,950,433
3,678,776
124,376
1,287,844
2,661,164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70365</xdr:rowOff>
    </xdr:from>
    <xdr:to>
      <xdr:col>24</xdr:col>
      <xdr:colOff>63500</xdr:colOff>
      <xdr:row>34</xdr:row>
      <xdr:rowOff>150138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899665"/>
          <a:ext cx="838200" cy="7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149146</xdr:rowOff>
    </xdr:from>
    <xdr:to>
      <xdr:col>19</xdr:col>
      <xdr:colOff>177800</xdr:colOff>
      <xdr:row>34</xdr:row>
      <xdr:rowOff>150138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5978446"/>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143166</xdr:rowOff>
    </xdr:from>
    <xdr:to>
      <xdr:col>15</xdr:col>
      <xdr:colOff>50800</xdr:colOff>
      <xdr:row>34</xdr:row>
      <xdr:rowOff>149146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972466"/>
          <a:ext cx="8890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111902</xdr:rowOff>
    </xdr:from>
    <xdr:to>
      <xdr:col>10</xdr:col>
      <xdr:colOff>114300</xdr:colOff>
      <xdr:row>34</xdr:row>
      <xdr:rowOff>143166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5941202"/>
          <a:ext cx="889000" cy="3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19565</xdr:rowOff>
    </xdr:from>
    <xdr:to>
      <xdr:col>24</xdr:col>
      <xdr:colOff>114300</xdr:colOff>
      <xdr:row>34</xdr:row>
      <xdr:rowOff>121165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4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42442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0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99338</xdr:rowOff>
    </xdr:from>
    <xdr:to>
      <xdr:col>20</xdr:col>
      <xdr:colOff>38100</xdr:colOff>
      <xdr:row>35</xdr:row>
      <xdr:rowOff>29488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46015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0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98346</xdr:rowOff>
    </xdr:from>
    <xdr:to>
      <xdr:col>15</xdr:col>
      <xdr:colOff>101600</xdr:colOff>
      <xdr:row>35</xdr:row>
      <xdr:rowOff>28496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45023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0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92366</xdr:rowOff>
    </xdr:from>
    <xdr:to>
      <xdr:col>10</xdr:col>
      <xdr:colOff>165100</xdr:colOff>
      <xdr:row>35</xdr:row>
      <xdr:rowOff>22516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9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39043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6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61102</xdr:rowOff>
    </xdr:from>
    <xdr:to>
      <xdr:col>6</xdr:col>
      <xdr:colOff>38100</xdr:colOff>
      <xdr:row>34</xdr:row>
      <xdr:rowOff>162702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8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7779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66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40620</xdr:rowOff>
    </xdr:from>
    <xdr:to>
      <xdr:col>24</xdr:col>
      <xdr:colOff>63500</xdr:colOff>
      <xdr:row>56</xdr:row>
      <xdr:rowOff>143544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41820"/>
          <a:ext cx="838200" cy="10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143544</xdr:rowOff>
    </xdr:from>
    <xdr:to>
      <xdr:col>19</xdr:col>
      <xdr:colOff>177800</xdr:colOff>
      <xdr:row>56</xdr:row>
      <xdr:rowOff>165675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4744"/>
          <a:ext cx="889000" cy="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101205</xdr:rowOff>
    </xdr:from>
    <xdr:to>
      <xdr:col>15</xdr:col>
      <xdr:colOff>50800</xdr:colOff>
      <xdr:row>56</xdr:row>
      <xdr:rowOff>165675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02405"/>
          <a:ext cx="889000" cy="6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101205</xdr:rowOff>
    </xdr:from>
    <xdr:to>
      <xdr:col>10</xdr:col>
      <xdr:colOff>114300</xdr:colOff>
      <xdr:row>56</xdr:row>
      <xdr:rowOff>149298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02405"/>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161270</xdr:rowOff>
    </xdr:from>
    <xdr:to>
      <xdr:col>24</xdr:col>
      <xdr:colOff>114300</xdr:colOff>
      <xdr:row>56</xdr:row>
      <xdr:rowOff>91420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12697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4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92744</xdr:rowOff>
    </xdr:from>
    <xdr:to>
      <xdr:col>20</xdr:col>
      <xdr:colOff>38100</xdr:colOff>
      <xdr:row>57</xdr:row>
      <xdr:rowOff>22894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39421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6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114875</xdr:rowOff>
    </xdr:from>
    <xdr:to>
      <xdr:col>15</xdr:col>
      <xdr:colOff>101600</xdr:colOff>
      <xdr:row>57</xdr:row>
      <xdr:rowOff>45025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1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61552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9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50405</xdr:rowOff>
    </xdr:from>
    <xdr:to>
      <xdr:col>10</xdr:col>
      <xdr:colOff>165100</xdr:colOff>
      <xdr:row>56</xdr:row>
      <xdr:rowOff>152005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168532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2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98498</xdr:rowOff>
    </xdr:from>
    <xdr:to>
      <xdr:col>6</xdr:col>
      <xdr:colOff>38100</xdr:colOff>
      <xdr:row>57</xdr:row>
      <xdr:rowOff>28648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9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45175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7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38064</xdr:rowOff>
    </xdr:from>
    <xdr:to>
      <xdr:col>24</xdr:col>
      <xdr:colOff>63500</xdr:colOff>
      <xdr:row>78</xdr:row>
      <xdr:rowOff>59979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11164"/>
          <a:ext cx="838200" cy="2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38064</xdr:rowOff>
    </xdr:from>
    <xdr:to>
      <xdr:col>19</xdr:col>
      <xdr:colOff>177800</xdr:colOff>
      <xdr:row>78</xdr:row>
      <xdr:rowOff>78893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11164"/>
          <a:ext cx="889000" cy="4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78893</xdr:rowOff>
    </xdr:from>
    <xdr:to>
      <xdr:col>15</xdr:col>
      <xdr:colOff>50800</xdr:colOff>
      <xdr:row>78</xdr:row>
      <xdr:rowOff>125230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1993"/>
          <a:ext cx="889000" cy="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51978</xdr:rowOff>
    </xdr:from>
    <xdr:to>
      <xdr:col>10</xdr:col>
      <xdr:colOff>114300</xdr:colOff>
      <xdr:row>78</xdr:row>
      <xdr:rowOff>125230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5078"/>
          <a:ext cx="889000" cy="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9179</xdr:rowOff>
    </xdr:from>
    <xdr:to>
      <xdr:col>24</xdr:col>
      <xdr:colOff>114300</xdr:colOff>
      <xdr:row>78</xdr:row>
      <xdr:rowOff>110779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159056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158714</xdr:rowOff>
    </xdr:from>
    <xdr:to>
      <xdr:col>20</xdr:col>
      <xdr:colOff>38100</xdr:colOff>
      <xdr:row>78</xdr:row>
      <xdr:rowOff>88864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79991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5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28093</xdr:rowOff>
    </xdr:from>
    <xdr:to>
      <xdr:col>15</xdr:col>
      <xdr:colOff>101600</xdr:colOff>
      <xdr:row>78</xdr:row>
      <xdr:rowOff>129693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120820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74430</xdr:rowOff>
    </xdr:from>
    <xdr:to>
      <xdr:col>10</xdr:col>
      <xdr:colOff>165100</xdr:colOff>
      <xdr:row>79</xdr:row>
      <xdr:rowOff>4580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167157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1178</xdr:rowOff>
    </xdr:from>
    <xdr:to>
      <xdr:col>6</xdr:col>
      <xdr:colOff>38100</xdr:colOff>
      <xdr:row>78</xdr:row>
      <xdr:rowOff>102778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93905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129518</xdr:rowOff>
    </xdr:from>
    <xdr:to>
      <xdr:col>24</xdr:col>
      <xdr:colOff>63500</xdr:colOff>
      <xdr:row>96</xdr:row>
      <xdr:rowOff>148730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88718"/>
          <a:ext cx="838200" cy="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74834</xdr:rowOff>
    </xdr:from>
    <xdr:to>
      <xdr:col>19</xdr:col>
      <xdr:colOff>177800</xdr:colOff>
      <xdr:row>96</xdr:row>
      <xdr:rowOff>129518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34034"/>
          <a:ext cx="889000" cy="5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74834</xdr:rowOff>
    </xdr:from>
    <xdr:to>
      <xdr:col>15</xdr:col>
      <xdr:colOff>50800</xdr:colOff>
      <xdr:row>96</xdr:row>
      <xdr:rowOff>126975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34034"/>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123489</xdr:rowOff>
    </xdr:from>
    <xdr:to>
      <xdr:col>10</xdr:col>
      <xdr:colOff>114300</xdr:colOff>
      <xdr:row>96</xdr:row>
      <xdr:rowOff>126975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582689"/>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97930</xdr:rowOff>
    </xdr:from>
    <xdr:to>
      <xdr:col>24</xdr:col>
      <xdr:colOff>114300</xdr:colOff>
      <xdr:row>97</xdr:row>
      <xdr:rowOff>28080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76357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78718</xdr:rowOff>
    </xdr:from>
    <xdr:to>
      <xdr:col>20</xdr:col>
      <xdr:colOff>38100</xdr:colOff>
      <xdr:row>97</xdr:row>
      <xdr:rowOff>8868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3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171445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3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24034</xdr:rowOff>
    </xdr:from>
    <xdr:to>
      <xdr:col>15</xdr:col>
      <xdr:colOff>101600</xdr:colOff>
      <xdr:row>96</xdr:row>
      <xdr:rowOff>125634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76175</xdr:rowOff>
    </xdr:from>
    <xdr:to>
      <xdr:col>10</xdr:col>
      <xdr:colOff>165100</xdr:colOff>
      <xdr:row>97</xdr:row>
      <xdr:rowOff>6325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168902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72689</xdr:rowOff>
    </xdr:from>
    <xdr:to>
      <xdr:col>6</xdr:col>
      <xdr:colOff>38100</xdr:colOff>
      <xdr:row>97</xdr:row>
      <xdr:rowOff>2839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165416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93915</xdr:rowOff>
    </xdr:from>
    <xdr:to>
      <xdr:col>55</xdr:col>
      <xdr:colOff>0</xdr:colOff>
      <xdr:row>36</xdr:row>
      <xdr:rowOff>164223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266115"/>
          <a:ext cx="838200" cy="7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93915</xdr:rowOff>
    </xdr:from>
    <xdr:to>
      <xdr:col>50</xdr:col>
      <xdr:colOff>114300</xdr:colOff>
      <xdr:row>37</xdr:row>
      <xdr:rowOff>22733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266115"/>
          <a:ext cx="889000" cy="10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21483</xdr:rowOff>
    </xdr:from>
    <xdr:to>
      <xdr:col>45</xdr:col>
      <xdr:colOff>177800</xdr:colOff>
      <xdr:row>37</xdr:row>
      <xdr:rowOff>22733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65133"/>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21483</xdr:rowOff>
    </xdr:from>
    <xdr:to>
      <xdr:col>41</xdr:col>
      <xdr:colOff>50800</xdr:colOff>
      <xdr:row>37</xdr:row>
      <xdr:rowOff>28875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65133"/>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113423</xdr:rowOff>
    </xdr:from>
    <xdr:to>
      <xdr:col>55</xdr:col>
      <xdr:colOff>50800</xdr:colOff>
      <xdr:row>37</xdr:row>
      <xdr:rowOff>43573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136300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3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43115</xdr:rowOff>
    </xdr:from>
    <xdr:to>
      <xdr:col>50</xdr:col>
      <xdr:colOff>165100</xdr:colOff>
      <xdr:row>36</xdr:row>
      <xdr:rowOff>144715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161242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9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143383</xdr:rowOff>
    </xdr:from>
    <xdr:to>
      <xdr:col>46</xdr:col>
      <xdr:colOff>38100</xdr:colOff>
      <xdr:row>37</xdr:row>
      <xdr:rowOff>73533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90060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9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142133</xdr:rowOff>
    </xdr:from>
    <xdr:to>
      <xdr:col>41</xdr:col>
      <xdr:colOff>101600</xdr:colOff>
      <xdr:row>37</xdr:row>
      <xdr:rowOff>72283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1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88810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8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149525</xdr:rowOff>
    </xdr:from>
    <xdr:to>
      <xdr:col>36</xdr:col>
      <xdr:colOff>165100</xdr:colOff>
      <xdr:row>37</xdr:row>
      <xdr:rowOff>79675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96202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9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94069</xdr:rowOff>
    </xdr:from>
    <xdr:to>
      <xdr:col>55</xdr:col>
      <xdr:colOff>0</xdr:colOff>
      <xdr:row>54</xdr:row>
      <xdr:rowOff>127866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352369"/>
          <a:ext cx="838200" cy="3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125843</xdr:rowOff>
    </xdr:from>
    <xdr:to>
      <xdr:col>50</xdr:col>
      <xdr:colOff>114300</xdr:colOff>
      <xdr:row>54</xdr:row>
      <xdr:rowOff>94069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212693"/>
          <a:ext cx="889000" cy="13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125843</xdr:rowOff>
    </xdr:from>
    <xdr:to>
      <xdr:col>45</xdr:col>
      <xdr:colOff>177800</xdr:colOff>
      <xdr:row>54</xdr:row>
      <xdr:rowOff>125414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212693"/>
          <a:ext cx="889000" cy="17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125414</xdr:rowOff>
    </xdr:from>
    <xdr:to>
      <xdr:col>41</xdr:col>
      <xdr:colOff>50800</xdr:colOff>
      <xdr:row>55</xdr:row>
      <xdr:rowOff>12738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383714"/>
          <a:ext cx="889000" cy="5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77066</xdr:rowOff>
    </xdr:from>
    <xdr:to>
      <xdr:col>55</xdr:col>
      <xdr:colOff>50800</xdr:colOff>
      <xdr:row>55</xdr:row>
      <xdr:rowOff>7216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3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99943</xdr:rowOff>
    </xdr:from>
    <xdr:ext cx="690189"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1867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43269</xdr:rowOff>
    </xdr:from>
    <xdr:to>
      <xdr:col>50</xdr:col>
      <xdr:colOff>165100</xdr:colOff>
      <xdr:row>54</xdr:row>
      <xdr:rowOff>144869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3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161396</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94205" y="9076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75043</xdr:rowOff>
    </xdr:from>
    <xdr:to>
      <xdr:col>46</xdr:col>
      <xdr:colOff>38100</xdr:colOff>
      <xdr:row>54</xdr:row>
      <xdr:rowOff>5193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1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21720</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89371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74614</xdr:rowOff>
    </xdr:from>
    <xdr:to>
      <xdr:col>41</xdr:col>
      <xdr:colOff>101600</xdr:colOff>
      <xdr:row>55</xdr:row>
      <xdr:rowOff>4764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3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21291</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9108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133388</xdr:rowOff>
    </xdr:from>
    <xdr:to>
      <xdr:col>36</xdr:col>
      <xdr:colOff>165100</xdr:colOff>
      <xdr:row>55</xdr:row>
      <xdr:rowOff>63538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80065</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91669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40625</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85175"/>
          <a:ext cx="8382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9072</xdr:rowOff>
    </xdr:from>
    <xdr:to>
      <xdr:col>41</xdr:col>
      <xdr:colOff>50800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010572"/>
          <a:ext cx="889000" cy="157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161275</xdr:rowOff>
    </xdr:from>
    <xdr:to>
      <xdr:col>55</xdr:col>
      <xdr:colOff>50800</xdr:colOff>
      <xdr:row>79</xdr:row>
      <xdr:rowOff>91425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76202</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129722</xdr:rowOff>
    </xdr:from>
    <xdr:to>
      <xdr:col>36</xdr:col>
      <xdr:colOff>165100</xdr:colOff>
      <xdr:row>70</xdr:row>
      <xdr:rowOff>59872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19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68</xdr:row>
      <xdr:rowOff>76399</xdr:rowOff>
    </xdr:from>
    <xdr:ext cx="69018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27205" y="117349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125783</xdr:rowOff>
    </xdr:from>
    <xdr:to>
      <xdr:col>55</xdr:col>
      <xdr:colOff>0</xdr:colOff>
      <xdr:row>94</xdr:row>
      <xdr:rowOff>161995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242083"/>
          <a:ext cx="838200" cy="3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10077</xdr:rowOff>
    </xdr:from>
    <xdr:to>
      <xdr:col>50</xdr:col>
      <xdr:colOff>114300</xdr:colOff>
      <xdr:row>94</xdr:row>
      <xdr:rowOff>125783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126377"/>
          <a:ext cx="889000" cy="1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10077</xdr:rowOff>
    </xdr:from>
    <xdr:to>
      <xdr:col>45</xdr:col>
      <xdr:colOff>177800</xdr:colOff>
      <xdr:row>94</xdr:row>
      <xdr:rowOff>137889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126377"/>
          <a:ext cx="889000" cy="1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137889</xdr:rowOff>
    </xdr:from>
    <xdr:to>
      <xdr:col>41</xdr:col>
      <xdr:colOff>50800</xdr:colOff>
      <xdr:row>98</xdr:row>
      <xdr:rowOff>96655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254189"/>
          <a:ext cx="889000" cy="64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111195</xdr:rowOff>
    </xdr:from>
    <xdr:to>
      <xdr:col>55</xdr:col>
      <xdr:colOff>50800</xdr:colOff>
      <xdr:row>95</xdr:row>
      <xdr:rowOff>41345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2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134072</xdr:rowOff>
    </xdr:from>
    <xdr:ext cx="690189"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0789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74983</xdr:rowOff>
    </xdr:from>
    <xdr:to>
      <xdr:col>50</xdr:col>
      <xdr:colOff>165100</xdr:colOff>
      <xdr:row>95</xdr:row>
      <xdr:rowOff>5133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1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93</xdr:row>
      <xdr:rowOff>21660</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294205" y="159665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130727</xdr:rowOff>
    </xdr:from>
    <xdr:to>
      <xdr:col>46</xdr:col>
      <xdr:colOff>38100</xdr:colOff>
      <xdr:row>94</xdr:row>
      <xdr:rowOff>60877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0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77404</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05205" y="15850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87089</xdr:rowOff>
    </xdr:from>
    <xdr:to>
      <xdr:col>41</xdr:col>
      <xdr:colOff>101600</xdr:colOff>
      <xdr:row>95</xdr:row>
      <xdr:rowOff>17239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20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93</xdr:row>
      <xdr:rowOff>33766</xdr:rowOff>
    </xdr:from>
    <xdr:ext cx="69018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16205" y="159786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45855</xdr:rowOff>
    </xdr:from>
    <xdr:to>
      <xdr:col>36</xdr:col>
      <xdr:colOff>165100</xdr:colOff>
      <xdr:row>98</xdr:row>
      <xdr:rowOff>147455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138582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73147</xdr:rowOff>
    </xdr:from>
    <xdr:to>
      <xdr:col>85</xdr:col>
      <xdr:colOff>127000</xdr:colOff>
      <xdr:row>76</xdr:row>
      <xdr:rowOff>92419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03347"/>
          <a:ext cx="8382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92419</xdr:rowOff>
    </xdr:from>
    <xdr:to>
      <xdr:col>81</xdr:col>
      <xdr:colOff>50800</xdr:colOff>
      <xdr:row>76</xdr:row>
      <xdr:rowOff>160893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22619"/>
          <a:ext cx="889000" cy="6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149668</xdr:rowOff>
    </xdr:from>
    <xdr:to>
      <xdr:col>76</xdr:col>
      <xdr:colOff>114300</xdr:colOff>
      <xdr:row>76</xdr:row>
      <xdr:rowOff>160893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79868"/>
          <a:ext cx="8890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149668</xdr:rowOff>
    </xdr:from>
    <xdr:to>
      <xdr:col>71</xdr:col>
      <xdr:colOff>177800</xdr:colOff>
      <xdr:row>77</xdr:row>
      <xdr:rowOff>37190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79868"/>
          <a:ext cx="889000" cy="5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22347</xdr:rowOff>
    </xdr:from>
    <xdr:to>
      <xdr:col>85</xdr:col>
      <xdr:colOff>177800</xdr:colOff>
      <xdr:row>76</xdr:row>
      <xdr:rowOff>123947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45224</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41619</xdr:rowOff>
    </xdr:from>
    <xdr:to>
      <xdr:col>81</xdr:col>
      <xdr:colOff>101600</xdr:colOff>
      <xdr:row>76</xdr:row>
      <xdr:rowOff>143219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159747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4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110093</xdr:rowOff>
    </xdr:from>
    <xdr:to>
      <xdr:col>76</xdr:col>
      <xdr:colOff>165100</xdr:colOff>
      <xdr:row>77</xdr:row>
      <xdr:rowOff>40243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56770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1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98868</xdr:rowOff>
    </xdr:from>
    <xdr:to>
      <xdr:col>72</xdr:col>
      <xdr:colOff>38100</xdr:colOff>
      <xdr:row>77</xdr:row>
      <xdr:rowOff>29018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45546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157840</xdr:rowOff>
    </xdr:from>
    <xdr:to>
      <xdr:col>67</xdr:col>
      <xdr:colOff>101600</xdr:colOff>
      <xdr:row>77</xdr:row>
      <xdr:rowOff>87990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104517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69021</xdr:rowOff>
    </xdr:from>
    <xdr:to>
      <xdr:col>85</xdr:col>
      <xdr:colOff>127000</xdr:colOff>
      <xdr:row>98</xdr:row>
      <xdr:rowOff>104463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71121"/>
          <a:ext cx="8382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145546</xdr:rowOff>
    </xdr:from>
    <xdr:to>
      <xdr:col>81</xdr:col>
      <xdr:colOff>50800</xdr:colOff>
      <xdr:row>98</xdr:row>
      <xdr:rowOff>69021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776196"/>
          <a:ext cx="889000" cy="9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60249</xdr:rowOff>
    </xdr:from>
    <xdr:to>
      <xdr:col>76</xdr:col>
      <xdr:colOff>114300</xdr:colOff>
      <xdr:row>97</xdr:row>
      <xdr:rowOff>145546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519449"/>
          <a:ext cx="889000" cy="25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60249</xdr:rowOff>
    </xdr:from>
    <xdr:to>
      <xdr:col>71</xdr:col>
      <xdr:colOff>177800</xdr:colOff>
      <xdr:row>97</xdr:row>
      <xdr:rowOff>41613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519449"/>
          <a:ext cx="889000" cy="1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53663</xdr:rowOff>
    </xdr:from>
    <xdr:to>
      <xdr:col>85</xdr:col>
      <xdr:colOff>177800</xdr:colOff>
      <xdr:row>98</xdr:row>
      <xdr:rowOff>155263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76540</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18221</xdr:rowOff>
    </xdr:from>
    <xdr:to>
      <xdr:col>81</xdr:col>
      <xdr:colOff>101600</xdr:colOff>
      <xdr:row>98</xdr:row>
      <xdr:rowOff>119821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136348</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9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94746</xdr:rowOff>
    </xdr:from>
    <xdr:to>
      <xdr:col>76</xdr:col>
      <xdr:colOff>165100</xdr:colOff>
      <xdr:row>98</xdr:row>
      <xdr:rowOff>24896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41423</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0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9449</xdr:rowOff>
    </xdr:from>
    <xdr:to>
      <xdr:col>72</xdr:col>
      <xdr:colOff>38100</xdr:colOff>
      <xdr:row>96</xdr:row>
      <xdr:rowOff>111049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4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127576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24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162263</xdr:rowOff>
    </xdr:from>
    <xdr:to>
      <xdr:col>67</xdr:col>
      <xdr:colOff>101600</xdr:colOff>
      <xdr:row>97</xdr:row>
      <xdr:rowOff>92413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108940</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39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29514</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16064"/>
          <a:ext cx="8382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29514</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16064"/>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150164</xdr:rowOff>
    </xdr:from>
    <xdr:to>
      <xdr:col>112</xdr:col>
      <xdr:colOff>38100</xdr:colOff>
      <xdr:row>39</xdr:row>
      <xdr:rowOff>80314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71441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5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168622</xdr:rowOff>
    </xdr:from>
    <xdr:to>
      <xdr:col>116</xdr:col>
      <xdr:colOff>63500</xdr:colOff>
      <xdr:row>77</xdr:row>
      <xdr:rowOff>69300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98822"/>
          <a:ext cx="838200" cy="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113187</xdr:rowOff>
    </xdr:from>
    <xdr:to>
      <xdr:col>111</xdr:col>
      <xdr:colOff>177800</xdr:colOff>
      <xdr:row>76</xdr:row>
      <xdr:rowOff>168622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43387"/>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113187</xdr:rowOff>
    </xdr:from>
    <xdr:to>
      <xdr:col>107</xdr:col>
      <xdr:colOff>50800</xdr:colOff>
      <xdr:row>76</xdr:row>
      <xdr:rowOff>132037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43387"/>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132037</xdr:rowOff>
    </xdr:from>
    <xdr:to>
      <xdr:col>102</xdr:col>
      <xdr:colOff>114300</xdr:colOff>
      <xdr:row>76</xdr:row>
      <xdr:rowOff>166469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62237"/>
          <a:ext cx="8890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18500</xdr:rowOff>
    </xdr:from>
    <xdr:to>
      <xdr:col>116</xdr:col>
      <xdr:colOff>114300</xdr:colOff>
      <xdr:row>77</xdr:row>
      <xdr:rowOff>120100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104877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3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117822</xdr:rowOff>
    </xdr:from>
    <xdr:to>
      <xdr:col>112</xdr:col>
      <xdr:colOff>38100</xdr:colOff>
      <xdr:row>77</xdr:row>
      <xdr:rowOff>47972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39099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4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62387</xdr:rowOff>
    </xdr:from>
    <xdr:to>
      <xdr:col>107</xdr:col>
      <xdr:colOff>101600</xdr:colOff>
      <xdr:row>76</xdr:row>
      <xdr:rowOff>163987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155114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81237</xdr:rowOff>
    </xdr:from>
    <xdr:to>
      <xdr:col>102</xdr:col>
      <xdr:colOff>165100</xdr:colOff>
      <xdr:row>77</xdr:row>
      <xdr:rowOff>11387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2514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115669</xdr:rowOff>
    </xdr:from>
    <xdr:to>
      <xdr:col>98</xdr:col>
      <xdr:colOff>38100</xdr:colOff>
      <xdr:row>77</xdr:row>
      <xdr:rowOff>45819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36946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3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ため、年々住民一人あたりのコストは高くなる傾向にある。普通建設事業（うち更新整備）は平成２９年度と比較し若干減少傾向にある。公債費は平成２７年度過疎債及び平成２８年度辺地債の据え置き終了に伴い元金発生のため若干の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1,219
30.52
3,950,433
3,678,776
124,376
1,287,844
2,661,164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117202</xdr:rowOff>
    </xdr:from>
    <xdr:to>
      <xdr:col>24</xdr:col>
      <xdr:colOff>63500</xdr:colOff>
      <xdr:row>35</xdr:row>
      <xdr:rowOff>149949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17952"/>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122079</xdr:rowOff>
    </xdr:from>
    <xdr:to>
      <xdr:col>19</xdr:col>
      <xdr:colOff>177800</xdr:colOff>
      <xdr:row>35</xdr:row>
      <xdr:rowOff>149949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22829"/>
          <a:ext cx="8890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91408</xdr:rowOff>
    </xdr:from>
    <xdr:to>
      <xdr:col>15</xdr:col>
      <xdr:colOff>50800</xdr:colOff>
      <xdr:row>35</xdr:row>
      <xdr:rowOff>122079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92158"/>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86151</xdr:rowOff>
    </xdr:from>
    <xdr:to>
      <xdr:col>10</xdr:col>
      <xdr:colOff>114300</xdr:colOff>
      <xdr:row>35</xdr:row>
      <xdr:rowOff>91408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86901"/>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66402</xdr:rowOff>
    </xdr:from>
    <xdr:to>
      <xdr:col>24</xdr:col>
      <xdr:colOff>114300</xdr:colOff>
      <xdr:row>35</xdr:row>
      <xdr:rowOff>168002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6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89279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99149</xdr:rowOff>
    </xdr:from>
    <xdr:to>
      <xdr:col>20</xdr:col>
      <xdr:colOff>38100</xdr:colOff>
      <xdr:row>36</xdr:row>
      <xdr:rowOff>29299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45826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71279</xdr:rowOff>
    </xdr:from>
    <xdr:to>
      <xdr:col>15</xdr:col>
      <xdr:colOff>101600</xdr:colOff>
      <xdr:row>36</xdr:row>
      <xdr:rowOff>1429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17956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4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40608</xdr:rowOff>
    </xdr:from>
    <xdr:to>
      <xdr:col>10</xdr:col>
      <xdr:colOff>165100</xdr:colOff>
      <xdr:row>35</xdr:row>
      <xdr:rowOff>142208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158735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1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35351</xdr:rowOff>
    </xdr:from>
    <xdr:to>
      <xdr:col>6</xdr:col>
      <xdr:colOff>38100</xdr:colOff>
      <xdr:row>35</xdr:row>
      <xdr:rowOff>136951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153478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124580</xdr:rowOff>
    </xdr:from>
    <xdr:to>
      <xdr:col>24</xdr:col>
      <xdr:colOff>63500</xdr:colOff>
      <xdr:row>57</xdr:row>
      <xdr:rowOff>138450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97230"/>
          <a:ext cx="838200" cy="1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160763</xdr:rowOff>
    </xdr:from>
    <xdr:to>
      <xdr:col>19</xdr:col>
      <xdr:colOff>177800</xdr:colOff>
      <xdr:row>57</xdr:row>
      <xdr:rowOff>124580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761963"/>
          <a:ext cx="889000" cy="1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8625</xdr:rowOff>
    </xdr:from>
    <xdr:to>
      <xdr:col>15</xdr:col>
      <xdr:colOff>50800</xdr:colOff>
      <xdr:row>56</xdr:row>
      <xdr:rowOff>160763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609825"/>
          <a:ext cx="889000" cy="15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8625</xdr:rowOff>
    </xdr:from>
    <xdr:to>
      <xdr:col>10</xdr:col>
      <xdr:colOff>114300</xdr:colOff>
      <xdr:row>57</xdr:row>
      <xdr:rowOff>2112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609825"/>
          <a:ext cx="889000" cy="16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87650</xdr:rowOff>
    </xdr:from>
    <xdr:to>
      <xdr:col>24</xdr:col>
      <xdr:colOff>114300</xdr:colOff>
      <xdr:row>58</xdr:row>
      <xdr:rowOff>17800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47027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4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73780</xdr:rowOff>
    </xdr:from>
    <xdr:to>
      <xdr:col>20</xdr:col>
      <xdr:colOff>38100</xdr:colOff>
      <xdr:row>58</xdr:row>
      <xdr:rowOff>3930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20457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2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109963</xdr:rowOff>
    </xdr:from>
    <xdr:to>
      <xdr:col>15</xdr:col>
      <xdr:colOff>101600</xdr:colOff>
      <xdr:row>57</xdr:row>
      <xdr:rowOff>40113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56640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8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129275</xdr:rowOff>
    </xdr:from>
    <xdr:to>
      <xdr:col>10</xdr:col>
      <xdr:colOff>165100</xdr:colOff>
      <xdr:row>56</xdr:row>
      <xdr:rowOff>59425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5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54</xdr:row>
      <xdr:rowOff>75952</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9334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122762</xdr:rowOff>
    </xdr:from>
    <xdr:to>
      <xdr:col>6</xdr:col>
      <xdr:colOff>38100</xdr:colOff>
      <xdr:row>57</xdr:row>
      <xdr:rowOff>52912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69439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9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140024</xdr:rowOff>
    </xdr:from>
    <xdr:to>
      <xdr:col>24</xdr:col>
      <xdr:colOff>63500</xdr:colOff>
      <xdr:row>77</xdr:row>
      <xdr:rowOff>166850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70224"/>
          <a:ext cx="838200" cy="19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140024</xdr:rowOff>
    </xdr:from>
    <xdr:to>
      <xdr:col>19</xdr:col>
      <xdr:colOff>177800</xdr:colOff>
      <xdr:row>77</xdr:row>
      <xdr:rowOff>28505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70224"/>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28505</xdr:rowOff>
    </xdr:from>
    <xdr:to>
      <xdr:col>15</xdr:col>
      <xdr:colOff>50800</xdr:colOff>
      <xdr:row>77</xdr:row>
      <xdr:rowOff>143962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30155"/>
          <a:ext cx="889000" cy="1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143962</xdr:rowOff>
    </xdr:from>
    <xdr:to>
      <xdr:col>10</xdr:col>
      <xdr:colOff>114300</xdr:colOff>
      <xdr:row>77</xdr:row>
      <xdr:rowOff>167531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5612"/>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116050</xdr:rowOff>
    </xdr:from>
    <xdr:to>
      <xdr:col>24</xdr:col>
      <xdr:colOff>114300</xdr:colOff>
      <xdr:row>78</xdr:row>
      <xdr:rowOff>46200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30977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89224</xdr:rowOff>
    </xdr:from>
    <xdr:to>
      <xdr:col>20</xdr:col>
      <xdr:colOff>38100</xdr:colOff>
      <xdr:row>77</xdr:row>
      <xdr:rowOff>19374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9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149155</xdr:rowOff>
    </xdr:from>
    <xdr:to>
      <xdr:col>15</xdr:col>
      <xdr:colOff>101600</xdr:colOff>
      <xdr:row>77</xdr:row>
      <xdr:rowOff>79305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95833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5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93162</xdr:rowOff>
    </xdr:from>
    <xdr:to>
      <xdr:col>10</xdr:col>
      <xdr:colOff>165100</xdr:colOff>
      <xdr:row>78</xdr:row>
      <xdr:rowOff>23312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14439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116731</xdr:rowOff>
    </xdr:from>
    <xdr:to>
      <xdr:col>6</xdr:col>
      <xdr:colOff>38100</xdr:colOff>
      <xdr:row>78</xdr:row>
      <xdr:rowOff>46881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38008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158271</xdr:rowOff>
    </xdr:from>
    <xdr:to>
      <xdr:col>24</xdr:col>
      <xdr:colOff>63500</xdr:colOff>
      <xdr:row>96</xdr:row>
      <xdr:rowOff>160111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17471"/>
          <a:ext cx="8382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5121</xdr:rowOff>
    </xdr:from>
    <xdr:to>
      <xdr:col>19</xdr:col>
      <xdr:colOff>177800</xdr:colOff>
      <xdr:row>96</xdr:row>
      <xdr:rowOff>160111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292871"/>
          <a:ext cx="889000" cy="32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5121</xdr:rowOff>
    </xdr:from>
    <xdr:to>
      <xdr:col>15</xdr:col>
      <xdr:colOff>50800</xdr:colOff>
      <xdr:row>96</xdr:row>
      <xdr:rowOff>6899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292871"/>
          <a:ext cx="889000" cy="1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6899</xdr:rowOff>
    </xdr:from>
    <xdr:to>
      <xdr:col>10</xdr:col>
      <xdr:colOff>114300</xdr:colOff>
      <xdr:row>97</xdr:row>
      <xdr:rowOff>58998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66099"/>
          <a:ext cx="889000" cy="22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107471</xdr:rowOff>
    </xdr:from>
    <xdr:to>
      <xdr:col>24</xdr:col>
      <xdr:colOff>114300</xdr:colOff>
      <xdr:row>97</xdr:row>
      <xdr:rowOff>37621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130348</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109311</xdr:rowOff>
    </xdr:from>
    <xdr:to>
      <xdr:col>20</xdr:col>
      <xdr:colOff>38100</xdr:colOff>
      <xdr:row>97</xdr:row>
      <xdr:rowOff>39461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55988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4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125771</xdr:rowOff>
    </xdr:from>
    <xdr:to>
      <xdr:col>15</xdr:col>
      <xdr:colOff>101600</xdr:colOff>
      <xdr:row>95</xdr:row>
      <xdr:rowOff>55921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2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72448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0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127549</xdr:rowOff>
    </xdr:from>
    <xdr:to>
      <xdr:col>10</xdr:col>
      <xdr:colOff>165100</xdr:colOff>
      <xdr:row>96</xdr:row>
      <xdr:rowOff>57699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74226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19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8198</xdr:rowOff>
    </xdr:from>
    <xdr:to>
      <xdr:col>6</xdr:col>
      <xdr:colOff>38100</xdr:colOff>
      <xdr:row>97</xdr:row>
      <xdr:rowOff>109798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126325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41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72099</xdr:rowOff>
    </xdr:from>
    <xdr:to>
      <xdr:col>55</xdr:col>
      <xdr:colOff>0</xdr:colOff>
      <xdr:row>39</xdr:row>
      <xdr:rowOff>73515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58649"/>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72099</xdr:rowOff>
    </xdr:from>
    <xdr:to>
      <xdr:col>50</xdr:col>
      <xdr:colOff>114300</xdr:colOff>
      <xdr:row>39</xdr:row>
      <xdr:rowOff>72209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58649"/>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57404</xdr:rowOff>
    </xdr:from>
    <xdr:to>
      <xdr:col>45</xdr:col>
      <xdr:colOff>177800</xdr:colOff>
      <xdr:row>39</xdr:row>
      <xdr:rowOff>72209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43954"/>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157226</xdr:rowOff>
    </xdr:from>
    <xdr:to>
      <xdr:col>41</xdr:col>
      <xdr:colOff>50800</xdr:colOff>
      <xdr:row>39</xdr:row>
      <xdr:rowOff>57404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157976"/>
          <a:ext cx="889000" cy="5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22715</xdr:rowOff>
    </xdr:from>
    <xdr:to>
      <xdr:col>55</xdr:col>
      <xdr:colOff>50800</xdr:colOff>
      <xdr:row>39</xdr:row>
      <xdr:rowOff>124315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21299</xdr:rowOff>
    </xdr:from>
    <xdr:to>
      <xdr:col>50</xdr:col>
      <xdr:colOff>165100</xdr:colOff>
      <xdr:row>39</xdr:row>
      <xdr:rowOff>122899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114026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800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21409</xdr:rowOff>
    </xdr:from>
    <xdr:to>
      <xdr:col>46</xdr:col>
      <xdr:colOff>38100</xdr:colOff>
      <xdr:row>39</xdr:row>
      <xdr:rowOff>123009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0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114136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800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6604</xdr:rowOff>
    </xdr:from>
    <xdr:to>
      <xdr:col>41</xdr:col>
      <xdr:colOff>101600</xdr:colOff>
      <xdr:row>39</xdr:row>
      <xdr:rowOff>108204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99331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85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106426</xdr:rowOff>
    </xdr:from>
    <xdr:to>
      <xdr:col>36</xdr:col>
      <xdr:colOff>165100</xdr:colOff>
      <xdr:row>36</xdr:row>
      <xdr:rowOff>36576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53103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8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83557</xdr:rowOff>
    </xdr:from>
    <xdr:to>
      <xdr:col>55</xdr:col>
      <xdr:colOff>0</xdr:colOff>
      <xdr:row>50</xdr:row>
      <xdr:rowOff>168926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656057"/>
          <a:ext cx="838200" cy="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70965</xdr:rowOff>
    </xdr:from>
    <xdr:to>
      <xdr:col>50</xdr:col>
      <xdr:colOff>114300</xdr:colOff>
      <xdr:row>50</xdr:row>
      <xdr:rowOff>168926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8643465"/>
          <a:ext cx="889000" cy="9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70965</xdr:rowOff>
    </xdr:from>
    <xdr:to>
      <xdr:col>45</xdr:col>
      <xdr:colOff>177800</xdr:colOff>
      <xdr:row>52</xdr:row>
      <xdr:rowOff>42722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8643465"/>
          <a:ext cx="889000" cy="3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42722</xdr:rowOff>
    </xdr:from>
    <xdr:to>
      <xdr:col>41</xdr:col>
      <xdr:colOff>50800</xdr:colOff>
      <xdr:row>53</xdr:row>
      <xdr:rowOff>141738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8958122"/>
          <a:ext cx="889000" cy="27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32757</xdr:rowOff>
    </xdr:from>
    <xdr:to>
      <xdr:col>55</xdr:col>
      <xdr:colOff>50800</xdr:colOff>
      <xdr:row>50</xdr:row>
      <xdr:rowOff>134357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6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157234</xdr:rowOff>
    </xdr:from>
    <xdr:ext cx="690189"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558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118126</xdr:rowOff>
    </xdr:from>
    <xdr:to>
      <xdr:col>50</xdr:col>
      <xdr:colOff>165100</xdr:colOff>
      <xdr:row>51</xdr:row>
      <xdr:rowOff>48276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6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64803</xdr:rowOff>
    </xdr:from>
    <xdr:ext cx="690189"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294205" y="8465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20165</xdr:rowOff>
    </xdr:from>
    <xdr:to>
      <xdr:col>46</xdr:col>
      <xdr:colOff>38100</xdr:colOff>
      <xdr:row>50</xdr:row>
      <xdr:rowOff>121765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5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48</xdr:row>
      <xdr:rowOff>138292</xdr:rowOff>
    </xdr:from>
    <xdr:ext cx="69018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05205" y="8367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163372</xdr:rowOff>
    </xdr:from>
    <xdr:to>
      <xdr:col>41</xdr:col>
      <xdr:colOff>101600</xdr:colOff>
      <xdr:row>52</xdr:row>
      <xdr:rowOff>93522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90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110049</xdr:rowOff>
    </xdr:from>
    <xdr:ext cx="69018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16205" y="8682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90938</xdr:rowOff>
    </xdr:from>
    <xdr:to>
      <xdr:col>36</xdr:col>
      <xdr:colOff>165100</xdr:colOff>
      <xdr:row>54</xdr:row>
      <xdr:rowOff>21088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1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37615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895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94679</xdr:rowOff>
    </xdr:from>
    <xdr:to>
      <xdr:col>55</xdr:col>
      <xdr:colOff>0</xdr:colOff>
      <xdr:row>78</xdr:row>
      <xdr:rowOff>28118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24879"/>
          <a:ext cx="838200" cy="27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28118</xdr:rowOff>
    </xdr:from>
    <xdr:to>
      <xdr:col>50</xdr:col>
      <xdr:colOff>114300</xdr:colOff>
      <xdr:row>78</xdr:row>
      <xdr:rowOff>55333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01218"/>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45419</xdr:rowOff>
    </xdr:from>
    <xdr:to>
      <xdr:col>45</xdr:col>
      <xdr:colOff>177800</xdr:colOff>
      <xdr:row>78</xdr:row>
      <xdr:rowOff>55333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47069"/>
          <a:ext cx="889000" cy="18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117427</xdr:rowOff>
    </xdr:from>
    <xdr:to>
      <xdr:col>41</xdr:col>
      <xdr:colOff>50800</xdr:colOff>
      <xdr:row>77</xdr:row>
      <xdr:rowOff>45419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47627"/>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43879</xdr:rowOff>
    </xdr:from>
    <xdr:to>
      <xdr:col>55</xdr:col>
      <xdr:colOff>50800</xdr:colOff>
      <xdr:row>76</xdr:row>
      <xdr:rowOff>145479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66756</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2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148768</xdr:rowOff>
    </xdr:from>
    <xdr:to>
      <xdr:col>50</xdr:col>
      <xdr:colOff>165100</xdr:colOff>
      <xdr:row>78</xdr:row>
      <xdr:rowOff>78918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95445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4533</xdr:rowOff>
    </xdr:from>
    <xdr:to>
      <xdr:col>46</xdr:col>
      <xdr:colOff>38100</xdr:colOff>
      <xdr:row>78</xdr:row>
      <xdr:rowOff>106133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97260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166069</xdr:rowOff>
    </xdr:from>
    <xdr:to>
      <xdr:col>41</xdr:col>
      <xdr:colOff>101600</xdr:colOff>
      <xdr:row>77</xdr:row>
      <xdr:rowOff>96219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112746</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97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66627</xdr:rowOff>
    </xdr:from>
    <xdr:to>
      <xdr:col>36</xdr:col>
      <xdr:colOff>165100</xdr:colOff>
      <xdr:row>76</xdr:row>
      <xdr:rowOff>168227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13305</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87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83683</xdr:rowOff>
    </xdr:from>
    <xdr:to>
      <xdr:col>55</xdr:col>
      <xdr:colOff>0</xdr:colOff>
      <xdr:row>97</xdr:row>
      <xdr:rowOff>83699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14333"/>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83683</xdr:rowOff>
    </xdr:from>
    <xdr:to>
      <xdr:col>50</xdr:col>
      <xdr:colOff>114300</xdr:colOff>
      <xdr:row>97</xdr:row>
      <xdr:rowOff>112283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14333"/>
          <a:ext cx="8890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112283</xdr:rowOff>
    </xdr:from>
    <xdr:to>
      <xdr:col>45</xdr:col>
      <xdr:colOff>177800</xdr:colOff>
      <xdr:row>97</xdr:row>
      <xdr:rowOff>130453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42933"/>
          <a:ext cx="889000" cy="1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8258</xdr:rowOff>
    </xdr:from>
    <xdr:to>
      <xdr:col>41</xdr:col>
      <xdr:colOff>50800</xdr:colOff>
      <xdr:row>97</xdr:row>
      <xdr:rowOff>130453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38908"/>
          <a:ext cx="889000" cy="12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32899</xdr:rowOff>
    </xdr:from>
    <xdr:to>
      <xdr:col>55</xdr:col>
      <xdr:colOff>50800</xdr:colOff>
      <xdr:row>97</xdr:row>
      <xdr:rowOff>134499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163726</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5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32883</xdr:rowOff>
    </xdr:from>
    <xdr:to>
      <xdr:col>50</xdr:col>
      <xdr:colOff>165100</xdr:colOff>
      <xdr:row>97</xdr:row>
      <xdr:rowOff>134483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151010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3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61483</xdr:rowOff>
    </xdr:from>
    <xdr:to>
      <xdr:col>46</xdr:col>
      <xdr:colOff>38100</xdr:colOff>
      <xdr:row>97</xdr:row>
      <xdr:rowOff>163083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154210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8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79653</xdr:rowOff>
    </xdr:from>
    <xdr:to>
      <xdr:col>41</xdr:col>
      <xdr:colOff>101600</xdr:colOff>
      <xdr:row>98</xdr:row>
      <xdr:rowOff>9803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1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930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80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128908</xdr:rowOff>
    </xdr:from>
    <xdr:to>
      <xdr:col>36</xdr:col>
      <xdr:colOff>165100</xdr:colOff>
      <xdr:row>97</xdr:row>
      <xdr:rowOff>59058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75585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36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22758</xdr:rowOff>
    </xdr:from>
    <xdr:to>
      <xdr:col>85</xdr:col>
      <xdr:colOff>127000</xdr:colOff>
      <xdr:row>39</xdr:row>
      <xdr:rowOff>32989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709308"/>
          <a:ext cx="8382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32989</xdr:rowOff>
    </xdr:from>
    <xdr:to>
      <xdr:col>81</xdr:col>
      <xdr:colOff>50800</xdr:colOff>
      <xdr:row>39</xdr:row>
      <xdr:rowOff>62606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719539"/>
          <a:ext cx="889000" cy="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59007</xdr:rowOff>
    </xdr:from>
    <xdr:to>
      <xdr:col>76</xdr:col>
      <xdr:colOff>114300</xdr:colOff>
      <xdr:row>39</xdr:row>
      <xdr:rowOff>62606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745557"/>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59007</xdr:rowOff>
    </xdr:from>
    <xdr:to>
      <xdr:col>71</xdr:col>
      <xdr:colOff>177800</xdr:colOff>
      <xdr:row>39</xdr:row>
      <xdr:rowOff>61483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74555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143408</xdr:rowOff>
    </xdr:from>
    <xdr:to>
      <xdr:col>85</xdr:col>
      <xdr:colOff>177800</xdr:colOff>
      <xdr:row>39</xdr:row>
      <xdr:rowOff>73558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58335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153639</xdr:rowOff>
    </xdr:from>
    <xdr:to>
      <xdr:col>81</xdr:col>
      <xdr:colOff>101600</xdr:colOff>
      <xdr:row>39</xdr:row>
      <xdr:rowOff>83789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74916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11806</xdr:rowOff>
    </xdr:from>
    <xdr:to>
      <xdr:col>76</xdr:col>
      <xdr:colOff>165100</xdr:colOff>
      <xdr:row>39</xdr:row>
      <xdr:rowOff>113406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104533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8207</xdr:rowOff>
    </xdr:from>
    <xdr:to>
      <xdr:col>72</xdr:col>
      <xdr:colOff>38100</xdr:colOff>
      <xdr:row>39</xdr:row>
      <xdr:rowOff>109807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9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100934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10683</xdr:rowOff>
    </xdr:from>
    <xdr:to>
      <xdr:col>67</xdr:col>
      <xdr:colOff>101600</xdr:colOff>
      <xdr:row>39</xdr:row>
      <xdr:rowOff>112283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103410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8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37052</xdr:rowOff>
    </xdr:from>
    <xdr:to>
      <xdr:col>85</xdr:col>
      <xdr:colOff>127000</xdr:colOff>
      <xdr:row>56</xdr:row>
      <xdr:rowOff>140073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466802"/>
          <a:ext cx="838200" cy="27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37052</xdr:rowOff>
    </xdr:from>
    <xdr:to>
      <xdr:col>81</xdr:col>
      <xdr:colOff>50800</xdr:colOff>
      <xdr:row>56</xdr:row>
      <xdr:rowOff>56976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466802"/>
          <a:ext cx="889000" cy="19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56976</xdr:rowOff>
    </xdr:from>
    <xdr:to>
      <xdr:col>76</xdr:col>
      <xdr:colOff>114300</xdr:colOff>
      <xdr:row>57</xdr:row>
      <xdr:rowOff>19795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658176"/>
          <a:ext cx="889000" cy="13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138481</xdr:rowOff>
    </xdr:from>
    <xdr:to>
      <xdr:col>71</xdr:col>
      <xdr:colOff>177800</xdr:colOff>
      <xdr:row>57</xdr:row>
      <xdr:rowOff>19795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396781"/>
          <a:ext cx="889000" cy="39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89273</xdr:rowOff>
    </xdr:from>
    <xdr:to>
      <xdr:col>85</xdr:col>
      <xdr:colOff>177800</xdr:colOff>
      <xdr:row>57</xdr:row>
      <xdr:rowOff>19423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112150</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4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157702</xdr:rowOff>
    </xdr:from>
    <xdr:to>
      <xdr:col>81</xdr:col>
      <xdr:colOff>101600</xdr:colOff>
      <xdr:row>55</xdr:row>
      <xdr:rowOff>87852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4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104379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19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6176</xdr:rowOff>
    </xdr:from>
    <xdr:to>
      <xdr:col>76</xdr:col>
      <xdr:colOff>165100</xdr:colOff>
      <xdr:row>56</xdr:row>
      <xdr:rowOff>107776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60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124303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38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140445</xdr:rowOff>
    </xdr:from>
    <xdr:to>
      <xdr:col>72</xdr:col>
      <xdr:colOff>38100</xdr:colOff>
      <xdr:row>57</xdr:row>
      <xdr:rowOff>70595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61722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83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87681</xdr:rowOff>
    </xdr:from>
    <xdr:to>
      <xdr:col>67</xdr:col>
      <xdr:colOff>101600</xdr:colOff>
      <xdr:row>55</xdr:row>
      <xdr:rowOff>17831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3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34358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12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73147</xdr:rowOff>
    </xdr:from>
    <xdr:to>
      <xdr:col>85</xdr:col>
      <xdr:colOff>127000</xdr:colOff>
      <xdr:row>96</xdr:row>
      <xdr:rowOff>92419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532347"/>
          <a:ext cx="8382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92419</xdr:rowOff>
    </xdr:from>
    <xdr:to>
      <xdr:col>81</xdr:col>
      <xdr:colOff>50800</xdr:colOff>
      <xdr:row>96</xdr:row>
      <xdr:rowOff>160893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51619"/>
          <a:ext cx="889000" cy="6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149668</xdr:rowOff>
    </xdr:from>
    <xdr:to>
      <xdr:col>76</xdr:col>
      <xdr:colOff>114300</xdr:colOff>
      <xdr:row>96</xdr:row>
      <xdr:rowOff>160893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08868"/>
          <a:ext cx="8890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149668</xdr:rowOff>
    </xdr:from>
    <xdr:to>
      <xdr:col>71</xdr:col>
      <xdr:colOff>177800</xdr:colOff>
      <xdr:row>97</xdr:row>
      <xdr:rowOff>37190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08868"/>
          <a:ext cx="889000" cy="5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22347</xdr:rowOff>
    </xdr:from>
    <xdr:to>
      <xdr:col>85</xdr:col>
      <xdr:colOff>177800</xdr:colOff>
      <xdr:row>96</xdr:row>
      <xdr:rowOff>123947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45224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33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41619</xdr:rowOff>
    </xdr:from>
    <xdr:to>
      <xdr:col>81</xdr:col>
      <xdr:colOff>101600</xdr:colOff>
      <xdr:row>96</xdr:row>
      <xdr:rowOff>143219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159746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27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110093</xdr:rowOff>
    </xdr:from>
    <xdr:to>
      <xdr:col>76</xdr:col>
      <xdr:colOff>165100</xdr:colOff>
      <xdr:row>97</xdr:row>
      <xdr:rowOff>40243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6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56770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34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98868</xdr:rowOff>
    </xdr:from>
    <xdr:to>
      <xdr:col>72</xdr:col>
      <xdr:colOff>38100</xdr:colOff>
      <xdr:row>97</xdr:row>
      <xdr:rowOff>29018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45545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3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157840</xdr:rowOff>
    </xdr:from>
    <xdr:to>
      <xdr:col>67</xdr:col>
      <xdr:colOff>101600</xdr:colOff>
      <xdr:row>97</xdr:row>
      <xdr:rowOff>87990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104517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9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農林水産業費は農業農村整備整備事業の増に伴い増加している。商工費は観光施設の機能強化整備に伴い増加している。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財政調整基金の継続的な積み立てにより残高は年々増加しており、平成３０年度の残高は４３億円である。そのため、標準財政規模比では大きな値となっている。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一般会計からの操出金が減少していることが、黒字額の増加要因と考えられる。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81</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83</v>
      </c>
      <c r="C3" s="440"/>
      <c r="D3" s="440"/>
      <c r="E3" s="441"/>
      <c r="F3" s="441"/>
      <c r="G3" s="441"/>
      <c r="H3" s="441"/>
      <c r="I3" s="441"/>
      <c r="J3" s="441"/>
      <c r="K3" s="441"/>
      <c r="L3" s="441" t="s">
        <v>84</v>
      </c>
      <c r="M3" s="441"/>
      <c r="N3" s="441"/>
      <c r="O3" s="441"/>
      <c r="P3" s="441"/>
      <c r="Q3" s="441"/>
      <c r="R3" s="448"/>
      <c r="S3" s="448"/>
      <c r="T3" s="448"/>
      <c r="U3" s="448"/>
      <c r="V3" s="449"/>
      <c r="W3" s="423" t="s">
        <v>85</v>
      </c>
      <c r="X3" s="424"/>
      <c r="Y3" s="424"/>
      <c r="Z3" s="424"/>
      <c r="AA3" s="424"/>
      <c r="AB3" s="440"/>
      <c r="AC3" s="448" t="s">
        <v>86</v>
      </c>
      <c r="AD3" s="424"/>
      <c r="AE3" s="424"/>
      <c r="AF3" s="424"/>
      <c r="AG3" s="424"/>
      <c r="AH3" s="424"/>
      <c r="AI3" s="424"/>
      <c r="AJ3" s="424"/>
      <c r="AK3" s="424"/>
      <c r="AL3" s="425"/>
      <c r="AM3" s="423" t="s">
        <v>87</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88</v>
      </c>
      <c r="BO3" s="424"/>
      <c r="BP3" s="424"/>
      <c r="BQ3" s="424"/>
      <c r="BR3" s="424"/>
      <c r="BS3" s="424"/>
      <c r="BT3" s="424"/>
      <c r="BU3" s="425"/>
      <c r="BV3" s="423" t="s">
        <v>89</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90</v>
      </c>
      <c r="CU3" s="424"/>
      <c r="CV3" s="424"/>
      <c r="CW3" s="424"/>
      <c r="CX3" s="424"/>
      <c r="CY3" s="424"/>
      <c r="CZ3" s="424"/>
      <c r="DA3" s="425"/>
      <c r="DB3" s="423" t="s">
        <v>91</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92</v>
      </c>
      <c r="AZ4" s="427"/>
      <c r="BA4" s="427"/>
      <c r="BB4" s="427"/>
      <c r="BC4" s="427"/>
      <c r="BD4" s="427"/>
      <c r="BE4" s="427"/>
      <c r="BF4" s="427"/>
      <c r="BG4" s="427"/>
      <c r="BH4" s="427"/>
      <c r="BI4" s="427"/>
      <c r="BJ4" s="427"/>
      <c r="BK4" s="427"/>
      <c r="BL4" s="427"/>
      <c r="BM4" s="428"/>
      <c r="BN4" s="429">
        <v>3950433</v>
      </c>
      <c r="BO4" s="430"/>
      <c r="BP4" s="430"/>
      <c r="BQ4" s="430"/>
      <c r="BR4" s="430"/>
      <c r="BS4" s="430"/>
      <c r="BT4" s="430"/>
      <c r="BU4" s="431"/>
      <c r="BV4" s="429">
        <v>4076012</v>
      </c>
      <c r="BW4" s="430"/>
      <c r="BX4" s="430"/>
      <c r="BY4" s="430"/>
      <c r="BZ4" s="430"/>
      <c r="CA4" s="430"/>
      <c r="CB4" s="430"/>
      <c r="CC4" s="431"/>
      <c r="CD4" s="432" t="s">
        <v>93</v>
      </c>
      <c r="CE4" s="433"/>
      <c r="CF4" s="433"/>
      <c r="CG4" s="433"/>
      <c r="CH4" s="433"/>
      <c r="CI4" s="433"/>
      <c r="CJ4" s="433"/>
      <c r="CK4" s="433"/>
      <c r="CL4" s="433"/>
      <c r="CM4" s="433"/>
      <c r="CN4" s="433"/>
      <c r="CO4" s="433"/>
      <c r="CP4" s="433"/>
      <c r="CQ4" s="433"/>
      <c r="CR4" s="433"/>
      <c r="CS4" s="434"/>
      <c r="CT4" s="435">
        <v>9.6999999999999993</v>
      </c>
      <c r="CU4" s="436"/>
      <c r="CV4" s="436"/>
      <c r="CW4" s="436"/>
      <c r="CX4" s="436"/>
      <c r="CY4" s="436"/>
      <c r="CZ4" s="436"/>
      <c r="DA4" s="437"/>
      <c r="DB4" s="435">
        <v>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94</v>
      </c>
      <c r="AN5" s="496"/>
      <c r="AO5" s="496"/>
      <c r="AP5" s="496"/>
      <c r="AQ5" s="496"/>
      <c r="AR5" s="496"/>
      <c r="AS5" s="496"/>
      <c r="AT5" s="497"/>
      <c r="AU5" s="498" t="s">
        <v>95</v>
      </c>
      <c r="AV5" s="499"/>
      <c r="AW5" s="499"/>
      <c r="AX5" s="499"/>
      <c r="AY5" s="500" t="s">
        <v>96</v>
      </c>
      <c r="AZ5" s="501"/>
      <c r="BA5" s="501"/>
      <c r="BB5" s="501"/>
      <c r="BC5" s="501"/>
      <c r="BD5" s="501"/>
      <c r="BE5" s="501"/>
      <c r="BF5" s="501"/>
      <c r="BG5" s="501"/>
      <c r="BH5" s="501"/>
      <c r="BI5" s="501"/>
      <c r="BJ5" s="501"/>
      <c r="BK5" s="501"/>
      <c r="BL5" s="501"/>
      <c r="BM5" s="502"/>
      <c r="BN5" s="466">
        <v>3678776</v>
      </c>
      <c r="BO5" s="467"/>
      <c r="BP5" s="467"/>
      <c r="BQ5" s="467"/>
      <c r="BR5" s="467"/>
      <c r="BS5" s="467"/>
      <c r="BT5" s="467"/>
      <c r="BU5" s="468"/>
      <c r="BV5" s="466">
        <v>3833781</v>
      </c>
      <c r="BW5" s="467"/>
      <c r="BX5" s="467"/>
      <c r="BY5" s="467"/>
      <c r="BZ5" s="467"/>
      <c r="CA5" s="467"/>
      <c r="CB5" s="467"/>
      <c r="CC5" s="468"/>
      <c r="CD5" s="469" t="s">
        <v>97</v>
      </c>
      <c r="CE5" s="470"/>
      <c r="CF5" s="470"/>
      <c r="CG5" s="470"/>
      <c r="CH5" s="470"/>
      <c r="CI5" s="470"/>
      <c r="CJ5" s="470"/>
      <c r="CK5" s="470"/>
      <c r="CL5" s="470"/>
      <c r="CM5" s="470"/>
      <c r="CN5" s="470"/>
      <c r="CO5" s="470"/>
      <c r="CP5" s="470"/>
      <c r="CQ5" s="470"/>
      <c r="CR5" s="470"/>
      <c r="CS5" s="471"/>
      <c r="CT5" s="463">
        <v>80.099999999999994</v>
      </c>
      <c r="CU5" s="464"/>
      <c r="CV5" s="464"/>
      <c r="CW5" s="464"/>
      <c r="CX5" s="464"/>
      <c r="CY5" s="464"/>
      <c r="CZ5" s="464"/>
      <c r="DA5" s="465"/>
      <c r="DB5" s="463">
        <v>72</v>
      </c>
      <c r="DC5" s="464"/>
      <c r="DD5" s="464"/>
      <c r="DE5" s="464"/>
      <c r="DF5" s="464"/>
      <c r="DG5" s="464"/>
      <c r="DH5" s="464"/>
      <c r="DI5" s="465"/>
      <c r="DJ5" s="185"/>
      <c r="DK5" s="185"/>
      <c r="DL5" s="185"/>
      <c r="DM5" s="185"/>
      <c r="DN5" s="185"/>
      <c r="DO5" s="185"/>
    </row>
    <row r="6" spans="1:119" ht="18.75" customHeight="1" x14ac:dyDescent="0.15">
      <c r="A6" s="186"/>
      <c r="B6" s="472" t="s">
        <v>98</v>
      </c>
      <c r="C6" s="473"/>
      <c r="D6" s="473"/>
      <c r="E6" s="474"/>
      <c r="F6" s="474"/>
      <c r="G6" s="474"/>
      <c r="H6" s="474"/>
      <c r="I6" s="474"/>
      <c r="J6" s="474"/>
      <c r="K6" s="474"/>
      <c r="L6" s="474" t="s">
        <v>99</v>
      </c>
      <c r="M6" s="474"/>
      <c r="N6" s="474"/>
      <c r="O6" s="474"/>
      <c r="P6" s="474"/>
      <c r="Q6" s="474"/>
      <c r="R6" s="478"/>
      <c r="S6" s="478"/>
      <c r="T6" s="478"/>
      <c r="U6" s="478"/>
      <c r="V6" s="479"/>
      <c r="W6" s="482" t="s">
        <v>100</v>
      </c>
      <c r="X6" s="483"/>
      <c r="Y6" s="483"/>
      <c r="Z6" s="483"/>
      <c r="AA6" s="483"/>
      <c r="AB6" s="473"/>
      <c r="AC6" s="486" t="s">
        <v>101</v>
      </c>
      <c r="AD6" s="487"/>
      <c r="AE6" s="487"/>
      <c r="AF6" s="487"/>
      <c r="AG6" s="487"/>
      <c r="AH6" s="487"/>
      <c r="AI6" s="487"/>
      <c r="AJ6" s="487"/>
      <c r="AK6" s="487"/>
      <c r="AL6" s="488"/>
      <c r="AM6" s="495" t="s">
        <v>102</v>
      </c>
      <c r="AN6" s="496"/>
      <c r="AO6" s="496"/>
      <c r="AP6" s="496"/>
      <c r="AQ6" s="496"/>
      <c r="AR6" s="496"/>
      <c r="AS6" s="496"/>
      <c r="AT6" s="497"/>
      <c r="AU6" s="498" t="s">
        <v>103</v>
      </c>
      <c r="AV6" s="499"/>
      <c r="AW6" s="499"/>
      <c r="AX6" s="499"/>
      <c r="AY6" s="500" t="s">
        <v>104</v>
      </c>
      <c r="AZ6" s="501"/>
      <c r="BA6" s="501"/>
      <c r="BB6" s="501"/>
      <c r="BC6" s="501"/>
      <c r="BD6" s="501"/>
      <c r="BE6" s="501"/>
      <c r="BF6" s="501"/>
      <c r="BG6" s="501"/>
      <c r="BH6" s="501"/>
      <c r="BI6" s="501"/>
      <c r="BJ6" s="501"/>
      <c r="BK6" s="501"/>
      <c r="BL6" s="501"/>
      <c r="BM6" s="502"/>
      <c r="BN6" s="466">
        <v>271657</v>
      </c>
      <c r="BO6" s="467"/>
      <c r="BP6" s="467"/>
      <c r="BQ6" s="467"/>
      <c r="BR6" s="467"/>
      <c r="BS6" s="467"/>
      <c r="BT6" s="467"/>
      <c r="BU6" s="468"/>
      <c r="BV6" s="466">
        <v>242231</v>
      </c>
      <c r="BW6" s="467"/>
      <c r="BX6" s="467"/>
      <c r="BY6" s="467"/>
      <c r="BZ6" s="467"/>
      <c r="CA6" s="467"/>
      <c r="CB6" s="467"/>
      <c r="CC6" s="468"/>
      <c r="CD6" s="469" t="s">
        <v>105</v>
      </c>
      <c r="CE6" s="470"/>
      <c r="CF6" s="470"/>
      <c r="CG6" s="470"/>
      <c r="CH6" s="470"/>
      <c r="CI6" s="470"/>
      <c r="CJ6" s="470"/>
      <c r="CK6" s="470"/>
      <c r="CL6" s="470"/>
      <c r="CM6" s="470"/>
      <c r="CN6" s="470"/>
      <c r="CO6" s="470"/>
      <c r="CP6" s="470"/>
      <c r="CQ6" s="470"/>
      <c r="CR6" s="470"/>
      <c r="CS6" s="471"/>
      <c r="CT6" s="503">
        <v>83.1</v>
      </c>
      <c r="CU6" s="504"/>
      <c r="CV6" s="504"/>
      <c r="CW6" s="504"/>
      <c r="CX6" s="504"/>
      <c r="CY6" s="504"/>
      <c r="CZ6" s="504"/>
      <c r="DA6" s="505"/>
      <c r="DB6" s="503">
        <v>74.8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106</v>
      </c>
      <c r="AN7" s="496"/>
      <c r="AO7" s="496"/>
      <c r="AP7" s="496"/>
      <c r="AQ7" s="496"/>
      <c r="AR7" s="496"/>
      <c r="AS7" s="496"/>
      <c r="AT7" s="497"/>
      <c r="AU7" s="498" t="s">
        <v>103</v>
      </c>
      <c r="AV7" s="499"/>
      <c r="AW7" s="499"/>
      <c r="AX7" s="499"/>
      <c r="AY7" s="500" t="s">
        <v>107</v>
      </c>
      <c r="AZ7" s="501"/>
      <c r="BA7" s="501"/>
      <c r="BB7" s="501"/>
      <c r="BC7" s="501"/>
      <c r="BD7" s="501"/>
      <c r="BE7" s="501"/>
      <c r="BF7" s="501"/>
      <c r="BG7" s="501"/>
      <c r="BH7" s="501"/>
      <c r="BI7" s="501"/>
      <c r="BJ7" s="501"/>
      <c r="BK7" s="501"/>
      <c r="BL7" s="501"/>
      <c r="BM7" s="502"/>
      <c r="BN7" s="466">
        <v>147281</v>
      </c>
      <c r="BO7" s="467"/>
      <c r="BP7" s="467"/>
      <c r="BQ7" s="467"/>
      <c r="BR7" s="467"/>
      <c r="BS7" s="467"/>
      <c r="BT7" s="467"/>
      <c r="BU7" s="468"/>
      <c r="BV7" s="466">
        <v>139169</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1287844</v>
      </c>
      <c r="CU7" s="467"/>
      <c r="CV7" s="467"/>
      <c r="CW7" s="467"/>
      <c r="CX7" s="467"/>
      <c r="CY7" s="467"/>
      <c r="CZ7" s="467"/>
      <c r="DA7" s="468"/>
      <c r="DB7" s="466">
        <v>1295212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103</v>
      </c>
      <c r="AV8" s="499"/>
      <c r="AW8" s="499"/>
      <c r="AX8" s="499"/>
      <c r="AY8" s="500" t="s">
        <v>110</v>
      </c>
      <c r="AZ8" s="501"/>
      <c r="BA8" s="501"/>
      <c r="BB8" s="501"/>
      <c r="BC8" s="501"/>
      <c r="BD8" s="501"/>
      <c r="BE8" s="501"/>
      <c r="BF8" s="501"/>
      <c r="BG8" s="501"/>
      <c r="BH8" s="501"/>
      <c r="BI8" s="501"/>
      <c r="BJ8" s="501"/>
      <c r="BK8" s="501"/>
      <c r="BL8" s="501"/>
      <c r="BM8" s="502"/>
      <c r="BN8" s="466">
        <v>124376</v>
      </c>
      <c r="BO8" s="467"/>
      <c r="BP8" s="467"/>
      <c r="BQ8" s="467"/>
      <c r="BR8" s="467"/>
      <c r="BS8" s="467"/>
      <c r="BT8" s="467"/>
      <c r="BU8" s="468"/>
      <c r="BV8" s="466">
        <v>103062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0.14000000000000001</v>
      </c>
      <c r="CU8" s="507"/>
      <c r="CV8" s="507"/>
      <c r="CW8" s="507"/>
      <c r="CX8" s="507"/>
      <c r="CY8" s="507"/>
      <c r="CZ8" s="507"/>
      <c r="DA8" s="508"/>
      <c r="DB8" s="506">
        <v>0.13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1329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103</v>
      </c>
      <c r="AV9" s="499"/>
      <c r="AW9" s="499"/>
      <c r="AX9" s="499"/>
      <c r="AY9" s="500" t="s">
        <v>116</v>
      </c>
      <c r="AZ9" s="501"/>
      <c r="BA9" s="501"/>
      <c r="BB9" s="501"/>
      <c r="BC9" s="501"/>
      <c r="BD9" s="501"/>
      <c r="BE9" s="501"/>
      <c r="BF9" s="501"/>
      <c r="BG9" s="501"/>
      <c r="BH9" s="501"/>
      <c r="BI9" s="501"/>
      <c r="BJ9" s="501"/>
      <c r="BK9" s="501"/>
      <c r="BL9" s="501"/>
      <c r="BM9" s="502"/>
      <c r="BN9" s="466">
        <v>21314</v>
      </c>
      <c r="BO9" s="467"/>
      <c r="BP9" s="467"/>
      <c r="BQ9" s="467"/>
      <c r="BR9" s="467"/>
      <c r="BS9" s="467"/>
      <c r="BT9" s="467"/>
      <c r="BU9" s="468"/>
      <c r="BV9" s="466">
        <v>65594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17.3</v>
      </c>
      <c r="CU9" s="464"/>
      <c r="CV9" s="464"/>
      <c r="CW9" s="464"/>
      <c r="CX9" s="464"/>
      <c r="CY9" s="464"/>
      <c r="CZ9" s="464"/>
      <c r="DA9" s="465"/>
      <c r="DB9" s="463">
        <v>19.3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1442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169491</v>
      </c>
      <c r="BO10" s="467"/>
      <c r="BP10" s="467"/>
      <c r="BQ10" s="467"/>
      <c r="BR10" s="467"/>
      <c r="BS10" s="467"/>
      <c r="BT10" s="467"/>
      <c r="BU10" s="468"/>
      <c r="BV10" s="466">
        <v>214678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103</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1248</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1219</v>
      </c>
      <c r="S13" s="548"/>
      <c r="T13" s="548"/>
      <c r="U13" s="548"/>
      <c r="V13" s="549"/>
      <c r="W13" s="482" t="s">
        <v>140</v>
      </c>
      <c r="X13" s="483"/>
      <c r="Y13" s="483"/>
      <c r="Z13" s="483"/>
      <c r="AA13" s="483"/>
      <c r="AB13" s="473"/>
      <c r="AC13" s="517">
        <v>225</v>
      </c>
      <c r="AD13" s="518"/>
      <c r="AE13" s="518"/>
      <c r="AF13" s="518"/>
      <c r="AG13" s="557"/>
      <c r="AH13" s="517">
        <v>229</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190805</v>
      </c>
      <c r="BO13" s="467"/>
      <c r="BP13" s="467"/>
      <c r="BQ13" s="467"/>
      <c r="BR13" s="467"/>
      <c r="BS13" s="467"/>
      <c r="BT13" s="467"/>
      <c r="BU13" s="468"/>
      <c r="BV13" s="466">
        <v>280272</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8.6</v>
      </c>
      <c r="CU13" s="464"/>
      <c r="CV13" s="464"/>
      <c r="CW13" s="464"/>
      <c r="CX13" s="464"/>
      <c r="CY13" s="464"/>
      <c r="CZ13" s="464"/>
      <c r="DA13" s="465"/>
      <c r="DB13" s="463">
        <v>6.9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1276</v>
      </c>
      <c r="S14" s="548"/>
      <c r="T14" s="548"/>
      <c r="U14" s="548"/>
      <c r="V14" s="549"/>
      <c r="W14" s="456"/>
      <c r="X14" s="457"/>
      <c r="Y14" s="457"/>
      <c r="Z14" s="457"/>
      <c r="AA14" s="457"/>
      <c r="AB14" s="446"/>
      <c r="AC14" s="550">
        <v>26.4</v>
      </c>
      <c r="AD14" s="551"/>
      <c r="AE14" s="551"/>
      <c r="AF14" s="551"/>
      <c r="AG14" s="552"/>
      <c r="AH14" s="550">
        <v>26.4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138</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1251</v>
      </c>
      <c r="S15" s="548"/>
      <c r="T15" s="548"/>
      <c r="U15" s="548"/>
      <c r="V15" s="549"/>
      <c r="W15" s="482" t="s">
        <v>148</v>
      </c>
      <c r="X15" s="483"/>
      <c r="Y15" s="483"/>
      <c r="Z15" s="483"/>
      <c r="AA15" s="483"/>
      <c r="AB15" s="473"/>
      <c r="AC15" s="517">
        <v>260</v>
      </c>
      <c r="AD15" s="518"/>
      <c r="AE15" s="518"/>
      <c r="AF15" s="518"/>
      <c r="AG15" s="557"/>
      <c r="AH15" s="517">
        <v>271</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190394</v>
      </c>
      <c r="BO15" s="430"/>
      <c r="BP15" s="430"/>
      <c r="BQ15" s="430"/>
      <c r="BR15" s="430"/>
      <c r="BS15" s="430"/>
      <c r="BT15" s="430"/>
      <c r="BU15" s="431"/>
      <c r="BV15" s="429">
        <v>158684</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30.5</v>
      </c>
      <c r="AD16" s="551"/>
      <c r="AE16" s="551"/>
      <c r="AF16" s="551"/>
      <c r="AG16" s="552"/>
      <c r="AH16" s="550">
        <v>31.2</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1188825</v>
      </c>
      <c r="BO16" s="467"/>
      <c r="BP16" s="467"/>
      <c r="BQ16" s="467"/>
      <c r="BR16" s="467"/>
      <c r="BS16" s="467"/>
      <c r="BT16" s="467"/>
      <c r="BU16" s="468"/>
      <c r="BV16" s="466">
        <v>1204058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367</v>
      </c>
      <c r="AD17" s="518"/>
      <c r="AE17" s="518"/>
      <c r="AF17" s="518"/>
      <c r="AG17" s="557"/>
      <c r="AH17" s="517">
        <v>368</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242828</v>
      </c>
      <c r="BO17" s="467"/>
      <c r="BP17" s="467"/>
      <c r="BQ17" s="467"/>
      <c r="BR17" s="467"/>
      <c r="BS17" s="467"/>
      <c r="BT17" s="467"/>
      <c r="BU17" s="468"/>
      <c r="BV17" s="466">
        <v>201154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30.52</v>
      </c>
      <c r="M18" s="579"/>
      <c r="N18" s="579"/>
      <c r="O18" s="579"/>
      <c r="P18" s="579"/>
      <c r="Q18" s="579"/>
      <c r="R18" s="580"/>
      <c r="S18" s="580"/>
      <c r="T18" s="580"/>
      <c r="U18" s="580"/>
      <c r="V18" s="581"/>
      <c r="W18" s="484"/>
      <c r="X18" s="485"/>
      <c r="Y18" s="485"/>
      <c r="Z18" s="485"/>
      <c r="AA18" s="485"/>
      <c r="AB18" s="476"/>
      <c r="AC18" s="582">
        <v>43.1</v>
      </c>
      <c r="AD18" s="583"/>
      <c r="AE18" s="583"/>
      <c r="AF18" s="583"/>
      <c r="AG18" s="584"/>
      <c r="AH18" s="582">
        <v>42.4</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1019442</v>
      </c>
      <c r="BO18" s="467"/>
      <c r="BP18" s="467"/>
      <c r="BQ18" s="467"/>
      <c r="BR18" s="467"/>
      <c r="BS18" s="467"/>
      <c r="BT18" s="467"/>
      <c r="BU18" s="468"/>
      <c r="BV18" s="466">
        <v>949137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44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1794508</v>
      </c>
      <c r="BO19" s="467"/>
      <c r="BP19" s="467"/>
      <c r="BQ19" s="467"/>
      <c r="BR19" s="467"/>
      <c r="BS19" s="467"/>
      <c r="BT19" s="467"/>
      <c r="BU19" s="468"/>
      <c r="BV19" s="466">
        <v>1622653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686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2661164</v>
      </c>
      <c r="BO23" s="467"/>
      <c r="BP23" s="467"/>
      <c r="BQ23" s="467"/>
      <c r="BR23" s="467"/>
      <c r="BS23" s="467"/>
      <c r="BT23" s="467"/>
      <c r="BU23" s="468"/>
      <c r="BV23" s="466">
        <v>2824113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7000</v>
      </c>
      <c r="R24" s="518"/>
      <c r="S24" s="518"/>
      <c r="T24" s="518"/>
      <c r="U24" s="518"/>
      <c r="V24" s="557"/>
      <c r="W24" s="616"/>
      <c r="X24" s="604"/>
      <c r="Y24" s="605"/>
      <c r="Z24" s="516" t="s">
        <v>172</v>
      </c>
      <c r="AA24" s="496"/>
      <c r="AB24" s="496"/>
      <c r="AC24" s="496"/>
      <c r="AD24" s="496"/>
      <c r="AE24" s="496"/>
      <c r="AF24" s="496"/>
      <c r="AG24" s="497"/>
      <c r="AH24" s="517">
        <v>48</v>
      </c>
      <c r="AI24" s="518"/>
      <c r="AJ24" s="518"/>
      <c r="AK24" s="518"/>
      <c r="AL24" s="557"/>
      <c r="AM24" s="517">
        <v>131232</v>
      </c>
      <c r="AN24" s="518"/>
      <c r="AO24" s="518"/>
      <c r="AP24" s="518"/>
      <c r="AQ24" s="518"/>
      <c r="AR24" s="557"/>
      <c r="AS24" s="517">
        <v>2734</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2661164</v>
      </c>
      <c r="BO24" s="467"/>
      <c r="BP24" s="467"/>
      <c r="BQ24" s="467"/>
      <c r="BR24" s="467"/>
      <c r="BS24" s="467"/>
      <c r="BT24" s="467"/>
      <c r="BU24" s="468"/>
      <c r="BV24" s="466">
        <v>2822540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5770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138</v>
      </c>
      <c r="AN25" s="518"/>
      <c r="AO25" s="518"/>
      <c r="AP25" s="518"/>
      <c r="AQ25" s="518"/>
      <c r="AR25" s="557"/>
      <c r="AS25" s="517" t="s">
        <v>128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t="s">
        <v>138</v>
      </c>
      <c r="BO25" s="430"/>
      <c r="BP25" s="430"/>
      <c r="BQ25" s="430"/>
      <c r="BR25" s="430"/>
      <c r="BS25" s="430"/>
      <c r="BT25" s="430"/>
      <c r="BU25" s="431"/>
      <c r="BV25" s="429" t="s">
        <v>138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5430</v>
      </c>
      <c r="R26" s="518"/>
      <c r="S26" s="518"/>
      <c r="T26" s="518"/>
      <c r="U26" s="518"/>
      <c r="V26" s="557"/>
      <c r="W26" s="616"/>
      <c r="X26" s="604"/>
      <c r="Y26" s="605"/>
      <c r="Z26" s="516" t="s">
        <v>178</v>
      </c>
      <c r="AA26" s="626"/>
      <c r="AB26" s="626"/>
      <c r="AC26" s="626"/>
      <c r="AD26" s="626"/>
      <c r="AE26" s="626"/>
      <c r="AF26" s="626"/>
      <c r="AG26" s="627"/>
      <c r="AH26" s="517">
        <v>6</v>
      </c>
      <c r="AI26" s="518"/>
      <c r="AJ26" s="518"/>
      <c r="AK26" s="518"/>
      <c r="AL26" s="557"/>
      <c r="AM26" s="517">
        <v>14094</v>
      </c>
      <c r="AN26" s="518"/>
      <c r="AO26" s="518"/>
      <c r="AP26" s="518"/>
      <c r="AQ26" s="518"/>
      <c r="AR26" s="557"/>
      <c r="AS26" s="517">
        <v>2349</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2400</v>
      </c>
      <c r="R27" s="518"/>
      <c r="S27" s="518"/>
      <c r="T27" s="518"/>
      <c r="U27" s="518"/>
      <c r="V27" s="557"/>
      <c r="W27" s="616"/>
      <c r="X27" s="604"/>
      <c r="Y27" s="605"/>
      <c r="Z27" s="516" t="s">
        <v>181</v>
      </c>
      <c r="AA27" s="496"/>
      <c r="AB27" s="496"/>
      <c r="AC27" s="496"/>
      <c r="AD27" s="496"/>
      <c r="AE27" s="496"/>
      <c r="AF27" s="496"/>
      <c r="AG27" s="497"/>
      <c r="AH27" s="517">
        <v>3</v>
      </c>
      <c r="AI27" s="518"/>
      <c r="AJ27" s="518"/>
      <c r="AK27" s="518"/>
      <c r="AL27" s="557"/>
      <c r="AM27" s="517">
        <v>7035</v>
      </c>
      <c r="AN27" s="518"/>
      <c r="AO27" s="518"/>
      <c r="AP27" s="518"/>
      <c r="AQ27" s="518"/>
      <c r="AR27" s="557"/>
      <c r="AS27" s="517">
        <v>2345</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29031</v>
      </c>
      <c r="BO27" s="640"/>
      <c r="BP27" s="640"/>
      <c r="BQ27" s="640"/>
      <c r="BR27" s="640"/>
      <c r="BS27" s="640"/>
      <c r="BT27" s="640"/>
      <c r="BU27" s="641"/>
      <c r="BV27" s="639">
        <v>29031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1990</v>
      </c>
      <c r="R28" s="518"/>
      <c r="S28" s="518"/>
      <c r="T28" s="518"/>
      <c r="U28" s="518"/>
      <c r="V28" s="557"/>
      <c r="W28" s="616"/>
      <c r="X28" s="604"/>
      <c r="Y28" s="605"/>
      <c r="Z28" s="516" t="s">
        <v>184</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4313817</v>
      </c>
      <c r="BO28" s="430"/>
      <c r="BP28" s="430"/>
      <c r="BQ28" s="430"/>
      <c r="BR28" s="430"/>
      <c r="BS28" s="430"/>
      <c r="BT28" s="430"/>
      <c r="BU28" s="431"/>
      <c r="BV28" s="429">
        <v>4144326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6</v>
      </c>
      <c r="M29" s="518"/>
      <c r="N29" s="518"/>
      <c r="O29" s="518"/>
      <c r="P29" s="557"/>
      <c r="Q29" s="517">
        <v>1850</v>
      </c>
      <c r="R29" s="518"/>
      <c r="S29" s="518"/>
      <c r="T29" s="518"/>
      <c r="U29" s="518"/>
      <c r="V29" s="557"/>
      <c r="W29" s="617"/>
      <c r="X29" s="618"/>
      <c r="Y29" s="619"/>
      <c r="Z29" s="516" t="s">
        <v>187</v>
      </c>
      <c r="AA29" s="496"/>
      <c r="AB29" s="496"/>
      <c r="AC29" s="496"/>
      <c r="AD29" s="496"/>
      <c r="AE29" s="496"/>
      <c r="AF29" s="496"/>
      <c r="AG29" s="497"/>
      <c r="AH29" s="517">
        <v>51</v>
      </c>
      <c r="AI29" s="518"/>
      <c r="AJ29" s="518"/>
      <c r="AK29" s="518"/>
      <c r="AL29" s="557"/>
      <c r="AM29" s="517">
        <v>138267</v>
      </c>
      <c r="AN29" s="518"/>
      <c r="AO29" s="518"/>
      <c r="AP29" s="518"/>
      <c r="AQ29" s="518"/>
      <c r="AR29" s="557"/>
      <c r="AS29" s="517">
        <v>2711</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145592</v>
      </c>
      <c r="BO29" s="467"/>
      <c r="BP29" s="467"/>
      <c r="BQ29" s="467"/>
      <c r="BR29" s="467"/>
      <c r="BS29" s="467"/>
      <c r="BT29" s="467"/>
      <c r="BU29" s="468"/>
      <c r="BV29" s="466">
        <v>145592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91.1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510213</v>
      </c>
      <c r="BO30" s="640"/>
      <c r="BP30" s="640"/>
      <c r="BQ30" s="640"/>
      <c r="BR30" s="640"/>
      <c r="BS30" s="640"/>
      <c r="BT30" s="640"/>
      <c r="BU30" s="641"/>
      <c r="BV30" s="639">
        <v>500136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IF('各会計、関係団体の財政状況及び健全化判断比率'!B30="","",'各会計、関係団体の財政状況及び健全化判断比率'!B30)</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沖縄県市町村自治会館管理組合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大東海運株式会社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港湾業務事業特別会計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IF('各会計、関係団体の財政状況及び健全化判断比率'!B31="","",'各会計、関係団体の財政状況及び健全化判断比率'!B31)</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沖縄県市町村総合事務組合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グレイスラム</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南部広域行政組合（一般会計）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沖縄県町村交通災害共済組合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南部広域市町村圏事務組合一般会計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沖縄県介護保険広域連合会（一般会計）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沖縄県介護保険広域連合会（特別会計）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沖縄県後期高齢者医療連合会（一般会計）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沖縄県後期高齢者医療連合会（特別会計）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VNngm/ZhAnBsvMQS+vqSr7efXMFISu/uorzrUiyLDQcIMBty3l4EMkuu2hrKxlbkmCMtSomHeKtFTOi7wAHKg==" saltValue="XlRbJZGFMNOq4w7aDzcR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553</v>
      </c>
      <c r="D34" s="1244"/>
      <c r="E34" s="1245"/>
      <c r="F34" s="32">
        <v>13.36</v>
      </c>
      <c r="G34" s="33">
        <v>4.17</v>
      </c>
      <c r="H34" s="33">
        <v>2.63</v>
      </c>
      <c r="I34" s="33">
        <v>7.67</v>
      </c>
      <c r="J34" s="34">
        <v>9.5500000000000007</v>
      </c>
      <c r="K34" s="22"/>
      <c r="L34" s="22"/>
      <c r="M34" s="22"/>
      <c r="N34" s="22"/>
      <c r="O34" s="22"/>
      <c r="P34" s="22"/>
    </row>
    <row r="35" spans="1:16" ht="39" customHeight="1" x14ac:dyDescent="0.15">
      <c r="A35" s="22"/>
      <c r="B35" s="35"/>
      <c r="C35" s="1238" t="s">
        <v>554</v>
      </c>
      <c r="D35" s="1239"/>
      <c r="E35" s="1240"/>
      <c r="F35" s="36">
        <v>0.22</v>
      </c>
      <c r="G35" s="37">
        <v>1.51</v>
      </c>
      <c r="H35" s="37">
        <v>0.8</v>
      </c>
      <c r="I35" s="37">
        <v>3.68</v>
      </c>
      <c r="J35" s="38">
        <v>4.78</v>
      </c>
      <c r="K35" s="22"/>
      <c r="L35" s="22"/>
      <c r="M35" s="22"/>
      <c r="N35" s="22"/>
      <c r="O35" s="22"/>
      <c r="P35" s="22"/>
    </row>
    <row r="36" spans="1:16" ht="39" customHeight="1" x14ac:dyDescent="0.15">
      <c r="A36" s="22"/>
      <c r="B36" s="35"/>
      <c r="C36" s="1238" t="s">
        <v>555</v>
      </c>
      <c r="D36" s="1239"/>
      <c r="E36" s="1240"/>
      <c r="F36" s="36">
        <v>0.09</v>
      </c>
      <c r="G36" s="37">
        <v>0.06</v>
      </c>
      <c r="H36" s="37">
        <v>0.13</v>
      </c>
      <c r="I36" s="37">
        <v>0.17</v>
      </c>
      <c r="J36" s="38">
        <v>0.55000000000000004</v>
      </c>
      <c r="K36" s="22"/>
      <c r="L36" s="22"/>
      <c r="M36" s="22"/>
      <c r="N36" s="22"/>
      <c r="O36" s="22"/>
      <c r="P36" s="22"/>
    </row>
    <row r="37" spans="1:16" ht="39" customHeight="1" x14ac:dyDescent="0.15">
      <c r="A37" s="22"/>
      <c r="B37" s="35"/>
      <c r="C37" s="1238" t="s">
        <v>556</v>
      </c>
      <c r="D37" s="1239"/>
      <c r="E37" s="1240"/>
      <c r="F37" s="36">
        <v>1</v>
      </c>
      <c r="G37" s="37">
        <v>0.12</v>
      </c>
      <c r="H37" s="37">
        <v>0.49</v>
      </c>
      <c r="I37" s="37">
        <v>0.5</v>
      </c>
      <c r="J37" s="38">
        <v>0.36</v>
      </c>
      <c r="K37" s="22"/>
      <c r="L37" s="22"/>
      <c r="M37" s="22"/>
      <c r="N37" s="22"/>
      <c r="O37" s="22"/>
      <c r="P37" s="22"/>
    </row>
    <row r="38" spans="1:16" ht="39" customHeight="1" x14ac:dyDescent="0.15">
      <c r="A38" s="22"/>
      <c r="B38" s="35"/>
      <c r="C38" s="1238" t="s">
        <v>557</v>
      </c>
      <c r="D38" s="1239"/>
      <c r="E38" s="1240"/>
      <c r="F38" s="36">
        <v>1.33</v>
      </c>
      <c r="G38" s="37">
        <v>0.32</v>
      </c>
      <c r="H38" s="37">
        <v>0.28999999999999998</v>
      </c>
      <c r="I38" s="37">
        <v>0.28000000000000003</v>
      </c>
      <c r="J38" s="38">
        <v>0.1</v>
      </c>
      <c r="K38" s="22"/>
      <c r="L38" s="22"/>
      <c r="M38" s="22"/>
      <c r="N38" s="22"/>
      <c r="O38" s="22"/>
      <c r="P38" s="22"/>
    </row>
    <row r="39" spans="1:16" ht="39" customHeight="1" x14ac:dyDescent="0.15">
      <c r="A39" s="22"/>
      <c r="B39" s="35"/>
      <c r="C39" s="1238" t="s">
        <v>558</v>
      </c>
      <c r="D39" s="1239"/>
      <c r="E39" s="1240"/>
      <c r="F39" s="36">
        <v>0.01</v>
      </c>
      <c r="G39" s="37">
        <v>0.02</v>
      </c>
      <c r="H39" s="37">
        <v>0.02</v>
      </c>
      <c r="I39" s="37">
        <v>0.08</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559</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560</v>
      </c>
      <c r="D43" s="1242"/>
      <c r="E43" s="1243"/>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oejO0w8SznTD4LwCzagAU8pMw2WQth73wIoiedqhRVaWvsUW9U84YyePT+aa3QO92pgZ4LdjZlVR3PYKLGuKA==" saltValue="4C4qnmiUjmw7pNUK6/Pg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7" zoomScale="55" zoomScaleNormal="55"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236</v>
      </c>
      <c r="L45" s="60">
        <v>247</v>
      </c>
      <c r="M45" s="60">
        <v>265</v>
      </c>
      <c r="N45" s="60">
        <v>310</v>
      </c>
      <c r="O45" s="61">
        <v>317</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48"/>
      <c r="C48" s="1249"/>
      <c r="D48" s="62"/>
      <c r="E48" s="1254" t="s">
        <v>15</v>
      </c>
      <c r="F48" s="1254"/>
      <c r="G48" s="1254"/>
      <c r="H48" s="1254"/>
      <c r="I48" s="1254"/>
      <c r="J48" s="1255"/>
      <c r="K48" s="63">
        <v>22</v>
      </c>
      <c r="L48" s="64">
        <v>26</v>
      </c>
      <c r="M48" s="64">
        <v>15</v>
      </c>
      <c r="N48" s="64">
        <v>15</v>
      </c>
      <c r="O48" s="65">
        <v>23</v>
      </c>
      <c r="P48" s="48"/>
      <c r="Q48" s="48"/>
      <c r="R48" s="48"/>
      <c r="S48" s="48"/>
      <c r="T48" s="48"/>
      <c r="U48" s="48"/>
    </row>
    <row r="49" spans="1:21" ht="30.75" customHeight="1" x14ac:dyDescent="0.15">
      <c r="A49" s="48"/>
      <c r="B49" s="1248"/>
      <c r="C49" s="1249"/>
      <c r="D49" s="62"/>
      <c r="E49" s="1254" t="s">
        <v>16</v>
      </c>
      <c r="F49" s="1254"/>
      <c r="G49" s="1254"/>
      <c r="H49" s="1254"/>
      <c r="I49" s="1254"/>
      <c r="J49" s="1255"/>
      <c r="K49" s="63">
        <v>0</v>
      </c>
      <c r="L49" s="64">
        <v>0</v>
      </c>
      <c r="M49" s="64">
        <v>0</v>
      </c>
      <c r="N49" s="64">
        <v>0</v>
      </c>
      <c r="O49" s="65">
        <v>0</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506</v>
      </c>
      <c r="L50" s="64" t="s">
        <v>506</v>
      </c>
      <c r="M50" s="64" t="s">
        <v>506</v>
      </c>
      <c r="N50" s="64" t="s">
        <v>506</v>
      </c>
      <c r="O50" s="65" t="s">
        <v>506</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1</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169</v>
      </c>
      <c r="L52" s="64">
        <v>214</v>
      </c>
      <c r="M52" s="64">
        <v>211</v>
      </c>
      <c r="N52" s="64">
        <v>229</v>
      </c>
      <c r="O52" s="65">
        <v>231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90</v>
      </c>
      <c r="L53" s="69">
        <v>60</v>
      </c>
      <c r="M53" s="69">
        <v>69</v>
      </c>
      <c r="N53" s="69">
        <v>96</v>
      </c>
      <c r="O53" s="70">
        <v>109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566</v>
      </c>
      <c r="L57" s="83" t="s">
        <v>566</v>
      </c>
      <c r="M57" s="83" t="s">
        <v>566</v>
      </c>
      <c r="N57" s="83" t="s">
        <v>566</v>
      </c>
      <c r="O57" s="84" t="s">
        <v>566</v>
      </c>
    </row>
    <row r="58" spans="1:21" ht="31.5" customHeight="1" thickBot="1" x14ac:dyDescent="0.2">
      <c r="B58" s="1264"/>
      <c r="C58" s="1265"/>
      <c r="D58" s="1269" t="s">
        <v>27</v>
      </c>
      <c r="E58" s="1270"/>
      <c r="F58" s="1270"/>
      <c r="G58" s="1270"/>
      <c r="H58" s="1270"/>
      <c r="I58" s="1270"/>
      <c r="J58" s="1271"/>
      <c r="K58" s="85" t="s">
        <v>566</v>
      </c>
      <c r="L58" s="86" t="s">
        <v>566</v>
      </c>
      <c r="M58" s="86" t="s">
        <v>566</v>
      </c>
      <c r="N58" s="86" t="s">
        <v>566</v>
      </c>
      <c r="O58" s="87" t="s">
        <v>566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gekmz3vK/tcA/BhNVJbZXYRnemFPI40NTEUpeDtRDuTUyw9jkK1XJ0MLLcX2Mlcw0uL4I/7WJyFLzRUd+73w==" saltValue="yXoxztivH7FXBS2IM+5h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55" zoomScaleNormal="55" zoomScaleSheetLayoutView="100" workbookViewId="0">
      <selection activeCell="M41" sqref="M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72" t="s">
        <v>30</v>
      </c>
      <c r="C41" s="1273"/>
      <c r="D41" s="101"/>
      <c r="E41" s="1278" t="s">
        <v>31</v>
      </c>
      <c r="F41" s="1278"/>
      <c r="G41" s="1278"/>
      <c r="H41" s="1279"/>
      <c r="I41" s="102">
        <v>2958</v>
      </c>
      <c r="J41" s="103">
        <v>2931</v>
      </c>
      <c r="K41" s="103">
        <v>2882</v>
      </c>
      <c r="L41" s="103">
        <v>2824</v>
      </c>
      <c r="M41" s="104">
        <v>2661</v>
      </c>
    </row>
    <row r="42" spans="2:13" ht="27.75" customHeight="1" x14ac:dyDescent="0.15">
      <c r="B42" s="1274"/>
      <c r="C42" s="1275"/>
      <c r="D42" s="105"/>
      <c r="E42" s="1280" t="s">
        <v>32</v>
      </c>
      <c r="F42" s="1280"/>
      <c r="G42" s="1280"/>
      <c r="H42" s="1281"/>
      <c r="I42" s="106" t="s">
        <v>506</v>
      </c>
      <c r="J42" s="107" t="s">
        <v>506</v>
      </c>
      <c r="K42" s="107" t="s">
        <v>506</v>
      </c>
      <c r="L42" s="107" t="s">
        <v>506</v>
      </c>
      <c r="M42" s="108" t="s">
        <v>506</v>
      </c>
    </row>
    <row r="43" spans="2:13" ht="27.75" customHeight="1" x14ac:dyDescent="0.15">
      <c r="B43" s="1274"/>
      <c r="C43" s="1275"/>
      <c r="D43" s="105"/>
      <c r="E43" s="1280" t="s">
        <v>33</v>
      </c>
      <c r="F43" s="1280"/>
      <c r="G43" s="1280"/>
      <c r="H43" s="1281"/>
      <c r="I43" s="106">
        <v>201</v>
      </c>
      <c r="J43" s="107">
        <v>180</v>
      </c>
      <c r="K43" s="107">
        <v>142</v>
      </c>
      <c r="L43" s="107">
        <v>116</v>
      </c>
      <c r="M43" s="108">
        <v>106</v>
      </c>
    </row>
    <row r="44" spans="2:13" ht="27.75" customHeight="1" x14ac:dyDescent="0.15">
      <c r="B44" s="1274"/>
      <c r="C44" s="1275"/>
      <c r="D44" s="105"/>
      <c r="E44" s="1280" t="s">
        <v>34</v>
      </c>
      <c r="F44" s="1280"/>
      <c r="G44" s="1280"/>
      <c r="H44" s="1281"/>
      <c r="I44" s="106" t="s">
        <v>506</v>
      </c>
      <c r="J44" s="107" t="s">
        <v>506</v>
      </c>
      <c r="K44" s="107" t="s">
        <v>506</v>
      </c>
      <c r="L44" s="107" t="s">
        <v>506</v>
      </c>
      <c r="M44" s="108" t="s">
        <v>506</v>
      </c>
    </row>
    <row r="45" spans="2:13" ht="27.75" customHeight="1" x14ac:dyDescent="0.15">
      <c r="B45" s="1274"/>
      <c r="C45" s="1275"/>
      <c r="D45" s="105"/>
      <c r="E45" s="1280" t="s">
        <v>35</v>
      </c>
      <c r="F45" s="1280"/>
      <c r="G45" s="1280"/>
      <c r="H45" s="1281"/>
      <c r="I45" s="106">
        <v>216</v>
      </c>
      <c r="J45" s="107">
        <v>380</v>
      </c>
      <c r="K45" s="107">
        <v>339</v>
      </c>
      <c r="L45" s="107">
        <v>342</v>
      </c>
      <c r="M45" s="108">
        <v>329</v>
      </c>
    </row>
    <row r="46" spans="2:13" ht="27.75" customHeight="1" x14ac:dyDescent="0.15">
      <c r="B46" s="1274"/>
      <c r="C46" s="1275"/>
      <c r="D46" s="109"/>
      <c r="E46" s="1280" t="s">
        <v>36</v>
      </c>
      <c r="F46" s="1280"/>
      <c r="G46" s="1280"/>
      <c r="H46" s="1281"/>
      <c r="I46" s="106" t="s">
        <v>506</v>
      </c>
      <c r="J46" s="107" t="s">
        <v>506</v>
      </c>
      <c r="K46" s="107" t="s">
        <v>506</v>
      </c>
      <c r="L46" s="107" t="s">
        <v>506</v>
      </c>
      <c r="M46" s="108" t="s">
        <v>506</v>
      </c>
    </row>
    <row r="47" spans="2:13" ht="27.75" customHeight="1" x14ac:dyDescent="0.15">
      <c r="B47" s="1274"/>
      <c r="C47" s="1275"/>
      <c r="D47" s="110"/>
      <c r="E47" s="1282" t="s">
        <v>37</v>
      </c>
      <c r="F47" s="1283"/>
      <c r="G47" s="1283"/>
      <c r="H47" s="1284"/>
      <c r="I47" s="106" t="s">
        <v>506</v>
      </c>
      <c r="J47" s="107" t="s">
        <v>506</v>
      </c>
      <c r="K47" s="107" t="s">
        <v>506</v>
      </c>
      <c r="L47" s="107" t="s">
        <v>506</v>
      </c>
      <c r="M47" s="108" t="s">
        <v>506</v>
      </c>
    </row>
    <row r="48" spans="2:13" ht="27.75" customHeight="1" x14ac:dyDescent="0.15">
      <c r="B48" s="1274"/>
      <c r="C48" s="1275"/>
      <c r="D48" s="105"/>
      <c r="E48" s="1280" t="s">
        <v>38</v>
      </c>
      <c r="F48" s="1280"/>
      <c r="G48" s="1280"/>
      <c r="H48" s="1281"/>
      <c r="I48" s="106" t="s">
        <v>506</v>
      </c>
      <c r="J48" s="107" t="s">
        <v>506</v>
      </c>
      <c r="K48" s="107" t="s">
        <v>506</v>
      </c>
      <c r="L48" s="107" t="s">
        <v>506</v>
      </c>
      <c r="M48" s="108" t="s">
        <v>506</v>
      </c>
    </row>
    <row r="49" spans="2:13" ht="27.75" customHeight="1" x14ac:dyDescent="0.15">
      <c r="B49" s="1276"/>
      <c r="C49" s="1277"/>
      <c r="D49" s="105"/>
      <c r="E49" s="1280" t="s">
        <v>39</v>
      </c>
      <c r="F49" s="1280"/>
      <c r="G49" s="1280"/>
      <c r="H49" s="1281"/>
      <c r="I49" s="106" t="s">
        <v>506</v>
      </c>
      <c r="J49" s="107" t="s">
        <v>506</v>
      </c>
      <c r="K49" s="107" t="s">
        <v>506</v>
      </c>
      <c r="L49" s="107" t="s">
        <v>506</v>
      </c>
      <c r="M49" s="108" t="s">
        <v>506</v>
      </c>
    </row>
    <row r="50" spans="2:13" ht="27.75" customHeight="1" x14ac:dyDescent="0.15">
      <c r="B50" s="1285" t="s">
        <v>40</v>
      </c>
      <c r="C50" s="1286"/>
      <c r="D50" s="111"/>
      <c r="E50" s="1280" t="s">
        <v>41</v>
      </c>
      <c r="F50" s="1280"/>
      <c r="G50" s="1280"/>
      <c r="H50" s="1281"/>
      <c r="I50" s="106">
        <v>3560</v>
      </c>
      <c r="J50" s="107">
        <v>4211</v>
      </c>
      <c r="K50" s="107">
        <v>4560</v>
      </c>
      <c r="L50" s="107">
        <v>4790</v>
      </c>
      <c r="M50" s="108">
        <v>4814</v>
      </c>
    </row>
    <row r="51" spans="2:13" ht="27.75" customHeight="1" x14ac:dyDescent="0.15">
      <c r="B51" s="1274"/>
      <c r="C51" s="1275"/>
      <c r="D51" s="105"/>
      <c r="E51" s="1280" t="s">
        <v>42</v>
      </c>
      <c r="F51" s="1280"/>
      <c r="G51" s="1280"/>
      <c r="H51" s="1281"/>
      <c r="I51" s="106">
        <v>151</v>
      </c>
      <c r="J51" s="107">
        <v>135</v>
      </c>
      <c r="K51" s="107">
        <v>135</v>
      </c>
      <c r="L51" s="107">
        <v>221</v>
      </c>
      <c r="M51" s="108" t="s">
        <v>506</v>
      </c>
    </row>
    <row r="52" spans="2:13" ht="27.75" customHeight="1" x14ac:dyDescent="0.15">
      <c r="B52" s="1276"/>
      <c r="C52" s="1277"/>
      <c r="D52" s="105"/>
      <c r="E52" s="1280" t="s">
        <v>43</v>
      </c>
      <c r="F52" s="1280"/>
      <c r="G52" s="1280"/>
      <c r="H52" s="1281"/>
      <c r="I52" s="106">
        <v>1309</v>
      </c>
      <c r="J52" s="107">
        <v>1064</v>
      </c>
      <c r="K52" s="107">
        <v>1667</v>
      </c>
      <c r="L52" s="107">
        <v>1765</v>
      </c>
      <c r="M52" s="108">
        <v>1637</v>
      </c>
    </row>
    <row r="53" spans="2:13" ht="27.75" customHeight="1" thickBot="1" x14ac:dyDescent="0.2">
      <c r="B53" s="1287" t="s">
        <v>44</v>
      </c>
      <c r="C53" s="1288"/>
      <c r="D53" s="112"/>
      <c r="E53" s="1289" t="s">
        <v>45</v>
      </c>
      <c r="F53" s="1289"/>
      <c r="G53" s="1289"/>
      <c r="H53" s="1290"/>
      <c r="I53" s="113">
        <v>-1646</v>
      </c>
      <c r="J53" s="114">
        <v>-1919</v>
      </c>
      <c r="K53" s="114">
        <v>-2999</v>
      </c>
      <c r="L53" s="114">
        <v>-3494</v>
      </c>
      <c r="M53" s="115">
        <v>-3354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LLn89VDhItjv8/3I9g8hEPv9ZmMeawZqJfhmzmQiHdSmgdwzF1YKonX5SP/XjTzl3BXP6YyicXACoYU28+xUQ==" saltValue="r6+G29oq18spXyNe3r9z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48</v>
      </c>
      <c r="D55" s="1299"/>
      <c r="E55" s="1300"/>
      <c r="F55" s="127">
        <v>3930</v>
      </c>
      <c r="G55" s="127">
        <v>4144</v>
      </c>
      <c r="H55" s="128">
        <v>4314</v>
      </c>
    </row>
    <row r="56" spans="2:8" ht="52.5" customHeight="1" x14ac:dyDescent="0.15">
      <c r="B56" s="129"/>
      <c r="C56" s="1301" t="s">
        <v>49</v>
      </c>
      <c r="D56" s="1301"/>
      <c r="E56" s="1302"/>
      <c r="F56" s="130">
        <v>146</v>
      </c>
      <c r="G56" s="130">
        <v>146</v>
      </c>
      <c r="H56" s="131">
        <v>146</v>
      </c>
    </row>
    <row r="57" spans="2:8" ht="53.25" customHeight="1" x14ac:dyDescent="0.15">
      <c r="B57" s="129"/>
      <c r="C57" s="1303" t="s">
        <v>50</v>
      </c>
      <c r="D57" s="1303"/>
      <c r="E57" s="1304"/>
      <c r="F57" s="132">
        <v>485</v>
      </c>
      <c r="G57" s="132">
        <v>500</v>
      </c>
      <c r="H57" s="133">
        <v>510</v>
      </c>
    </row>
    <row r="58" spans="2:8" ht="45.75" customHeight="1" x14ac:dyDescent="0.15">
      <c r="B58" s="134"/>
      <c r="C58" s="1291" t="s">
        <v>51</v>
      </c>
      <c r="D58" s="1292"/>
      <c r="E58" s="1293"/>
      <c r="F58" s="135"/>
      <c r="G58" s="135"/>
      <c r="H58" s="136"/>
    </row>
    <row r="59" spans="2:8" ht="45.75" customHeight="1" x14ac:dyDescent="0.15">
      <c r="B59" s="134"/>
      <c r="C59" s="1291" t="s">
        <v>51</v>
      </c>
      <c r="D59" s="1292"/>
      <c r="E59" s="1293"/>
      <c r="F59" s="135"/>
      <c r="G59" s="135"/>
      <c r="H59" s="136"/>
    </row>
    <row r="60" spans="2:8" ht="45.75" customHeight="1" x14ac:dyDescent="0.15">
      <c r="B60" s="134"/>
      <c r="C60" s="1291" t="s">
        <v>51</v>
      </c>
      <c r="D60" s="1292"/>
      <c r="E60" s="1293"/>
      <c r="F60" s="135"/>
      <c r="G60" s="135"/>
      <c r="H60" s="136"/>
    </row>
    <row r="61" spans="2:8" ht="45.75" customHeight="1" x14ac:dyDescent="0.15">
      <c r="B61" s="134"/>
      <c r="C61" s="1291" t="s">
        <v>51</v>
      </c>
      <c r="D61" s="1292"/>
      <c r="E61" s="1293"/>
      <c r="F61" s="135"/>
      <c r="G61" s="135"/>
      <c r="H61" s="136"/>
    </row>
    <row r="62" spans="2:8" ht="45.75" customHeight="1" thickBot="1" x14ac:dyDescent="0.2">
      <c r="B62" s="137"/>
      <c r="C62" s="1294" t="s">
        <v>51</v>
      </c>
      <c r="D62" s="1295"/>
      <c r="E62" s="1296"/>
      <c r="F62" s="138"/>
      <c r="G62" s="138"/>
      <c r="H62" s="139"/>
    </row>
    <row r="63" spans="2:8" ht="52.5" customHeight="1" thickBot="1" x14ac:dyDescent="0.2">
      <c r="B63" s="140"/>
      <c r="C63" s="1297" t="s">
        <v>52</v>
      </c>
      <c r="D63" s="1297"/>
      <c r="E63" s="1298"/>
      <c r="F63" s="141">
        <v>4560</v>
      </c>
      <c r="G63" s="141">
        <v>4790</v>
      </c>
      <c r="H63" s="142">
        <v>4970</v>
      </c>
    </row>
    <row r="64" spans="2:8" ht="15" customHeight="1" x14ac:dyDescent="0.15"/>
    <row r="65" ht="0" hidden="1" customHeight="1" x14ac:dyDescent="0.15"/>
    <row r="66" ht="0" hidden="1" customHeight="1" x14ac:dyDescent="0.15"/>
  </sheetData>
  <sheetProtection algorithmName="SHA-512" hashValue="R9EYU0iUS0VI09pWLBRDv95fm4Oo4quDJCPYqM7WNi6n6pCR5v/PXbyonNd/3UJ8aC331ZeuNThjfT6ee1fVqg==" saltValue="ohLdbdxwubTowUD5Bb6R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589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582</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548</v>
      </c>
      <c r="BQ50" s="1311"/>
      <c r="BR50" s="1311"/>
      <c r="BS50" s="1311"/>
      <c r="BT50" s="1311"/>
      <c r="BU50" s="1311"/>
      <c r="BV50" s="1311"/>
      <c r="BW50" s="1311"/>
      <c r="BX50" s="1311" t="s">
        <v>549</v>
      </c>
      <c r="BY50" s="1311"/>
      <c r="BZ50" s="1311"/>
      <c r="CA50" s="1311"/>
      <c r="CB50" s="1311"/>
      <c r="CC50" s="1311"/>
      <c r="CD50" s="1311"/>
      <c r="CE50" s="1311"/>
      <c r="CF50" s="1311" t="s">
        <v>550</v>
      </c>
      <c r="CG50" s="1311"/>
      <c r="CH50" s="1311"/>
      <c r="CI50" s="1311"/>
      <c r="CJ50" s="1311"/>
      <c r="CK50" s="1311"/>
      <c r="CL50" s="1311"/>
      <c r="CM50" s="1311"/>
      <c r="CN50" s="1311" t="s">
        <v>551</v>
      </c>
      <c r="CO50" s="1311"/>
      <c r="CP50" s="1311"/>
      <c r="CQ50" s="1311"/>
      <c r="CR50" s="1311"/>
      <c r="CS50" s="1311"/>
      <c r="CT50" s="1311"/>
      <c r="CU50" s="1311"/>
      <c r="CV50" s="1311" t="s">
        <v>552</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583</v>
      </c>
      <c r="AO51" s="1310"/>
      <c r="AP51" s="1310"/>
      <c r="AQ51" s="1310"/>
      <c r="AR51" s="1310"/>
      <c r="AS51" s="1310"/>
      <c r="AT51" s="1310"/>
      <c r="AU51" s="1310"/>
      <c r="AV51" s="1310"/>
      <c r="AW51" s="1310"/>
      <c r="AX51" s="1310"/>
      <c r="AY51" s="1310"/>
      <c r="AZ51" s="1310"/>
      <c r="BA51" s="1310"/>
      <c r="BB51" s="1310" t="s">
        <v>584</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585</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41.4</v>
      </c>
      <c r="BY53" s="1307"/>
      <c r="BZ53" s="1307"/>
      <c r="CA53" s="1307"/>
      <c r="CB53" s="1307"/>
      <c r="CC53" s="1307"/>
      <c r="CD53" s="1307"/>
      <c r="CE53" s="1307"/>
      <c r="CF53" s="1307">
        <v>38.799999999999997</v>
      </c>
      <c r="CG53" s="1307"/>
      <c r="CH53" s="1307"/>
      <c r="CI53" s="1307"/>
      <c r="CJ53" s="1307"/>
      <c r="CK53" s="1307"/>
      <c r="CL53" s="1307"/>
      <c r="CM53" s="1307"/>
      <c r="CN53" s="1307">
        <v>39.5</v>
      </c>
      <c r="CO53" s="1307"/>
      <c r="CP53" s="1307"/>
      <c r="CQ53" s="1307"/>
      <c r="CR53" s="1307"/>
      <c r="CS53" s="1307"/>
      <c r="CT53" s="1307"/>
      <c r="CU53" s="1307"/>
      <c r="CV53" s="1307">
        <v>40.4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586</v>
      </c>
      <c r="AO55" s="1311"/>
      <c r="AP55" s="1311"/>
      <c r="AQ55" s="1311"/>
      <c r="AR55" s="1311"/>
      <c r="AS55" s="1311"/>
      <c r="AT55" s="1311"/>
      <c r="AU55" s="1311"/>
      <c r="AV55" s="1311"/>
      <c r="AW55" s="1311"/>
      <c r="AX55" s="1311"/>
      <c r="AY55" s="1311"/>
      <c r="AZ55" s="1311"/>
      <c r="BA55" s="1311"/>
      <c r="BB55" s="1310" t="s">
        <v>584</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585</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587</v>
      </c>
    </row>
    <row r="64" spans="1:109" x14ac:dyDescent="0.15">
      <c r="B64" s="394"/>
      <c r="G64" s="401"/>
      <c r="I64" s="414"/>
      <c r="J64" s="414"/>
      <c r="K64" s="414"/>
      <c r="L64" s="414"/>
      <c r="M64" s="414"/>
      <c r="N64" s="415"/>
      <c r="AM64" s="401"/>
      <c r="AN64" s="401" t="s">
        <v>581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582</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548</v>
      </c>
      <c r="BQ72" s="1311"/>
      <c r="BR72" s="1311"/>
      <c r="BS72" s="1311"/>
      <c r="BT72" s="1311"/>
      <c r="BU72" s="1311"/>
      <c r="BV72" s="1311"/>
      <c r="BW72" s="1311"/>
      <c r="BX72" s="1311" t="s">
        <v>549</v>
      </c>
      <c r="BY72" s="1311"/>
      <c r="BZ72" s="1311"/>
      <c r="CA72" s="1311"/>
      <c r="CB72" s="1311"/>
      <c r="CC72" s="1311"/>
      <c r="CD72" s="1311"/>
      <c r="CE72" s="1311"/>
      <c r="CF72" s="1311" t="s">
        <v>550</v>
      </c>
      <c r="CG72" s="1311"/>
      <c r="CH72" s="1311"/>
      <c r="CI72" s="1311"/>
      <c r="CJ72" s="1311"/>
      <c r="CK72" s="1311"/>
      <c r="CL72" s="1311"/>
      <c r="CM72" s="1311"/>
      <c r="CN72" s="1311" t="s">
        <v>551</v>
      </c>
      <c r="CO72" s="1311"/>
      <c r="CP72" s="1311"/>
      <c r="CQ72" s="1311"/>
      <c r="CR72" s="1311"/>
      <c r="CS72" s="1311"/>
      <c r="CT72" s="1311"/>
      <c r="CU72" s="1311"/>
      <c r="CV72" s="1311" t="s">
        <v>552</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583</v>
      </c>
      <c r="AO73" s="1310"/>
      <c r="AP73" s="1310"/>
      <c r="AQ73" s="1310"/>
      <c r="AR73" s="1310"/>
      <c r="AS73" s="1310"/>
      <c r="AT73" s="1310"/>
      <c r="AU73" s="1310"/>
      <c r="AV73" s="1310"/>
      <c r="AW73" s="1310"/>
      <c r="AX73" s="1310"/>
      <c r="AY73" s="1310"/>
      <c r="AZ73" s="1310"/>
      <c r="BA73" s="1310"/>
      <c r="BB73" s="1310" t="s">
        <v>584</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588</v>
      </c>
      <c r="BC75" s="1310"/>
      <c r="BD75" s="1310"/>
      <c r="BE75" s="1310"/>
      <c r="BF75" s="1310"/>
      <c r="BG75" s="1310"/>
      <c r="BH75" s="1310"/>
      <c r="BI75" s="1310"/>
      <c r="BJ75" s="1310"/>
      <c r="BK75" s="1310"/>
      <c r="BL75" s="1310"/>
      <c r="BM75" s="1310"/>
      <c r="BN75" s="1310"/>
      <c r="BO75" s="1310"/>
      <c r="BP75" s="1307">
        <v>8.4</v>
      </c>
      <c r="BQ75" s="1307"/>
      <c r="BR75" s="1307"/>
      <c r="BS75" s="1307"/>
      <c r="BT75" s="1307"/>
      <c r="BU75" s="1307"/>
      <c r="BV75" s="1307"/>
      <c r="BW75" s="1307"/>
      <c r="BX75" s="1307">
        <v>7.9</v>
      </c>
      <c r="BY75" s="1307"/>
      <c r="BZ75" s="1307"/>
      <c r="CA75" s="1307"/>
      <c r="CB75" s="1307"/>
      <c r="CC75" s="1307"/>
      <c r="CD75" s="1307"/>
      <c r="CE75" s="1307"/>
      <c r="CF75" s="1307">
        <v>6.9</v>
      </c>
      <c r="CG75" s="1307"/>
      <c r="CH75" s="1307"/>
      <c r="CI75" s="1307"/>
      <c r="CJ75" s="1307"/>
      <c r="CK75" s="1307"/>
      <c r="CL75" s="1307"/>
      <c r="CM75" s="1307"/>
      <c r="CN75" s="1307">
        <v>6.9</v>
      </c>
      <c r="CO75" s="1307"/>
      <c r="CP75" s="1307"/>
      <c r="CQ75" s="1307"/>
      <c r="CR75" s="1307"/>
      <c r="CS75" s="1307"/>
      <c r="CT75" s="1307"/>
      <c r="CU75" s="1307"/>
      <c r="CV75" s="1307">
        <v>8.6</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586</v>
      </c>
      <c r="AO77" s="1311"/>
      <c r="AP77" s="1311"/>
      <c r="AQ77" s="1311"/>
      <c r="AR77" s="1311"/>
      <c r="AS77" s="1311"/>
      <c r="AT77" s="1311"/>
      <c r="AU77" s="1311"/>
      <c r="AV77" s="1311"/>
      <c r="AW77" s="1311"/>
      <c r="AX77" s="1311"/>
      <c r="AY77" s="1311"/>
      <c r="AZ77" s="1311"/>
      <c r="BA77" s="1311"/>
      <c r="BB77" s="1310" t="s">
        <v>584</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588</v>
      </c>
      <c r="BC79" s="1310"/>
      <c r="BD79" s="1310"/>
      <c r="BE79" s="1310"/>
      <c r="BF79" s="1310"/>
      <c r="BG79" s="1310"/>
      <c r="BH79" s="1310"/>
      <c r="BI79" s="1310"/>
      <c r="BJ79" s="1310"/>
      <c r="BK79" s="1310"/>
      <c r="BL79" s="1310"/>
      <c r="BM79" s="1310"/>
      <c r="BN79" s="1310"/>
      <c r="BO79" s="1310"/>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YUVgM0anm5w1ufiYW2qZneVSK2fU7rjRRh2L2iK2t4xpU48vsK/jVUILnOjqtX5zsYFP2mIKsW9MJTOplN8hA==" saltValue="5tmJpa+28Zd0LrgJ9M6tj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FV890Y0pziRI5J8ktjog784AOmQQPT9YvQT2cAlJNlltGwj++gwW3Zuz3nHz0C1uQ/xP1b+Hv0GmM20Ewq7ng==" saltValue="eAT0+7AeX6SBTMmpsLyM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1" sqref="B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5lmjKXGGrW3YSVnOt/1jbiCXAE6VXbEuDgL8kgMasOdZN2ZdOZoUI/KARsbBIQ5w58Nzf9f+PsrfMzH3dbs0A==" saltValue="XJdKg72fx+8yZD6wxIvy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545</v>
      </c>
      <c r="G2" s="156"/>
      <c r="H2" s="157"/>
    </row>
    <row r="3" spans="1:8" x14ac:dyDescent="0.15">
      <c r="A3" s="153" t="s">
        <v>538</v>
      </c>
      <c r="B3" s="158"/>
      <c r="C3" s="159"/>
      <c r="D3" s="160">
        <v>1402695</v>
      </c>
      <c r="E3" s="161"/>
      <c r="F3" s="162">
        <v>333013</v>
      </c>
      <c r="G3" s="163"/>
      <c r="H3" s="164"/>
    </row>
    <row r="4" spans="1:8" x14ac:dyDescent="0.15">
      <c r="A4" s="165"/>
      <c r="B4" s="166"/>
      <c r="C4" s="167"/>
      <c r="D4" s="168">
        <v>48594</v>
      </c>
      <c r="E4" s="169"/>
      <c r="F4" s="170">
        <v>126732</v>
      </c>
      <c r="G4" s="171"/>
      <c r="H4" s="172"/>
    </row>
    <row r="5" spans="1:8" x14ac:dyDescent="0.15">
      <c r="A5" s="153" t="s">
        <v>540</v>
      </c>
      <c r="B5" s="158"/>
      <c r="C5" s="159"/>
      <c r="D5" s="160">
        <v>1531247</v>
      </c>
      <c r="E5" s="161"/>
      <c r="F5" s="162">
        <v>280458</v>
      </c>
      <c r="G5" s="163"/>
      <c r="H5" s="164"/>
    </row>
    <row r="6" spans="1:8" x14ac:dyDescent="0.15">
      <c r="A6" s="165"/>
      <c r="B6" s="166"/>
      <c r="C6" s="167"/>
      <c r="D6" s="168">
        <v>42832</v>
      </c>
      <c r="E6" s="169"/>
      <c r="F6" s="170">
        <v>127286</v>
      </c>
      <c r="G6" s="171"/>
      <c r="H6" s="172"/>
    </row>
    <row r="7" spans="1:8" x14ac:dyDescent="0.15">
      <c r="A7" s="153" t="s">
        <v>541</v>
      </c>
      <c r="B7" s="158"/>
      <c r="C7" s="159"/>
      <c r="D7" s="160">
        <v>1905308</v>
      </c>
      <c r="E7" s="161"/>
      <c r="F7" s="162">
        <v>291945</v>
      </c>
      <c r="G7" s="163"/>
      <c r="H7" s="164"/>
    </row>
    <row r="8" spans="1:8" x14ac:dyDescent="0.15">
      <c r="A8" s="165"/>
      <c r="B8" s="166"/>
      <c r="C8" s="167"/>
      <c r="D8" s="168">
        <v>112728</v>
      </c>
      <c r="E8" s="169"/>
      <c r="F8" s="170">
        <v>127651</v>
      </c>
      <c r="G8" s="171"/>
      <c r="H8" s="172"/>
    </row>
    <row r="9" spans="1:8" x14ac:dyDescent="0.15">
      <c r="A9" s="153" t="s">
        <v>542</v>
      </c>
      <c r="B9" s="158"/>
      <c r="C9" s="159"/>
      <c r="D9" s="160">
        <v>1599806</v>
      </c>
      <c r="E9" s="161"/>
      <c r="F9" s="162">
        <v>291173</v>
      </c>
      <c r="G9" s="163"/>
      <c r="H9" s="164"/>
    </row>
    <row r="10" spans="1:8" x14ac:dyDescent="0.15">
      <c r="A10" s="165"/>
      <c r="B10" s="166"/>
      <c r="C10" s="167"/>
      <c r="D10" s="168">
        <v>83613</v>
      </c>
      <c r="E10" s="169"/>
      <c r="F10" s="170">
        <v>119071</v>
      </c>
      <c r="G10" s="171"/>
      <c r="H10" s="172"/>
    </row>
    <row r="11" spans="1:8" x14ac:dyDescent="0.15">
      <c r="A11" s="153" t="s">
        <v>543</v>
      </c>
      <c r="B11" s="158"/>
      <c r="C11" s="159"/>
      <c r="D11" s="160">
        <v>1525884</v>
      </c>
      <c r="E11" s="161"/>
      <c r="F11" s="162">
        <v>271581</v>
      </c>
      <c r="G11" s="163"/>
      <c r="H11" s="164"/>
    </row>
    <row r="12" spans="1:8" x14ac:dyDescent="0.15">
      <c r="A12" s="165"/>
      <c r="B12" s="166"/>
      <c r="C12" s="173"/>
      <c r="D12" s="168">
        <v>88788</v>
      </c>
      <c r="E12" s="169"/>
      <c r="F12" s="170">
        <v>117844</v>
      </c>
      <c r="G12" s="171"/>
      <c r="H12" s="172"/>
    </row>
    <row r="13" spans="1:8" x14ac:dyDescent="0.15">
      <c r="A13" s="153"/>
      <c r="B13" s="158"/>
      <c r="C13" s="174"/>
      <c r="D13" s="175">
        <v>1592988</v>
      </c>
      <c r="E13" s="176"/>
      <c r="F13" s="177">
        <v>293634</v>
      </c>
      <c r="G13" s="178"/>
      <c r="H13" s="164"/>
    </row>
    <row r="14" spans="1:8" x14ac:dyDescent="0.15">
      <c r="A14" s="165"/>
      <c r="B14" s="166"/>
      <c r="C14" s="167"/>
      <c r="D14" s="168">
        <v>75311</v>
      </c>
      <c r="E14" s="169"/>
      <c r="F14" s="170">
        <v>123717</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14.7</v>
      </c>
      <c r="C19" s="179">
        <f>ROUND(VALUE(SUBSTITUTE(実質収支比率等に係る経年分析!G$48,"▲","-")),2)</f>
        <v>4.5</v>
      </c>
      <c r="D19" s="179">
        <f>ROUND(VALUE(SUBSTITUTE(実質収支比率等に係る経年分析!H$48,"▲","-")),2)</f>
        <v>2.93</v>
      </c>
      <c r="E19" s="179">
        <f>ROUND(VALUE(SUBSTITUTE(実質収支比率等に係る経年分析!I$48,"▲","-")),2)</f>
        <v>7.96</v>
      </c>
      <c r="F19" s="179">
        <f>ROUND(VALUE(SUBSTITUTE(実質収支比率等に係る経年分析!J$48,"▲","-")),2)</f>
        <v>9.66</v>
      </c>
    </row>
    <row r="20" spans="1:11" x14ac:dyDescent="0.15">
      <c r="A20" s="179" t="s">
        <v>56</v>
      </c>
      <c r="B20" s="179">
        <f>ROUND(VALUE(SUBSTITUTE(実質収支比率等に係る経年分析!F$47,"▲","-")),2)</f>
        <v>253.02</v>
      </c>
      <c r="C20" s="179">
        <f>ROUND(VALUE(SUBSTITUTE(実質収支比率等に係る経年分析!G$47,"▲","-")),2)</f>
        <v>277.77999999999997</v>
      </c>
      <c r="D20" s="179">
        <f>ROUND(VALUE(SUBSTITUTE(実質収支比率等に係る経年分析!H$47,"▲","-")),2)</f>
        <v>307.13</v>
      </c>
      <c r="E20" s="179">
        <f>ROUND(VALUE(SUBSTITUTE(実質収支比率等に係る経年分析!I$47,"▲","-")),2)</f>
        <v>319.97000000000003</v>
      </c>
      <c r="F20" s="179">
        <f>ROUND(VALUE(SUBSTITUTE(実質収支比率等に係る経年分析!J$47,"▲","-")),2)</f>
        <v>334.96</v>
      </c>
    </row>
    <row r="21" spans="1:11" x14ac:dyDescent="0.15">
      <c r="A21" s="179" t="s">
        <v>57</v>
      </c>
      <c r="B21" s="179">
        <f>IF(ISNUMBER(VALUE(SUBSTITUTE(実質収支比率等に係る経年分析!F$49,"▲","-"))),ROUND(VALUE(SUBSTITUTE(実質収支比率等に係る経年分析!F$49,"▲","-")),2),NA())</f>
        <v>33.840000000000003</v>
      </c>
      <c r="C21" s="179">
        <f>IF(ISNUMBER(VALUE(SUBSTITUTE(実質収支比率等に係る経年分析!G$49,"▲","-"))),ROUND(VALUE(SUBSTITUTE(実質収支比率等に係る経年分析!G$49,"▲","-")),2),NA())</f>
        <v>39.25</v>
      </c>
      <c r="D21" s="179">
        <f>IF(ISNUMBER(VALUE(SUBSTITUTE(実質収支比率等に係る経年分析!H$49,"▲","-"))),ROUND(VALUE(SUBSTITUTE(実質収支比率等に係る経年分析!H$49,"▲","-")),2),NA())</f>
        <v>23.99</v>
      </c>
      <c r="E21" s="179">
        <f>IF(ISNUMBER(VALUE(SUBSTITUTE(実質収支比率等に係る経年分析!I$49,"▲","-"))),ROUND(VALUE(SUBSTITUTE(実質収支比率等に係る経年分析!I$49,"▲","-")),2),NA())</f>
        <v>21.64</v>
      </c>
      <c r="F21" s="179">
        <f>IF(ISNUMBER(VALUE(SUBSTITUTE(実質収支比率等に係る経年分析!J$49,"▲","-"))),ROUND(VALUE(SUBSTITUTE(実質収支比率等に係る経年分析!J$49,"▲","-")),2),NA())</f>
        <v>14.82</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港湾業務事業特別会計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0.28000000000000003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0.36</v>
      </c>
    </row>
    <row r="34" spans="1:16" x14ac:dyDescent="0.15">
      <c r="A34" s="180" t="str">
        <f>IF(連結実質赤字比率に係る赤字・黒字の構成分析!C$36="",NA(),連結実質赤字比率に係る赤字・黒字の構成分析!C$36)</f>
        <v>農業集落排水事業特別会計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0.55000000000000004</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9.5500000000000007</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169</v>
      </c>
      <c r="E42" s="181"/>
      <c r="F42" s="181"/>
      <c r="G42" s="181">
        <f>'実質公債費比率（分子）の構造'!L$52</f>
        <v>214</v>
      </c>
      <c r="H42" s="181"/>
      <c r="I42" s="181"/>
      <c r="J42" s="181">
        <f>'実質公債費比率（分子）の構造'!M$52</f>
        <v>211</v>
      </c>
      <c r="K42" s="181"/>
      <c r="L42" s="181"/>
      <c r="M42" s="181">
        <f>'実質公債費比率（分子）の構造'!N$52</f>
        <v>229</v>
      </c>
      <c r="N42" s="181"/>
      <c r="O42" s="181"/>
      <c r="P42" s="181">
        <f>'実質公債費比率（分子）の構造'!O$52</f>
        <v>231</v>
      </c>
    </row>
    <row r="43" spans="1:16" x14ac:dyDescent="0.15">
      <c r="A43" s="181" t="s">
        <v>65</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66</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67</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0</v>
      </c>
      <c r="L45" s="181"/>
      <c r="M45" s="181"/>
      <c r="N45" s="181">
        <f>'実質公債費比率（分子）の構造'!O$49</f>
        <v>0</v>
      </c>
      <c r="O45" s="181"/>
      <c r="P45" s="181"/>
    </row>
    <row r="46" spans="1:16" x14ac:dyDescent="0.15">
      <c r="A46" s="181" t="s">
        <v>68</v>
      </c>
      <c r="B46" s="181">
        <f>'実質公債費比率（分子）の構造'!K$48</f>
        <v>22</v>
      </c>
      <c r="C46" s="181"/>
      <c r="D46" s="181"/>
      <c r="E46" s="181">
        <f>'実質公債費比率（分子）の構造'!L$48</f>
        <v>26</v>
      </c>
      <c r="F46" s="181"/>
      <c r="G46" s="181"/>
      <c r="H46" s="181">
        <f>'実質公債費比率（分子）の構造'!M$48</f>
        <v>15</v>
      </c>
      <c r="I46" s="181"/>
      <c r="J46" s="181"/>
      <c r="K46" s="181">
        <f>'実質公債費比率（分子）の構造'!N$48</f>
        <v>15</v>
      </c>
      <c r="L46" s="181"/>
      <c r="M46" s="181"/>
      <c r="N46" s="181">
        <f>'実質公債費比率（分子）の構造'!O$48</f>
        <v>23</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236</v>
      </c>
      <c r="C49" s="181"/>
      <c r="D49" s="181"/>
      <c r="E49" s="181">
        <f>'実質公債費比率（分子）の構造'!L$45</f>
        <v>247</v>
      </c>
      <c r="F49" s="181"/>
      <c r="G49" s="181"/>
      <c r="H49" s="181">
        <f>'実質公債費比率（分子）の構造'!M$45</f>
        <v>265</v>
      </c>
      <c r="I49" s="181"/>
      <c r="J49" s="181"/>
      <c r="K49" s="181">
        <f>'実質公債費比率（分子）の構造'!N$45</f>
        <v>310</v>
      </c>
      <c r="L49" s="181"/>
      <c r="M49" s="181"/>
      <c r="N49" s="181">
        <f>'実質公債費比率（分子）の構造'!O$45</f>
        <v>317</v>
      </c>
      <c r="O49" s="181"/>
      <c r="P49" s="181"/>
    </row>
    <row r="50" spans="1:16" x14ac:dyDescent="0.15">
      <c r="A50" s="181" t="s">
        <v>72</v>
      </c>
      <c r="B50" s="181" t="e">
        <f>NA()</f>
        <v>#N/A</v>
      </c>
      <c r="C50" s="181">
        <f>IF(ISNUMBER('実質公債費比率（分子）の構造'!K$53),'実質公債費比率（分子）の構造'!K$53,NA())</f>
        <v>90</v>
      </c>
      <c r="D50" s="181" t="e">
        <f>NA()</f>
        <v>#N/A</v>
      </c>
      <c r="E50" s="181" t="e">
        <f>NA()</f>
        <v>#N/A</v>
      </c>
      <c r="F50" s="181">
        <f>IF(ISNUMBER('実質公債費比率（分子）の構造'!L$53),'実質公債費比率（分子）の構造'!L$53,NA())</f>
        <v>60</v>
      </c>
      <c r="G50" s="181" t="e">
        <f>NA()</f>
        <v>#N/A</v>
      </c>
      <c r="H50" s="181" t="e">
        <f>NA()</f>
        <v>#N/A</v>
      </c>
      <c r="I50" s="181">
        <f>IF(ISNUMBER('実質公債費比率（分子）の構造'!M$53),'実質公債費比率（分子）の構造'!M$53,NA())</f>
        <v>69</v>
      </c>
      <c r="J50" s="181" t="e">
        <f>NA()</f>
        <v>#N/A</v>
      </c>
      <c r="K50" s="181" t="e">
        <f>NA()</f>
        <v>#N/A</v>
      </c>
      <c r="L50" s="181">
        <f>IF(ISNUMBER('実質公債費比率（分子）の構造'!N$53),'実質公債費比率（分子）の構造'!N$53,NA())</f>
        <v>96</v>
      </c>
      <c r="M50" s="181" t="e">
        <f>NA()</f>
        <v>#N/A</v>
      </c>
      <c r="N50" s="181" t="e">
        <f>NA()</f>
        <v>#N/A</v>
      </c>
      <c r="O50" s="181">
        <f>IF(ISNUMBER('実質公債費比率（分子）の構造'!O$53),'実質公債費比率（分子）の構造'!O$53,NA())</f>
        <v>109</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1309</v>
      </c>
      <c r="E56" s="180"/>
      <c r="F56" s="180"/>
      <c r="G56" s="180">
        <f>'将来負担比率（分子）の構造'!J$52</f>
        <v>1064</v>
      </c>
      <c r="H56" s="180"/>
      <c r="I56" s="180"/>
      <c r="J56" s="180">
        <f>'将来負担比率（分子）の構造'!K$52</f>
        <v>1667</v>
      </c>
      <c r="K56" s="180"/>
      <c r="L56" s="180"/>
      <c r="M56" s="180">
        <f>'将来負担比率（分子）の構造'!L$52</f>
        <v>1765</v>
      </c>
      <c r="N56" s="180"/>
      <c r="O56" s="180"/>
      <c r="P56" s="180">
        <f>'将来負担比率（分子）の構造'!M$52</f>
        <v>1637</v>
      </c>
    </row>
    <row r="57" spans="1:16" x14ac:dyDescent="0.15">
      <c r="A57" s="180" t="s">
        <v>42</v>
      </c>
      <c r="B57" s="180"/>
      <c r="C57" s="180"/>
      <c r="D57" s="180">
        <f>'将来負担比率（分子）の構造'!I$51</f>
        <v>151</v>
      </c>
      <c r="E57" s="180"/>
      <c r="F57" s="180"/>
      <c r="G57" s="180">
        <f>'将来負担比率（分子）の構造'!J$51</f>
        <v>135</v>
      </c>
      <c r="H57" s="180"/>
      <c r="I57" s="180"/>
      <c r="J57" s="180">
        <f>'将来負担比率（分子）の構造'!K$51</f>
        <v>135</v>
      </c>
      <c r="K57" s="180"/>
      <c r="L57" s="180"/>
      <c r="M57" s="180">
        <f>'将来負担比率（分子）の構造'!L$51</f>
        <v>221</v>
      </c>
      <c r="N57" s="180"/>
      <c r="O57" s="180"/>
      <c r="P57" s="180" t="str">
        <f>'将来負担比率（分子）の構造'!M$51</f>
        <v>-</v>
      </c>
    </row>
    <row r="58" spans="1:16" x14ac:dyDescent="0.15">
      <c r="A58" s="180" t="s">
        <v>41</v>
      </c>
      <c r="B58" s="180"/>
      <c r="C58" s="180"/>
      <c r="D58" s="180">
        <f>'将来負担比率（分子）の構造'!I$50</f>
        <v>3560</v>
      </c>
      <c r="E58" s="180"/>
      <c r="F58" s="180"/>
      <c r="G58" s="180">
        <f>'将来負担比率（分子）の構造'!J$50</f>
        <v>4211</v>
      </c>
      <c r="H58" s="180"/>
      <c r="I58" s="180"/>
      <c r="J58" s="180">
        <f>'将来負担比率（分子）の構造'!K$50</f>
        <v>4560</v>
      </c>
      <c r="K58" s="180"/>
      <c r="L58" s="180"/>
      <c r="M58" s="180">
        <f>'将来負担比率（分子）の構造'!L$50</f>
        <v>4790</v>
      </c>
      <c r="N58" s="180"/>
      <c r="O58" s="180"/>
      <c r="P58" s="180">
        <f>'将来負担比率（分子）の構造'!M$50</f>
        <v>4814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216</v>
      </c>
      <c r="C62" s="180"/>
      <c r="D62" s="180"/>
      <c r="E62" s="180">
        <f>'将来負担比率（分子）の構造'!J$45</f>
        <v>380</v>
      </c>
      <c r="F62" s="180"/>
      <c r="G62" s="180"/>
      <c r="H62" s="180">
        <f>'将来負担比率（分子）の構造'!K$45</f>
        <v>339</v>
      </c>
      <c r="I62" s="180"/>
      <c r="J62" s="180"/>
      <c r="K62" s="180">
        <f>'将来負担比率（分子）の構造'!L$45</f>
        <v>342</v>
      </c>
      <c r="L62" s="180"/>
      <c r="M62" s="180"/>
      <c r="N62" s="180">
        <f>'将来負担比率（分子）の構造'!M$45</f>
        <v>329</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201</v>
      </c>
      <c r="C64" s="180"/>
      <c r="D64" s="180"/>
      <c r="E64" s="180">
        <f>'将来負担比率（分子）の構造'!J$43</f>
        <v>180</v>
      </c>
      <c r="F64" s="180"/>
      <c r="G64" s="180"/>
      <c r="H64" s="180">
        <f>'将来負担比率（分子）の構造'!K$43</f>
        <v>142</v>
      </c>
      <c r="I64" s="180"/>
      <c r="J64" s="180"/>
      <c r="K64" s="180">
        <f>'将来負担比率（分子）の構造'!L$43</f>
        <v>116</v>
      </c>
      <c r="L64" s="180"/>
      <c r="M64" s="180"/>
      <c r="N64" s="180">
        <f>'将来負担比率（分子）の構造'!M$43</f>
        <v>106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2958</v>
      </c>
      <c r="C66" s="180"/>
      <c r="D66" s="180"/>
      <c r="E66" s="180">
        <f>'将来負担比率（分子）の構造'!J$41</f>
        <v>2931</v>
      </c>
      <c r="F66" s="180"/>
      <c r="G66" s="180"/>
      <c r="H66" s="180">
        <f>'将来負担比率（分子）の構造'!K$41</f>
        <v>2882</v>
      </c>
      <c r="I66" s="180"/>
      <c r="J66" s="180"/>
      <c r="K66" s="180">
        <f>'将来負担比率（分子）の構造'!L$41</f>
        <v>2824</v>
      </c>
      <c r="L66" s="180"/>
      <c r="M66" s="180"/>
      <c r="N66" s="180">
        <f>'将来負担比率（分子）の構造'!M$41</f>
        <v>2661</v>
      </c>
      <c r="O66" s="180"/>
      <c r="P66" s="180"/>
    </row>
    <row r="67" spans="1:16" x14ac:dyDescent="0.15">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3930</v>
      </c>
      <c r="C72" s="184">
        <f>基金残高に係る経年分析!G55</f>
        <v>4144</v>
      </c>
      <c r="D72" s="184">
        <f>基金残高に係る経年分析!H55</f>
        <v>4314</v>
      </c>
    </row>
    <row r="73" spans="1:16" x14ac:dyDescent="0.15">
      <c r="A73" s="183" t="s">
        <v>79</v>
      </c>
      <c r="B73" s="184">
        <f>基金残高に係る経年分析!F56</f>
        <v>146</v>
      </c>
      <c r="C73" s="184">
        <f>基金残高に係る経年分析!G56</f>
        <v>146</v>
      </c>
      <c r="D73" s="184">
        <f>基金残高に係る経年分析!H56</f>
        <v>146</v>
      </c>
    </row>
    <row r="74" spans="1:16" x14ac:dyDescent="0.15">
      <c r="A74" s="183" t="s">
        <v>80</v>
      </c>
      <c r="B74" s="184">
        <f>基金残高に係る経年分析!F57</f>
        <v>485</v>
      </c>
      <c r="C74" s="184">
        <f>基金残高に係る経年分析!G57</f>
        <v>500</v>
      </c>
      <c r="D74" s="184">
        <f>基金残高に係る経年分析!H57</f>
        <v>510</v>
      </c>
    </row>
  </sheetData>
  <sheetProtection algorithmName="SHA-512" hashValue="Knw1LC3NhQNnJMlLO77Qv8JylTr4OgiYWBkvOsuGNGfO5rzytKvyxkvZTCdHt1ebe0NM7EgAQhPzS4EzbKs18w==" saltValue="2Ihfad4tshHzn1x3Oq3i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179945</v>
      </c>
      <c r="S5" s="669"/>
      <c r="T5" s="669"/>
      <c r="U5" s="669"/>
      <c r="V5" s="669"/>
      <c r="W5" s="669"/>
      <c r="X5" s="669"/>
      <c r="Y5" s="670"/>
      <c r="Z5" s="671">
        <v>4.5999999999999996</v>
      </c>
      <c r="AA5" s="671"/>
      <c r="AB5" s="671"/>
      <c r="AC5" s="671"/>
      <c r="AD5" s="672">
        <v>179945</v>
      </c>
      <c r="AE5" s="672"/>
      <c r="AF5" s="672"/>
      <c r="AG5" s="672"/>
      <c r="AH5" s="672"/>
      <c r="AI5" s="672"/>
      <c r="AJ5" s="672"/>
      <c r="AK5" s="672"/>
      <c r="AL5" s="673">
        <v>14.7</v>
      </c>
      <c r="AM5" s="674"/>
      <c r="AN5" s="674"/>
      <c r="AO5" s="675"/>
      <c r="AP5" s="665" t="s">
        <v>227</v>
      </c>
      <c r="AQ5" s="666"/>
      <c r="AR5" s="666"/>
      <c r="AS5" s="666"/>
      <c r="AT5" s="666"/>
      <c r="AU5" s="666"/>
      <c r="AV5" s="666"/>
      <c r="AW5" s="666"/>
      <c r="AX5" s="666"/>
      <c r="AY5" s="666"/>
      <c r="AZ5" s="666"/>
      <c r="BA5" s="666"/>
      <c r="BB5" s="666"/>
      <c r="BC5" s="666"/>
      <c r="BD5" s="666"/>
      <c r="BE5" s="666"/>
      <c r="BF5" s="667"/>
      <c r="BG5" s="679">
        <v>179945</v>
      </c>
      <c r="BH5" s="680"/>
      <c r="BI5" s="680"/>
      <c r="BJ5" s="680"/>
      <c r="BK5" s="680"/>
      <c r="BL5" s="680"/>
      <c r="BM5" s="680"/>
      <c r="BN5" s="681"/>
      <c r="BO5" s="682">
        <v>100</v>
      </c>
      <c r="BP5" s="682"/>
      <c r="BQ5" s="682"/>
      <c r="BR5" s="682"/>
      <c r="BS5" s="683" t="s">
        <v>138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16616</v>
      </c>
      <c r="S6" s="680"/>
      <c r="T6" s="680"/>
      <c r="U6" s="680"/>
      <c r="V6" s="680"/>
      <c r="W6" s="680"/>
      <c r="X6" s="680"/>
      <c r="Y6" s="681"/>
      <c r="Z6" s="682">
        <v>0.4</v>
      </c>
      <c r="AA6" s="682"/>
      <c r="AB6" s="682"/>
      <c r="AC6" s="682"/>
      <c r="AD6" s="683">
        <v>16616</v>
      </c>
      <c r="AE6" s="683"/>
      <c r="AF6" s="683"/>
      <c r="AG6" s="683"/>
      <c r="AH6" s="683"/>
      <c r="AI6" s="683"/>
      <c r="AJ6" s="683"/>
      <c r="AK6" s="683"/>
      <c r="AL6" s="684">
        <v>1.4</v>
      </c>
      <c r="AM6" s="685"/>
      <c r="AN6" s="685"/>
      <c r="AO6" s="686"/>
      <c r="AP6" s="676" t="s">
        <v>232</v>
      </c>
      <c r="AQ6" s="677"/>
      <c r="AR6" s="677"/>
      <c r="AS6" s="677"/>
      <c r="AT6" s="677"/>
      <c r="AU6" s="677"/>
      <c r="AV6" s="677"/>
      <c r="AW6" s="677"/>
      <c r="AX6" s="677"/>
      <c r="AY6" s="677"/>
      <c r="AZ6" s="677"/>
      <c r="BA6" s="677"/>
      <c r="BB6" s="677"/>
      <c r="BC6" s="677"/>
      <c r="BD6" s="677"/>
      <c r="BE6" s="677"/>
      <c r="BF6" s="678"/>
      <c r="BG6" s="679">
        <v>179945</v>
      </c>
      <c r="BH6" s="680"/>
      <c r="BI6" s="680"/>
      <c r="BJ6" s="680"/>
      <c r="BK6" s="680"/>
      <c r="BL6" s="680"/>
      <c r="BM6" s="680"/>
      <c r="BN6" s="681"/>
      <c r="BO6" s="682">
        <v>100</v>
      </c>
      <c r="BP6" s="682"/>
      <c r="BQ6" s="682"/>
      <c r="BR6" s="682"/>
      <c r="BS6" s="683" t="s">
        <v>233</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40162</v>
      </c>
      <c r="CS6" s="680"/>
      <c r="CT6" s="680"/>
      <c r="CU6" s="680"/>
      <c r="CV6" s="680"/>
      <c r="CW6" s="680"/>
      <c r="CX6" s="680"/>
      <c r="CY6" s="681"/>
      <c r="CZ6" s="673">
        <v>1.1000000000000001</v>
      </c>
      <c r="DA6" s="674"/>
      <c r="DB6" s="674"/>
      <c r="DC6" s="693"/>
      <c r="DD6" s="688" t="s">
        <v>233</v>
      </c>
      <c r="DE6" s="680"/>
      <c r="DF6" s="680"/>
      <c r="DG6" s="680"/>
      <c r="DH6" s="680"/>
      <c r="DI6" s="680"/>
      <c r="DJ6" s="680"/>
      <c r="DK6" s="680"/>
      <c r="DL6" s="680"/>
      <c r="DM6" s="680"/>
      <c r="DN6" s="680"/>
      <c r="DO6" s="680"/>
      <c r="DP6" s="681"/>
      <c r="DQ6" s="688">
        <v>40162</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116</v>
      </c>
      <c r="S7" s="680"/>
      <c r="T7" s="680"/>
      <c r="U7" s="680"/>
      <c r="V7" s="680"/>
      <c r="W7" s="680"/>
      <c r="X7" s="680"/>
      <c r="Y7" s="681"/>
      <c r="Z7" s="682">
        <v>0</v>
      </c>
      <c r="AA7" s="682"/>
      <c r="AB7" s="682"/>
      <c r="AC7" s="682"/>
      <c r="AD7" s="683">
        <v>116</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86139</v>
      </c>
      <c r="BH7" s="680"/>
      <c r="BI7" s="680"/>
      <c r="BJ7" s="680"/>
      <c r="BK7" s="680"/>
      <c r="BL7" s="680"/>
      <c r="BM7" s="680"/>
      <c r="BN7" s="681"/>
      <c r="BO7" s="682">
        <v>47.9</v>
      </c>
      <c r="BP7" s="682"/>
      <c r="BQ7" s="682"/>
      <c r="BR7" s="682"/>
      <c r="BS7" s="683" t="s">
        <v>233</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471411</v>
      </c>
      <c r="CS7" s="680"/>
      <c r="CT7" s="680"/>
      <c r="CU7" s="680"/>
      <c r="CV7" s="680"/>
      <c r="CW7" s="680"/>
      <c r="CX7" s="680"/>
      <c r="CY7" s="681"/>
      <c r="CZ7" s="682">
        <v>12.8</v>
      </c>
      <c r="DA7" s="682"/>
      <c r="DB7" s="682"/>
      <c r="DC7" s="682"/>
      <c r="DD7" s="688">
        <v>4021</v>
      </c>
      <c r="DE7" s="680"/>
      <c r="DF7" s="680"/>
      <c r="DG7" s="680"/>
      <c r="DH7" s="680"/>
      <c r="DI7" s="680"/>
      <c r="DJ7" s="680"/>
      <c r="DK7" s="680"/>
      <c r="DL7" s="680"/>
      <c r="DM7" s="680"/>
      <c r="DN7" s="680"/>
      <c r="DO7" s="680"/>
      <c r="DP7" s="681"/>
      <c r="DQ7" s="688">
        <v>410909</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196</v>
      </c>
      <c r="S8" s="680"/>
      <c r="T8" s="680"/>
      <c r="U8" s="680"/>
      <c r="V8" s="680"/>
      <c r="W8" s="680"/>
      <c r="X8" s="680"/>
      <c r="Y8" s="681"/>
      <c r="Z8" s="682">
        <v>0</v>
      </c>
      <c r="AA8" s="682"/>
      <c r="AB8" s="682"/>
      <c r="AC8" s="682"/>
      <c r="AD8" s="683">
        <v>196</v>
      </c>
      <c r="AE8" s="683"/>
      <c r="AF8" s="683"/>
      <c r="AG8" s="683"/>
      <c r="AH8" s="683"/>
      <c r="AI8" s="683"/>
      <c r="AJ8" s="683"/>
      <c r="AK8" s="683"/>
      <c r="AL8" s="684">
        <v>0</v>
      </c>
      <c r="AM8" s="685"/>
      <c r="AN8" s="685"/>
      <c r="AO8" s="686"/>
      <c r="AP8" s="676" t="s">
        <v>239</v>
      </c>
      <c r="AQ8" s="677"/>
      <c r="AR8" s="677"/>
      <c r="AS8" s="677"/>
      <c r="AT8" s="677"/>
      <c r="AU8" s="677"/>
      <c r="AV8" s="677"/>
      <c r="AW8" s="677"/>
      <c r="AX8" s="677"/>
      <c r="AY8" s="677"/>
      <c r="AZ8" s="677"/>
      <c r="BA8" s="677"/>
      <c r="BB8" s="677"/>
      <c r="BC8" s="677"/>
      <c r="BD8" s="677"/>
      <c r="BE8" s="677"/>
      <c r="BF8" s="678"/>
      <c r="BG8" s="679">
        <v>1969</v>
      </c>
      <c r="BH8" s="680"/>
      <c r="BI8" s="680"/>
      <c r="BJ8" s="680"/>
      <c r="BK8" s="680"/>
      <c r="BL8" s="680"/>
      <c r="BM8" s="680"/>
      <c r="BN8" s="681"/>
      <c r="BO8" s="682">
        <v>1.1000000000000001</v>
      </c>
      <c r="BP8" s="682"/>
      <c r="BQ8" s="682"/>
      <c r="BR8" s="682"/>
      <c r="BS8" s="688" t="s">
        <v>233</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210130</v>
      </c>
      <c r="CS8" s="680"/>
      <c r="CT8" s="680"/>
      <c r="CU8" s="680"/>
      <c r="CV8" s="680"/>
      <c r="CW8" s="680"/>
      <c r="CX8" s="680"/>
      <c r="CY8" s="681"/>
      <c r="CZ8" s="682">
        <v>5.7</v>
      </c>
      <c r="DA8" s="682"/>
      <c r="DB8" s="682"/>
      <c r="DC8" s="682"/>
      <c r="DD8" s="688">
        <v>582</v>
      </c>
      <c r="DE8" s="680"/>
      <c r="DF8" s="680"/>
      <c r="DG8" s="680"/>
      <c r="DH8" s="680"/>
      <c r="DI8" s="680"/>
      <c r="DJ8" s="680"/>
      <c r="DK8" s="680"/>
      <c r="DL8" s="680"/>
      <c r="DM8" s="680"/>
      <c r="DN8" s="680"/>
      <c r="DO8" s="680"/>
      <c r="DP8" s="681"/>
      <c r="DQ8" s="688">
        <v>102973</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176</v>
      </c>
      <c r="S9" s="680"/>
      <c r="T9" s="680"/>
      <c r="U9" s="680"/>
      <c r="V9" s="680"/>
      <c r="W9" s="680"/>
      <c r="X9" s="680"/>
      <c r="Y9" s="681"/>
      <c r="Z9" s="682">
        <v>0</v>
      </c>
      <c r="AA9" s="682"/>
      <c r="AB9" s="682"/>
      <c r="AC9" s="682"/>
      <c r="AD9" s="683">
        <v>176</v>
      </c>
      <c r="AE9" s="683"/>
      <c r="AF9" s="683"/>
      <c r="AG9" s="683"/>
      <c r="AH9" s="683"/>
      <c r="AI9" s="683"/>
      <c r="AJ9" s="683"/>
      <c r="AK9" s="683"/>
      <c r="AL9" s="684">
        <v>0</v>
      </c>
      <c r="AM9" s="685"/>
      <c r="AN9" s="685"/>
      <c r="AO9" s="686"/>
      <c r="AP9" s="676" t="s">
        <v>242</v>
      </c>
      <c r="AQ9" s="677"/>
      <c r="AR9" s="677"/>
      <c r="AS9" s="677"/>
      <c r="AT9" s="677"/>
      <c r="AU9" s="677"/>
      <c r="AV9" s="677"/>
      <c r="AW9" s="677"/>
      <c r="AX9" s="677"/>
      <c r="AY9" s="677"/>
      <c r="AZ9" s="677"/>
      <c r="BA9" s="677"/>
      <c r="BB9" s="677"/>
      <c r="BC9" s="677"/>
      <c r="BD9" s="677"/>
      <c r="BE9" s="677"/>
      <c r="BF9" s="678"/>
      <c r="BG9" s="679">
        <v>68379</v>
      </c>
      <c r="BH9" s="680"/>
      <c r="BI9" s="680"/>
      <c r="BJ9" s="680"/>
      <c r="BK9" s="680"/>
      <c r="BL9" s="680"/>
      <c r="BM9" s="680"/>
      <c r="BN9" s="681"/>
      <c r="BO9" s="682">
        <v>38</v>
      </c>
      <c r="BP9" s="682"/>
      <c r="BQ9" s="682"/>
      <c r="BR9" s="682"/>
      <c r="BS9" s="688" t="s">
        <v>243</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177061</v>
      </c>
      <c r="CS9" s="680"/>
      <c r="CT9" s="680"/>
      <c r="CU9" s="680"/>
      <c r="CV9" s="680"/>
      <c r="CW9" s="680"/>
      <c r="CX9" s="680"/>
      <c r="CY9" s="681"/>
      <c r="CZ9" s="682">
        <v>4.8</v>
      </c>
      <c r="DA9" s="682"/>
      <c r="DB9" s="682"/>
      <c r="DC9" s="682"/>
      <c r="DD9" s="688">
        <v>30828</v>
      </c>
      <c r="DE9" s="680"/>
      <c r="DF9" s="680"/>
      <c r="DG9" s="680"/>
      <c r="DH9" s="680"/>
      <c r="DI9" s="680"/>
      <c r="DJ9" s="680"/>
      <c r="DK9" s="680"/>
      <c r="DL9" s="680"/>
      <c r="DM9" s="680"/>
      <c r="DN9" s="680"/>
      <c r="DO9" s="680"/>
      <c r="DP9" s="681"/>
      <c r="DQ9" s="688">
        <v>121966</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233</v>
      </c>
      <c r="AA10" s="682"/>
      <c r="AB10" s="682"/>
      <c r="AC10" s="682"/>
      <c r="AD10" s="683" t="s">
        <v>243</v>
      </c>
      <c r="AE10" s="683"/>
      <c r="AF10" s="683"/>
      <c r="AG10" s="683"/>
      <c r="AH10" s="683"/>
      <c r="AI10" s="683"/>
      <c r="AJ10" s="683"/>
      <c r="AK10" s="683"/>
      <c r="AL10" s="684" t="s">
        <v>233</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3500</v>
      </c>
      <c r="BH10" s="680"/>
      <c r="BI10" s="680"/>
      <c r="BJ10" s="680"/>
      <c r="BK10" s="680"/>
      <c r="BL10" s="680"/>
      <c r="BM10" s="680"/>
      <c r="BN10" s="681"/>
      <c r="BO10" s="682">
        <v>1.9</v>
      </c>
      <c r="BP10" s="682"/>
      <c r="BQ10" s="682"/>
      <c r="BR10" s="682"/>
      <c r="BS10" s="688" t="s">
        <v>243</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291</v>
      </c>
      <c r="CS10" s="680"/>
      <c r="CT10" s="680"/>
      <c r="CU10" s="680"/>
      <c r="CV10" s="680"/>
      <c r="CW10" s="680"/>
      <c r="CX10" s="680"/>
      <c r="CY10" s="681"/>
      <c r="CZ10" s="682">
        <v>0</v>
      </c>
      <c r="DA10" s="682"/>
      <c r="DB10" s="682"/>
      <c r="DC10" s="682"/>
      <c r="DD10" s="688" t="s">
        <v>233</v>
      </c>
      <c r="DE10" s="680"/>
      <c r="DF10" s="680"/>
      <c r="DG10" s="680"/>
      <c r="DH10" s="680"/>
      <c r="DI10" s="680"/>
      <c r="DJ10" s="680"/>
      <c r="DK10" s="680"/>
      <c r="DL10" s="680"/>
      <c r="DM10" s="680"/>
      <c r="DN10" s="680"/>
      <c r="DO10" s="680"/>
      <c r="DP10" s="681"/>
      <c r="DQ10" s="688">
        <v>291</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243</v>
      </c>
      <c r="AA11" s="682"/>
      <c r="AB11" s="682"/>
      <c r="AC11" s="682"/>
      <c r="AD11" s="683" t="s">
        <v>233</v>
      </c>
      <c r="AE11" s="683"/>
      <c r="AF11" s="683"/>
      <c r="AG11" s="683"/>
      <c r="AH11" s="683"/>
      <c r="AI11" s="683"/>
      <c r="AJ11" s="683"/>
      <c r="AK11" s="683"/>
      <c r="AL11" s="684" t="s">
        <v>243</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12291</v>
      </c>
      <c r="BH11" s="680"/>
      <c r="BI11" s="680"/>
      <c r="BJ11" s="680"/>
      <c r="BK11" s="680"/>
      <c r="BL11" s="680"/>
      <c r="BM11" s="680"/>
      <c r="BN11" s="681"/>
      <c r="BO11" s="682">
        <v>6.8</v>
      </c>
      <c r="BP11" s="682"/>
      <c r="BQ11" s="682"/>
      <c r="BR11" s="682"/>
      <c r="BS11" s="688" t="s">
        <v>243</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1786606</v>
      </c>
      <c r="CS11" s="680"/>
      <c r="CT11" s="680"/>
      <c r="CU11" s="680"/>
      <c r="CV11" s="680"/>
      <c r="CW11" s="680"/>
      <c r="CX11" s="680"/>
      <c r="CY11" s="681"/>
      <c r="CZ11" s="682">
        <v>48.6</v>
      </c>
      <c r="DA11" s="682"/>
      <c r="DB11" s="682"/>
      <c r="DC11" s="682"/>
      <c r="DD11" s="688">
        <v>1574786</v>
      </c>
      <c r="DE11" s="680"/>
      <c r="DF11" s="680"/>
      <c r="DG11" s="680"/>
      <c r="DH11" s="680"/>
      <c r="DI11" s="680"/>
      <c r="DJ11" s="680"/>
      <c r="DK11" s="680"/>
      <c r="DL11" s="680"/>
      <c r="DM11" s="680"/>
      <c r="DN11" s="680"/>
      <c r="DO11" s="680"/>
      <c r="DP11" s="681"/>
      <c r="DQ11" s="688">
        <v>208219</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24057</v>
      </c>
      <c r="S12" s="680"/>
      <c r="T12" s="680"/>
      <c r="U12" s="680"/>
      <c r="V12" s="680"/>
      <c r="W12" s="680"/>
      <c r="X12" s="680"/>
      <c r="Y12" s="681"/>
      <c r="Z12" s="682">
        <v>0.6</v>
      </c>
      <c r="AA12" s="682"/>
      <c r="AB12" s="682"/>
      <c r="AC12" s="682"/>
      <c r="AD12" s="683">
        <v>24057</v>
      </c>
      <c r="AE12" s="683"/>
      <c r="AF12" s="683"/>
      <c r="AG12" s="683"/>
      <c r="AH12" s="683"/>
      <c r="AI12" s="683"/>
      <c r="AJ12" s="683"/>
      <c r="AK12" s="683"/>
      <c r="AL12" s="684">
        <v>2</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74900</v>
      </c>
      <c r="BH12" s="680"/>
      <c r="BI12" s="680"/>
      <c r="BJ12" s="680"/>
      <c r="BK12" s="680"/>
      <c r="BL12" s="680"/>
      <c r="BM12" s="680"/>
      <c r="BN12" s="681"/>
      <c r="BO12" s="682">
        <v>41.6</v>
      </c>
      <c r="BP12" s="682"/>
      <c r="BQ12" s="682"/>
      <c r="BR12" s="682"/>
      <c r="BS12" s="688" t="s">
        <v>243</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211778</v>
      </c>
      <c r="CS12" s="680"/>
      <c r="CT12" s="680"/>
      <c r="CU12" s="680"/>
      <c r="CV12" s="680"/>
      <c r="CW12" s="680"/>
      <c r="CX12" s="680"/>
      <c r="CY12" s="681"/>
      <c r="CZ12" s="682">
        <v>5.8</v>
      </c>
      <c r="DA12" s="682"/>
      <c r="DB12" s="682"/>
      <c r="DC12" s="682"/>
      <c r="DD12" s="688">
        <v>164156</v>
      </c>
      <c r="DE12" s="680"/>
      <c r="DF12" s="680"/>
      <c r="DG12" s="680"/>
      <c r="DH12" s="680"/>
      <c r="DI12" s="680"/>
      <c r="DJ12" s="680"/>
      <c r="DK12" s="680"/>
      <c r="DL12" s="680"/>
      <c r="DM12" s="680"/>
      <c r="DN12" s="680"/>
      <c r="DO12" s="680"/>
      <c r="DP12" s="681"/>
      <c r="DQ12" s="688">
        <v>58937</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243</v>
      </c>
      <c r="S13" s="680"/>
      <c r="T13" s="680"/>
      <c r="U13" s="680"/>
      <c r="V13" s="680"/>
      <c r="W13" s="680"/>
      <c r="X13" s="680"/>
      <c r="Y13" s="681"/>
      <c r="Z13" s="682" t="s">
        <v>243</v>
      </c>
      <c r="AA13" s="682"/>
      <c r="AB13" s="682"/>
      <c r="AC13" s="682"/>
      <c r="AD13" s="683" t="s">
        <v>138</v>
      </c>
      <c r="AE13" s="683"/>
      <c r="AF13" s="683"/>
      <c r="AG13" s="683"/>
      <c r="AH13" s="683"/>
      <c r="AI13" s="683"/>
      <c r="AJ13" s="683"/>
      <c r="AK13" s="683"/>
      <c r="AL13" s="684" t="s">
        <v>233</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65174</v>
      </c>
      <c r="BH13" s="680"/>
      <c r="BI13" s="680"/>
      <c r="BJ13" s="680"/>
      <c r="BK13" s="680"/>
      <c r="BL13" s="680"/>
      <c r="BM13" s="680"/>
      <c r="BN13" s="681"/>
      <c r="BO13" s="682">
        <v>36.200000000000003</v>
      </c>
      <c r="BP13" s="682"/>
      <c r="BQ13" s="682"/>
      <c r="BR13" s="682"/>
      <c r="BS13" s="688" t="s">
        <v>243</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247090</v>
      </c>
      <c r="CS13" s="680"/>
      <c r="CT13" s="680"/>
      <c r="CU13" s="680"/>
      <c r="CV13" s="680"/>
      <c r="CW13" s="680"/>
      <c r="CX13" s="680"/>
      <c r="CY13" s="681"/>
      <c r="CZ13" s="682">
        <v>6.7</v>
      </c>
      <c r="DA13" s="682"/>
      <c r="DB13" s="682"/>
      <c r="DC13" s="682"/>
      <c r="DD13" s="688">
        <v>78981</v>
      </c>
      <c r="DE13" s="680"/>
      <c r="DF13" s="680"/>
      <c r="DG13" s="680"/>
      <c r="DH13" s="680"/>
      <c r="DI13" s="680"/>
      <c r="DJ13" s="680"/>
      <c r="DK13" s="680"/>
      <c r="DL13" s="680"/>
      <c r="DM13" s="680"/>
      <c r="DN13" s="680"/>
      <c r="DO13" s="680"/>
      <c r="DP13" s="681"/>
      <c r="DQ13" s="688">
        <v>72540</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233</v>
      </c>
      <c r="S14" s="680"/>
      <c r="T14" s="680"/>
      <c r="U14" s="680"/>
      <c r="V14" s="680"/>
      <c r="W14" s="680"/>
      <c r="X14" s="680"/>
      <c r="Y14" s="681"/>
      <c r="Z14" s="682" t="s">
        <v>233</v>
      </c>
      <c r="AA14" s="682"/>
      <c r="AB14" s="682"/>
      <c r="AC14" s="682"/>
      <c r="AD14" s="683" t="s">
        <v>233</v>
      </c>
      <c r="AE14" s="683"/>
      <c r="AF14" s="683"/>
      <c r="AG14" s="683"/>
      <c r="AH14" s="683"/>
      <c r="AI14" s="683"/>
      <c r="AJ14" s="683"/>
      <c r="AK14" s="683"/>
      <c r="AL14" s="684" t="s">
        <v>233</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6124</v>
      </c>
      <c r="BH14" s="680"/>
      <c r="BI14" s="680"/>
      <c r="BJ14" s="680"/>
      <c r="BK14" s="680"/>
      <c r="BL14" s="680"/>
      <c r="BM14" s="680"/>
      <c r="BN14" s="681"/>
      <c r="BO14" s="682">
        <v>3.4</v>
      </c>
      <c r="BP14" s="682"/>
      <c r="BQ14" s="682"/>
      <c r="BR14" s="682"/>
      <c r="BS14" s="688" t="s">
        <v>233</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29090</v>
      </c>
      <c r="CS14" s="680"/>
      <c r="CT14" s="680"/>
      <c r="CU14" s="680"/>
      <c r="CV14" s="680"/>
      <c r="CW14" s="680"/>
      <c r="CX14" s="680"/>
      <c r="CY14" s="681"/>
      <c r="CZ14" s="682">
        <v>0.8</v>
      </c>
      <c r="DA14" s="682"/>
      <c r="DB14" s="682"/>
      <c r="DC14" s="682"/>
      <c r="DD14" s="688">
        <v>6751</v>
      </c>
      <c r="DE14" s="680"/>
      <c r="DF14" s="680"/>
      <c r="DG14" s="680"/>
      <c r="DH14" s="680"/>
      <c r="DI14" s="680"/>
      <c r="DJ14" s="680"/>
      <c r="DK14" s="680"/>
      <c r="DL14" s="680"/>
      <c r="DM14" s="680"/>
      <c r="DN14" s="680"/>
      <c r="DO14" s="680"/>
      <c r="DP14" s="681"/>
      <c r="DQ14" s="688">
        <v>24144</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4522</v>
      </c>
      <c r="S15" s="680"/>
      <c r="T15" s="680"/>
      <c r="U15" s="680"/>
      <c r="V15" s="680"/>
      <c r="W15" s="680"/>
      <c r="X15" s="680"/>
      <c r="Y15" s="681"/>
      <c r="Z15" s="682">
        <v>0.1</v>
      </c>
      <c r="AA15" s="682"/>
      <c r="AB15" s="682"/>
      <c r="AC15" s="682"/>
      <c r="AD15" s="683">
        <v>4522</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12686</v>
      </c>
      <c r="BH15" s="680"/>
      <c r="BI15" s="680"/>
      <c r="BJ15" s="680"/>
      <c r="BK15" s="680"/>
      <c r="BL15" s="680"/>
      <c r="BM15" s="680"/>
      <c r="BN15" s="681"/>
      <c r="BO15" s="682">
        <v>7</v>
      </c>
      <c r="BP15" s="682"/>
      <c r="BQ15" s="682"/>
      <c r="BR15" s="682"/>
      <c r="BS15" s="688" t="s">
        <v>243</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186997</v>
      </c>
      <c r="CS15" s="680"/>
      <c r="CT15" s="680"/>
      <c r="CU15" s="680"/>
      <c r="CV15" s="680"/>
      <c r="CW15" s="680"/>
      <c r="CX15" s="680"/>
      <c r="CY15" s="681"/>
      <c r="CZ15" s="682">
        <v>5.0999999999999996</v>
      </c>
      <c r="DA15" s="682"/>
      <c r="DB15" s="682"/>
      <c r="DC15" s="682"/>
      <c r="DD15" s="688">
        <v>44198</v>
      </c>
      <c r="DE15" s="680"/>
      <c r="DF15" s="680"/>
      <c r="DG15" s="680"/>
      <c r="DH15" s="680"/>
      <c r="DI15" s="680"/>
      <c r="DJ15" s="680"/>
      <c r="DK15" s="680"/>
      <c r="DL15" s="680"/>
      <c r="DM15" s="680"/>
      <c r="DN15" s="680"/>
      <c r="DO15" s="680"/>
      <c r="DP15" s="681"/>
      <c r="DQ15" s="688">
        <v>172578</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233</v>
      </c>
      <c r="AE16" s="683"/>
      <c r="AF16" s="683"/>
      <c r="AG16" s="683"/>
      <c r="AH16" s="683"/>
      <c r="AI16" s="683"/>
      <c r="AJ16" s="683"/>
      <c r="AK16" s="683"/>
      <c r="AL16" s="684" t="s">
        <v>233</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v>96</v>
      </c>
      <c r="BH16" s="680"/>
      <c r="BI16" s="680"/>
      <c r="BJ16" s="680"/>
      <c r="BK16" s="680"/>
      <c r="BL16" s="680"/>
      <c r="BM16" s="680"/>
      <c r="BN16" s="681"/>
      <c r="BO16" s="682">
        <v>0.1</v>
      </c>
      <c r="BP16" s="682"/>
      <c r="BQ16" s="682"/>
      <c r="BR16" s="682"/>
      <c r="BS16" s="688" t="s">
        <v>243</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233</v>
      </c>
      <c r="CS16" s="680"/>
      <c r="CT16" s="680"/>
      <c r="CU16" s="680"/>
      <c r="CV16" s="680"/>
      <c r="CW16" s="680"/>
      <c r="CX16" s="680"/>
      <c r="CY16" s="681"/>
      <c r="CZ16" s="682" t="s">
        <v>233</v>
      </c>
      <c r="DA16" s="682"/>
      <c r="DB16" s="682"/>
      <c r="DC16" s="682"/>
      <c r="DD16" s="688" t="s">
        <v>233</v>
      </c>
      <c r="DE16" s="680"/>
      <c r="DF16" s="680"/>
      <c r="DG16" s="680"/>
      <c r="DH16" s="680"/>
      <c r="DI16" s="680"/>
      <c r="DJ16" s="680"/>
      <c r="DK16" s="680"/>
      <c r="DL16" s="680"/>
      <c r="DM16" s="680"/>
      <c r="DN16" s="680"/>
      <c r="DO16" s="680"/>
      <c r="DP16" s="681"/>
      <c r="DQ16" s="688" t="s">
        <v>138</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t="s">
        <v>233</v>
      </c>
      <c r="S17" s="680"/>
      <c r="T17" s="680"/>
      <c r="U17" s="680"/>
      <c r="V17" s="680"/>
      <c r="W17" s="680"/>
      <c r="X17" s="680"/>
      <c r="Y17" s="681"/>
      <c r="Z17" s="682" t="s">
        <v>243</v>
      </c>
      <c r="AA17" s="682"/>
      <c r="AB17" s="682"/>
      <c r="AC17" s="682"/>
      <c r="AD17" s="683" t="s">
        <v>243</v>
      </c>
      <c r="AE17" s="683"/>
      <c r="AF17" s="683"/>
      <c r="AG17" s="683"/>
      <c r="AH17" s="683"/>
      <c r="AI17" s="683"/>
      <c r="AJ17" s="683"/>
      <c r="AK17" s="683"/>
      <c r="AL17" s="684" t="s">
        <v>243</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233</v>
      </c>
      <c r="BP17" s="682"/>
      <c r="BQ17" s="682"/>
      <c r="BR17" s="682"/>
      <c r="BS17" s="688" t="s">
        <v>243</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318160</v>
      </c>
      <c r="CS17" s="680"/>
      <c r="CT17" s="680"/>
      <c r="CU17" s="680"/>
      <c r="CV17" s="680"/>
      <c r="CW17" s="680"/>
      <c r="CX17" s="680"/>
      <c r="CY17" s="681"/>
      <c r="CZ17" s="682">
        <v>8.6</v>
      </c>
      <c r="DA17" s="682"/>
      <c r="DB17" s="682"/>
      <c r="DC17" s="682"/>
      <c r="DD17" s="688" t="s">
        <v>233</v>
      </c>
      <c r="DE17" s="680"/>
      <c r="DF17" s="680"/>
      <c r="DG17" s="680"/>
      <c r="DH17" s="680"/>
      <c r="DI17" s="680"/>
      <c r="DJ17" s="680"/>
      <c r="DK17" s="680"/>
      <c r="DL17" s="680"/>
      <c r="DM17" s="680"/>
      <c r="DN17" s="680"/>
      <c r="DO17" s="680"/>
      <c r="DP17" s="681"/>
      <c r="DQ17" s="688">
        <v>310132</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1251463</v>
      </c>
      <c r="S18" s="680"/>
      <c r="T18" s="680"/>
      <c r="U18" s="680"/>
      <c r="V18" s="680"/>
      <c r="W18" s="680"/>
      <c r="X18" s="680"/>
      <c r="Y18" s="681"/>
      <c r="Z18" s="682">
        <v>31.7</v>
      </c>
      <c r="AA18" s="682"/>
      <c r="AB18" s="682"/>
      <c r="AC18" s="682"/>
      <c r="AD18" s="683">
        <v>998431</v>
      </c>
      <c r="AE18" s="683"/>
      <c r="AF18" s="683"/>
      <c r="AG18" s="683"/>
      <c r="AH18" s="683"/>
      <c r="AI18" s="683"/>
      <c r="AJ18" s="683"/>
      <c r="AK18" s="683"/>
      <c r="AL18" s="684">
        <v>81.400000000000006</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233</v>
      </c>
      <c r="BP18" s="682"/>
      <c r="BQ18" s="682"/>
      <c r="BR18" s="682"/>
      <c r="BS18" s="688" t="s">
        <v>233</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233</v>
      </c>
      <c r="DA18" s="682"/>
      <c r="DB18" s="682"/>
      <c r="DC18" s="682"/>
      <c r="DD18" s="688" t="s">
        <v>243</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998431</v>
      </c>
      <c r="S19" s="680"/>
      <c r="T19" s="680"/>
      <c r="U19" s="680"/>
      <c r="V19" s="680"/>
      <c r="W19" s="680"/>
      <c r="X19" s="680"/>
      <c r="Y19" s="681"/>
      <c r="Z19" s="682">
        <v>25.3</v>
      </c>
      <c r="AA19" s="682"/>
      <c r="AB19" s="682"/>
      <c r="AC19" s="682"/>
      <c r="AD19" s="683">
        <v>998431</v>
      </c>
      <c r="AE19" s="683"/>
      <c r="AF19" s="683"/>
      <c r="AG19" s="683"/>
      <c r="AH19" s="683"/>
      <c r="AI19" s="683"/>
      <c r="AJ19" s="683"/>
      <c r="AK19" s="683"/>
      <c r="AL19" s="684">
        <v>81.400000000000006</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233</v>
      </c>
      <c r="BH19" s="680"/>
      <c r="BI19" s="680"/>
      <c r="BJ19" s="680"/>
      <c r="BK19" s="680"/>
      <c r="BL19" s="680"/>
      <c r="BM19" s="680"/>
      <c r="BN19" s="681"/>
      <c r="BO19" s="682" t="s">
        <v>233</v>
      </c>
      <c r="BP19" s="682"/>
      <c r="BQ19" s="682"/>
      <c r="BR19" s="682"/>
      <c r="BS19" s="688" t="s">
        <v>233</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243</v>
      </c>
      <c r="CS19" s="680"/>
      <c r="CT19" s="680"/>
      <c r="CU19" s="680"/>
      <c r="CV19" s="680"/>
      <c r="CW19" s="680"/>
      <c r="CX19" s="680"/>
      <c r="CY19" s="681"/>
      <c r="CZ19" s="682" t="s">
        <v>243</v>
      </c>
      <c r="DA19" s="682"/>
      <c r="DB19" s="682"/>
      <c r="DC19" s="682"/>
      <c r="DD19" s="688" t="s">
        <v>138</v>
      </c>
      <c r="DE19" s="680"/>
      <c r="DF19" s="680"/>
      <c r="DG19" s="680"/>
      <c r="DH19" s="680"/>
      <c r="DI19" s="680"/>
      <c r="DJ19" s="680"/>
      <c r="DK19" s="680"/>
      <c r="DL19" s="680"/>
      <c r="DM19" s="680"/>
      <c r="DN19" s="680"/>
      <c r="DO19" s="680"/>
      <c r="DP19" s="681"/>
      <c r="DQ19" s="688" t="s">
        <v>243</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253032</v>
      </c>
      <c r="S20" s="680"/>
      <c r="T20" s="680"/>
      <c r="U20" s="680"/>
      <c r="V20" s="680"/>
      <c r="W20" s="680"/>
      <c r="X20" s="680"/>
      <c r="Y20" s="681"/>
      <c r="Z20" s="682">
        <v>6.4</v>
      </c>
      <c r="AA20" s="682"/>
      <c r="AB20" s="682"/>
      <c r="AC20" s="682"/>
      <c r="AD20" s="683" t="s">
        <v>138</v>
      </c>
      <c r="AE20" s="683"/>
      <c r="AF20" s="683"/>
      <c r="AG20" s="683"/>
      <c r="AH20" s="683"/>
      <c r="AI20" s="683"/>
      <c r="AJ20" s="683"/>
      <c r="AK20" s="683"/>
      <c r="AL20" s="684" t="s">
        <v>233</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682" t="s">
        <v>233</v>
      </c>
      <c r="BP20" s="682"/>
      <c r="BQ20" s="682"/>
      <c r="BR20" s="682"/>
      <c r="BS20" s="688" t="s">
        <v>243</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3678776</v>
      </c>
      <c r="CS20" s="680"/>
      <c r="CT20" s="680"/>
      <c r="CU20" s="680"/>
      <c r="CV20" s="680"/>
      <c r="CW20" s="680"/>
      <c r="CX20" s="680"/>
      <c r="CY20" s="681"/>
      <c r="CZ20" s="682">
        <v>100</v>
      </c>
      <c r="DA20" s="682"/>
      <c r="DB20" s="682"/>
      <c r="DC20" s="682"/>
      <c r="DD20" s="688">
        <v>1904303</v>
      </c>
      <c r="DE20" s="680"/>
      <c r="DF20" s="680"/>
      <c r="DG20" s="680"/>
      <c r="DH20" s="680"/>
      <c r="DI20" s="680"/>
      <c r="DJ20" s="680"/>
      <c r="DK20" s="680"/>
      <c r="DL20" s="680"/>
      <c r="DM20" s="680"/>
      <c r="DN20" s="680"/>
      <c r="DO20" s="680"/>
      <c r="DP20" s="681"/>
      <c r="DQ20" s="688">
        <v>1522851</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233</v>
      </c>
      <c r="S21" s="680"/>
      <c r="T21" s="680"/>
      <c r="U21" s="680"/>
      <c r="V21" s="680"/>
      <c r="W21" s="680"/>
      <c r="X21" s="680"/>
      <c r="Y21" s="681"/>
      <c r="Z21" s="682" t="s">
        <v>138</v>
      </c>
      <c r="AA21" s="682"/>
      <c r="AB21" s="682"/>
      <c r="AC21" s="682"/>
      <c r="AD21" s="683" t="s">
        <v>243</v>
      </c>
      <c r="AE21" s="683"/>
      <c r="AF21" s="683"/>
      <c r="AG21" s="683"/>
      <c r="AH21" s="683"/>
      <c r="AI21" s="683"/>
      <c r="AJ21" s="683"/>
      <c r="AK21" s="683"/>
      <c r="AL21" s="684" t="s">
        <v>233</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243</v>
      </c>
      <c r="BH21" s="680"/>
      <c r="BI21" s="680"/>
      <c r="BJ21" s="680"/>
      <c r="BK21" s="680"/>
      <c r="BL21" s="680"/>
      <c r="BM21" s="680"/>
      <c r="BN21" s="681"/>
      <c r="BO21" s="682" t="s">
        <v>233</v>
      </c>
      <c r="BP21" s="682"/>
      <c r="BQ21" s="682"/>
      <c r="BR21" s="682"/>
      <c r="BS21" s="688" t="s">
        <v>243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1477091</v>
      </c>
      <c r="S22" s="680"/>
      <c r="T22" s="680"/>
      <c r="U22" s="680"/>
      <c r="V22" s="680"/>
      <c r="W22" s="680"/>
      <c r="X22" s="680"/>
      <c r="Y22" s="681"/>
      <c r="Z22" s="682">
        <v>37.4</v>
      </c>
      <c r="AA22" s="682"/>
      <c r="AB22" s="682"/>
      <c r="AC22" s="682"/>
      <c r="AD22" s="683">
        <v>1224059</v>
      </c>
      <c r="AE22" s="683"/>
      <c r="AF22" s="683"/>
      <c r="AG22" s="683"/>
      <c r="AH22" s="683"/>
      <c r="AI22" s="683"/>
      <c r="AJ22" s="683"/>
      <c r="AK22" s="683"/>
      <c r="AL22" s="684">
        <v>99.8</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233</v>
      </c>
      <c r="BH22" s="680"/>
      <c r="BI22" s="680"/>
      <c r="BJ22" s="680"/>
      <c r="BK22" s="680"/>
      <c r="BL22" s="680"/>
      <c r="BM22" s="680"/>
      <c r="BN22" s="681"/>
      <c r="BO22" s="682" t="s">
        <v>243</v>
      </c>
      <c r="BP22" s="682"/>
      <c r="BQ22" s="682"/>
      <c r="BR22" s="682"/>
      <c r="BS22" s="688" t="s">
        <v>138</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579</v>
      </c>
      <c r="S23" s="680"/>
      <c r="T23" s="680"/>
      <c r="U23" s="680"/>
      <c r="V23" s="680"/>
      <c r="W23" s="680"/>
      <c r="X23" s="680"/>
      <c r="Y23" s="681"/>
      <c r="Z23" s="682">
        <v>0</v>
      </c>
      <c r="AA23" s="682"/>
      <c r="AB23" s="682"/>
      <c r="AC23" s="682"/>
      <c r="AD23" s="683">
        <v>579</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243</v>
      </c>
      <c r="BP23" s="682"/>
      <c r="BQ23" s="682"/>
      <c r="BR23" s="682"/>
      <c r="BS23" s="688" t="s">
        <v>138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20143</v>
      </c>
      <c r="S24" s="680"/>
      <c r="T24" s="680"/>
      <c r="U24" s="680"/>
      <c r="V24" s="680"/>
      <c r="W24" s="680"/>
      <c r="X24" s="680"/>
      <c r="Y24" s="681"/>
      <c r="Z24" s="682">
        <v>0.5</v>
      </c>
      <c r="AA24" s="682"/>
      <c r="AB24" s="682"/>
      <c r="AC24" s="682"/>
      <c r="AD24" s="683" t="s">
        <v>233</v>
      </c>
      <c r="AE24" s="683"/>
      <c r="AF24" s="683"/>
      <c r="AG24" s="683"/>
      <c r="AH24" s="683"/>
      <c r="AI24" s="683"/>
      <c r="AJ24" s="683"/>
      <c r="AK24" s="683"/>
      <c r="AL24" s="684" t="s">
        <v>243</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233</v>
      </c>
      <c r="BP24" s="682"/>
      <c r="BQ24" s="682"/>
      <c r="BR24" s="682"/>
      <c r="BS24" s="688" t="s">
        <v>243</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796621</v>
      </c>
      <c r="CS24" s="669"/>
      <c r="CT24" s="669"/>
      <c r="CU24" s="669"/>
      <c r="CV24" s="669"/>
      <c r="CW24" s="669"/>
      <c r="CX24" s="669"/>
      <c r="CY24" s="670"/>
      <c r="CZ24" s="673">
        <v>21.7</v>
      </c>
      <c r="DA24" s="674"/>
      <c r="DB24" s="674"/>
      <c r="DC24" s="693"/>
      <c r="DD24" s="712">
        <v>634514</v>
      </c>
      <c r="DE24" s="669"/>
      <c r="DF24" s="669"/>
      <c r="DG24" s="669"/>
      <c r="DH24" s="669"/>
      <c r="DI24" s="669"/>
      <c r="DJ24" s="669"/>
      <c r="DK24" s="670"/>
      <c r="DL24" s="712">
        <v>633559</v>
      </c>
      <c r="DM24" s="669"/>
      <c r="DN24" s="669"/>
      <c r="DO24" s="669"/>
      <c r="DP24" s="669"/>
      <c r="DQ24" s="669"/>
      <c r="DR24" s="669"/>
      <c r="DS24" s="669"/>
      <c r="DT24" s="669"/>
      <c r="DU24" s="669"/>
      <c r="DV24" s="670"/>
      <c r="DW24" s="673">
        <v>49.8</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64198</v>
      </c>
      <c r="S25" s="680"/>
      <c r="T25" s="680"/>
      <c r="U25" s="680"/>
      <c r="V25" s="680"/>
      <c r="W25" s="680"/>
      <c r="X25" s="680"/>
      <c r="Y25" s="681"/>
      <c r="Z25" s="682">
        <v>1.6</v>
      </c>
      <c r="AA25" s="682"/>
      <c r="AB25" s="682"/>
      <c r="AC25" s="682"/>
      <c r="AD25" s="683">
        <v>60</v>
      </c>
      <c r="AE25" s="683"/>
      <c r="AF25" s="683"/>
      <c r="AG25" s="683"/>
      <c r="AH25" s="683"/>
      <c r="AI25" s="683"/>
      <c r="AJ25" s="683"/>
      <c r="AK25" s="683"/>
      <c r="AL25" s="684">
        <v>0</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138</v>
      </c>
      <c r="BH25" s="680"/>
      <c r="BI25" s="680"/>
      <c r="BJ25" s="680"/>
      <c r="BK25" s="680"/>
      <c r="BL25" s="680"/>
      <c r="BM25" s="680"/>
      <c r="BN25" s="681"/>
      <c r="BO25" s="682" t="s">
        <v>233</v>
      </c>
      <c r="BP25" s="682"/>
      <c r="BQ25" s="682"/>
      <c r="BR25" s="682"/>
      <c r="BS25" s="688" t="s">
        <v>243</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412252</v>
      </c>
      <c r="CS25" s="715"/>
      <c r="CT25" s="715"/>
      <c r="CU25" s="715"/>
      <c r="CV25" s="715"/>
      <c r="CW25" s="715"/>
      <c r="CX25" s="715"/>
      <c r="CY25" s="716"/>
      <c r="CZ25" s="684">
        <v>11.2</v>
      </c>
      <c r="DA25" s="713"/>
      <c r="DB25" s="713"/>
      <c r="DC25" s="717"/>
      <c r="DD25" s="688">
        <v>311775</v>
      </c>
      <c r="DE25" s="715"/>
      <c r="DF25" s="715"/>
      <c r="DG25" s="715"/>
      <c r="DH25" s="715"/>
      <c r="DI25" s="715"/>
      <c r="DJ25" s="715"/>
      <c r="DK25" s="716"/>
      <c r="DL25" s="688">
        <v>310820</v>
      </c>
      <c r="DM25" s="715"/>
      <c r="DN25" s="715"/>
      <c r="DO25" s="715"/>
      <c r="DP25" s="715"/>
      <c r="DQ25" s="715"/>
      <c r="DR25" s="715"/>
      <c r="DS25" s="715"/>
      <c r="DT25" s="715"/>
      <c r="DU25" s="715"/>
      <c r="DV25" s="716"/>
      <c r="DW25" s="684">
        <v>24.4</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84420</v>
      </c>
      <c r="S26" s="680"/>
      <c r="T26" s="680"/>
      <c r="U26" s="680"/>
      <c r="V26" s="680"/>
      <c r="W26" s="680"/>
      <c r="X26" s="680"/>
      <c r="Y26" s="681"/>
      <c r="Z26" s="682">
        <v>2.1</v>
      </c>
      <c r="AA26" s="682"/>
      <c r="AB26" s="682"/>
      <c r="AC26" s="682"/>
      <c r="AD26" s="683" t="s">
        <v>233</v>
      </c>
      <c r="AE26" s="683"/>
      <c r="AF26" s="683"/>
      <c r="AG26" s="683"/>
      <c r="AH26" s="683"/>
      <c r="AI26" s="683"/>
      <c r="AJ26" s="683"/>
      <c r="AK26" s="683"/>
      <c r="AL26" s="684" t="s">
        <v>233</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138</v>
      </c>
      <c r="BH26" s="680"/>
      <c r="BI26" s="680"/>
      <c r="BJ26" s="680"/>
      <c r="BK26" s="680"/>
      <c r="BL26" s="680"/>
      <c r="BM26" s="680"/>
      <c r="BN26" s="681"/>
      <c r="BO26" s="682" t="s">
        <v>233</v>
      </c>
      <c r="BP26" s="682"/>
      <c r="BQ26" s="682"/>
      <c r="BR26" s="682"/>
      <c r="BS26" s="688" t="s">
        <v>233</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240865</v>
      </c>
      <c r="CS26" s="680"/>
      <c r="CT26" s="680"/>
      <c r="CU26" s="680"/>
      <c r="CV26" s="680"/>
      <c r="CW26" s="680"/>
      <c r="CX26" s="680"/>
      <c r="CY26" s="681"/>
      <c r="CZ26" s="684">
        <v>6.5</v>
      </c>
      <c r="DA26" s="713"/>
      <c r="DB26" s="713"/>
      <c r="DC26" s="717"/>
      <c r="DD26" s="688">
        <v>151908</v>
      </c>
      <c r="DE26" s="680"/>
      <c r="DF26" s="680"/>
      <c r="DG26" s="680"/>
      <c r="DH26" s="680"/>
      <c r="DI26" s="680"/>
      <c r="DJ26" s="680"/>
      <c r="DK26" s="681"/>
      <c r="DL26" s="688" t="s">
        <v>138</v>
      </c>
      <c r="DM26" s="680"/>
      <c r="DN26" s="680"/>
      <c r="DO26" s="680"/>
      <c r="DP26" s="680"/>
      <c r="DQ26" s="680"/>
      <c r="DR26" s="680"/>
      <c r="DS26" s="680"/>
      <c r="DT26" s="680"/>
      <c r="DU26" s="680"/>
      <c r="DV26" s="681"/>
      <c r="DW26" s="684" t="s">
        <v>243</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120630</v>
      </c>
      <c r="S27" s="680"/>
      <c r="T27" s="680"/>
      <c r="U27" s="680"/>
      <c r="V27" s="680"/>
      <c r="W27" s="680"/>
      <c r="X27" s="680"/>
      <c r="Y27" s="681"/>
      <c r="Z27" s="682">
        <v>3.1</v>
      </c>
      <c r="AA27" s="682"/>
      <c r="AB27" s="682"/>
      <c r="AC27" s="682"/>
      <c r="AD27" s="683" t="s">
        <v>233</v>
      </c>
      <c r="AE27" s="683"/>
      <c r="AF27" s="683"/>
      <c r="AG27" s="683"/>
      <c r="AH27" s="683"/>
      <c r="AI27" s="683"/>
      <c r="AJ27" s="683"/>
      <c r="AK27" s="683"/>
      <c r="AL27" s="684" t="s">
        <v>233</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179945</v>
      </c>
      <c r="BH27" s="680"/>
      <c r="BI27" s="680"/>
      <c r="BJ27" s="680"/>
      <c r="BK27" s="680"/>
      <c r="BL27" s="680"/>
      <c r="BM27" s="680"/>
      <c r="BN27" s="681"/>
      <c r="BO27" s="682">
        <v>100</v>
      </c>
      <c r="BP27" s="682"/>
      <c r="BQ27" s="682"/>
      <c r="BR27" s="682"/>
      <c r="BS27" s="688" t="s">
        <v>233</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66209</v>
      </c>
      <c r="CS27" s="715"/>
      <c r="CT27" s="715"/>
      <c r="CU27" s="715"/>
      <c r="CV27" s="715"/>
      <c r="CW27" s="715"/>
      <c r="CX27" s="715"/>
      <c r="CY27" s="716"/>
      <c r="CZ27" s="684">
        <v>1.8</v>
      </c>
      <c r="DA27" s="713"/>
      <c r="DB27" s="713"/>
      <c r="DC27" s="717"/>
      <c r="DD27" s="688">
        <v>12607</v>
      </c>
      <c r="DE27" s="715"/>
      <c r="DF27" s="715"/>
      <c r="DG27" s="715"/>
      <c r="DH27" s="715"/>
      <c r="DI27" s="715"/>
      <c r="DJ27" s="715"/>
      <c r="DK27" s="716"/>
      <c r="DL27" s="688">
        <v>12607</v>
      </c>
      <c r="DM27" s="715"/>
      <c r="DN27" s="715"/>
      <c r="DO27" s="715"/>
      <c r="DP27" s="715"/>
      <c r="DQ27" s="715"/>
      <c r="DR27" s="715"/>
      <c r="DS27" s="715"/>
      <c r="DT27" s="715"/>
      <c r="DU27" s="715"/>
      <c r="DV27" s="716"/>
      <c r="DW27" s="684">
        <v>1</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243</v>
      </c>
      <c r="S28" s="680"/>
      <c r="T28" s="680"/>
      <c r="U28" s="680"/>
      <c r="V28" s="680"/>
      <c r="W28" s="680"/>
      <c r="X28" s="680"/>
      <c r="Y28" s="681"/>
      <c r="Z28" s="682" t="s">
        <v>243</v>
      </c>
      <c r="AA28" s="682"/>
      <c r="AB28" s="682"/>
      <c r="AC28" s="682"/>
      <c r="AD28" s="683" t="s">
        <v>243</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318160</v>
      </c>
      <c r="CS28" s="680"/>
      <c r="CT28" s="680"/>
      <c r="CU28" s="680"/>
      <c r="CV28" s="680"/>
      <c r="CW28" s="680"/>
      <c r="CX28" s="680"/>
      <c r="CY28" s="681"/>
      <c r="CZ28" s="684">
        <v>8.6</v>
      </c>
      <c r="DA28" s="713"/>
      <c r="DB28" s="713"/>
      <c r="DC28" s="717"/>
      <c r="DD28" s="688">
        <v>310132</v>
      </c>
      <c r="DE28" s="680"/>
      <c r="DF28" s="680"/>
      <c r="DG28" s="680"/>
      <c r="DH28" s="680"/>
      <c r="DI28" s="680"/>
      <c r="DJ28" s="680"/>
      <c r="DK28" s="681"/>
      <c r="DL28" s="688">
        <v>310132</v>
      </c>
      <c r="DM28" s="680"/>
      <c r="DN28" s="680"/>
      <c r="DO28" s="680"/>
      <c r="DP28" s="680"/>
      <c r="DQ28" s="680"/>
      <c r="DR28" s="680"/>
      <c r="DS28" s="680"/>
      <c r="DT28" s="680"/>
      <c r="DU28" s="680"/>
      <c r="DV28" s="681"/>
      <c r="DW28" s="684">
        <v>24.4</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1759379</v>
      </c>
      <c r="S29" s="680"/>
      <c r="T29" s="680"/>
      <c r="U29" s="680"/>
      <c r="V29" s="680"/>
      <c r="W29" s="680"/>
      <c r="X29" s="680"/>
      <c r="Y29" s="681"/>
      <c r="Z29" s="682">
        <v>44.5</v>
      </c>
      <c r="AA29" s="682"/>
      <c r="AB29" s="682"/>
      <c r="AC29" s="682"/>
      <c r="AD29" s="683" t="s">
        <v>138</v>
      </c>
      <c r="AE29" s="683"/>
      <c r="AF29" s="683"/>
      <c r="AG29" s="683"/>
      <c r="AH29" s="683"/>
      <c r="AI29" s="683"/>
      <c r="AJ29" s="683"/>
      <c r="AK29" s="683"/>
      <c r="AL29" s="684" t="s">
        <v>233</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71</v>
      </c>
      <c r="CG29" s="695"/>
      <c r="CH29" s="695"/>
      <c r="CI29" s="695"/>
      <c r="CJ29" s="695"/>
      <c r="CK29" s="695"/>
      <c r="CL29" s="695"/>
      <c r="CM29" s="695"/>
      <c r="CN29" s="695"/>
      <c r="CO29" s="695"/>
      <c r="CP29" s="695"/>
      <c r="CQ29" s="696"/>
      <c r="CR29" s="679">
        <v>317049</v>
      </c>
      <c r="CS29" s="715"/>
      <c r="CT29" s="715"/>
      <c r="CU29" s="715"/>
      <c r="CV29" s="715"/>
      <c r="CW29" s="715"/>
      <c r="CX29" s="715"/>
      <c r="CY29" s="716"/>
      <c r="CZ29" s="684">
        <v>8.6</v>
      </c>
      <c r="DA29" s="713"/>
      <c r="DB29" s="713"/>
      <c r="DC29" s="717"/>
      <c r="DD29" s="688">
        <v>309021</v>
      </c>
      <c r="DE29" s="715"/>
      <c r="DF29" s="715"/>
      <c r="DG29" s="715"/>
      <c r="DH29" s="715"/>
      <c r="DI29" s="715"/>
      <c r="DJ29" s="715"/>
      <c r="DK29" s="716"/>
      <c r="DL29" s="688">
        <v>309021</v>
      </c>
      <c r="DM29" s="715"/>
      <c r="DN29" s="715"/>
      <c r="DO29" s="715"/>
      <c r="DP29" s="715"/>
      <c r="DQ29" s="715"/>
      <c r="DR29" s="715"/>
      <c r="DS29" s="715"/>
      <c r="DT29" s="715"/>
      <c r="DU29" s="715"/>
      <c r="DV29" s="716"/>
      <c r="DW29" s="684">
        <v>24.3</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2031</v>
      </c>
      <c r="S30" s="680"/>
      <c r="T30" s="680"/>
      <c r="U30" s="680"/>
      <c r="V30" s="680"/>
      <c r="W30" s="680"/>
      <c r="X30" s="680"/>
      <c r="Y30" s="681"/>
      <c r="Z30" s="682">
        <v>0.1</v>
      </c>
      <c r="AA30" s="682"/>
      <c r="AB30" s="682"/>
      <c r="AC30" s="682"/>
      <c r="AD30" s="683" t="s">
        <v>243</v>
      </c>
      <c r="AE30" s="683"/>
      <c r="AF30" s="683"/>
      <c r="AG30" s="683"/>
      <c r="AH30" s="683"/>
      <c r="AI30" s="683"/>
      <c r="AJ30" s="683"/>
      <c r="AK30" s="683"/>
      <c r="AL30" s="684" t="s">
        <v>243</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98.5</v>
      </c>
      <c r="BH30" s="740"/>
      <c r="BI30" s="740"/>
      <c r="BJ30" s="740"/>
      <c r="BK30" s="740"/>
      <c r="BL30" s="740"/>
      <c r="BM30" s="674">
        <v>93.3</v>
      </c>
      <c r="BN30" s="740"/>
      <c r="BO30" s="740"/>
      <c r="BP30" s="740"/>
      <c r="BQ30" s="741"/>
      <c r="BR30" s="739">
        <v>98.8</v>
      </c>
      <c r="BS30" s="740"/>
      <c r="BT30" s="740"/>
      <c r="BU30" s="740"/>
      <c r="BV30" s="740"/>
      <c r="BW30" s="740"/>
      <c r="BX30" s="674">
        <v>93.9</v>
      </c>
      <c r="BY30" s="740"/>
      <c r="BZ30" s="740"/>
      <c r="CA30" s="740"/>
      <c r="CB30" s="741"/>
      <c r="CD30" s="744"/>
      <c r="CE30" s="745"/>
      <c r="CF30" s="694" t="s">
        <v>311</v>
      </c>
      <c r="CG30" s="695"/>
      <c r="CH30" s="695"/>
      <c r="CI30" s="695"/>
      <c r="CJ30" s="695"/>
      <c r="CK30" s="695"/>
      <c r="CL30" s="695"/>
      <c r="CM30" s="695"/>
      <c r="CN30" s="695"/>
      <c r="CO30" s="695"/>
      <c r="CP30" s="695"/>
      <c r="CQ30" s="696"/>
      <c r="CR30" s="679">
        <v>299634</v>
      </c>
      <c r="CS30" s="680"/>
      <c r="CT30" s="680"/>
      <c r="CU30" s="680"/>
      <c r="CV30" s="680"/>
      <c r="CW30" s="680"/>
      <c r="CX30" s="680"/>
      <c r="CY30" s="681"/>
      <c r="CZ30" s="684">
        <v>8.1</v>
      </c>
      <c r="DA30" s="713"/>
      <c r="DB30" s="713"/>
      <c r="DC30" s="717"/>
      <c r="DD30" s="688">
        <v>293313</v>
      </c>
      <c r="DE30" s="680"/>
      <c r="DF30" s="680"/>
      <c r="DG30" s="680"/>
      <c r="DH30" s="680"/>
      <c r="DI30" s="680"/>
      <c r="DJ30" s="680"/>
      <c r="DK30" s="681"/>
      <c r="DL30" s="688">
        <v>293313</v>
      </c>
      <c r="DM30" s="680"/>
      <c r="DN30" s="680"/>
      <c r="DO30" s="680"/>
      <c r="DP30" s="680"/>
      <c r="DQ30" s="680"/>
      <c r="DR30" s="680"/>
      <c r="DS30" s="680"/>
      <c r="DT30" s="680"/>
      <c r="DU30" s="680"/>
      <c r="DV30" s="681"/>
      <c r="DW30" s="684">
        <v>23</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1950</v>
      </c>
      <c r="S31" s="680"/>
      <c r="T31" s="680"/>
      <c r="U31" s="680"/>
      <c r="V31" s="680"/>
      <c r="W31" s="680"/>
      <c r="X31" s="680"/>
      <c r="Y31" s="681"/>
      <c r="Z31" s="682">
        <v>0</v>
      </c>
      <c r="AA31" s="682"/>
      <c r="AB31" s="682"/>
      <c r="AC31" s="682"/>
      <c r="AD31" s="683" t="s">
        <v>243</v>
      </c>
      <c r="AE31" s="683"/>
      <c r="AF31" s="683"/>
      <c r="AG31" s="683"/>
      <c r="AH31" s="683"/>
      <c r="AI31" s="683"/>
      <c r="AJ31" s="683"/>
      <c r="AK31" s="683"/>
      <c r="AL31" s="684" t="s">
        <v>243</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v>
      </c>
      <c r="BH31" s="715"/>
      <c r="BI31" s="715"/>
      <c r="BJ31" s="715"/>
      <c r="BK31" s="715"/>
      <c r="BL31" s="715"/>
      <c r="BM31" s="685">
        <v>97.2</v>
      </c>
      <c r="BN31" s="737"/>
      <c r="BO31" s="737"/>
      <c r="BP31" s="737"/>
      <c r="BQ31" s="738"/>
      <c r="BR31" s="736">
        <v>99</v>
      </c>
      <c r="BS31" s="715"/>
      <c r="BT31" s="715"/>
      <c r="BU31" s="715"/>
      <c r="BV31" s="715"/>
      <c r="BW31" s="715"/>
      <c r="BX31" s="685">
        <v>97.6</v>
      </c>
      <c r="BY31" s="737"/>
      <c r="BZ31" s="737"/>
      <c r="CA31" s="737"/>
      <c r="CB31" s="738"/>
      <c r="CD31" s="744"/>
      <c r="CE31" s="745"/>
      <c r="CF31" s="694" t="s">
        <v>315</v>
      </c>
      <c r="CG31" s="695"/>
      <c r="CH31" s="695"/>
      <c r="CI31" s="695"/>
      <c r="CJ31" s="695"/>
      <c r="CK31" s="695"/>
      <c r="CL31" s="695"/>
      <c r="CM31" s="695"/>
      <c r="CN31" s="695"/>
      <c r="CO31" s="695"/>
      <c r="CP31" s="695"/>
      <c r="CQ31" s="696"/>
      <c r="CR31" s="679">
        <v>17415</v>
      </c>
      <c r="CS31" s="715"/>
      <c r="CT31" s="715"/>
      <c r="CU31" s="715"/>
      <c r="CV31" s="715"/>
      <c r="CW31" s="715"/>
      <c r="CX31" s="715"/>
      <c r="CY31" s="716"/>
      <c r="CZ31" s="684">
        <v>0.5</v>
      </c>
      <c r="DA31" s="713"/>
      <c r="DB31" s="713"/>
      <c r="DC31" s="717"/>
      <c r="DD31" s="688">
        <v>15708</v>
      </c>
      <c r="DE31" s="715"/>
      <c r="DF31" s="715"/>
      <c r="DG31" s="715"/>
      <c r="DH31" s="715"/>
      <c r="DI31" s="715"/>
      <c r="DJ31" s="715"/>
      <c r="DK31" s="716"/>
      <c r="DL31" s="688">
        <v>15708</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10588</v>
      </c>
      <c r="S32" s="680"/>
      <c r="T32" s="680"/>
      <c r="U32" s="680"/>
      <c r="V32" s="680"/>
      <c r="W32" s="680"/>
      <c r="X32" s="680"/>
      <c r="Y32" s="681"/>
      <c r="Z32" s="682">
        <v>0.3</v>
      </c>
      <c r="AA32" s="682"/>
      <c r="AB32" s="682"/>
      <c r="AC32" s="682"/>
      <c r="AD32" s="683" t="s">
        <v>233</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98.2</v>
      </c>
      <c r="BH32" s="749"/>
      <c r="BI32" s="749"/>
      <c r="BJ32" s="749"/>
      <c r="BK32" s="749"/>
      <c r="BL32" s="749"/>
      <c r="BM32" s="750">
        <v>88.3</v>
      </c>
      <c r="BN32" s="749"/>
      <c r="BO32" s="749"/>
      <c r="BP32" s="749"/>
      <c r="BQ32" s="751"/>
      <c r="BR32" s="748">
        <v>98.7</v>
      </c>
      <c r="BS32" s="749"/>
      <c r="BT32" s="749"/>
      <c r="BU32" s="749"/>
      <c r="BV32" s="749"/>
      <c r="BW32" s="749"/>
      <c r="BX32" s="750">
        <v>88.7</v>
      </c>
      <c r="BY32" s="749"/>
      <c r="BZ32" s="749"/>
      <c r="CA32" s="749"/>
      <c r="CB32" s="751"/>
      <c r="CD32" s="746"/>
      <c r="CE32" s="747"/>
      <c r="CF32" s="694" t="s">
        <v>318</v>
      </c>
      <c r="CG32" s="695"/>
      <c r="CH32" s="695"/>
      <c r="CI32" s="695"/>
      <c r="CJ32" s="695"/>
      <c r="CK32" s="695"/>
      <c r="CL32" s="695"/>
      <c r="CM32" s="695"/>
      <c r="CN32" s="695"/>
      <c r="CO32" s="695"/>
      <c r="CP32" s="695"/>
      <c r="CQ32" s="696"/>
      <c r="CR32" s="679">
        <v>1111</v>
      </c>
      <c r="CS32" s="680"/>
      <c r="CT32" s="680"/>
      <c r="CU32" s="680"/>
      <c r="CV32" s="680"/>
      <c r="CW32" s="680"/>
      <c r="CX32" s="680"/>
      <c r="CY32" s="681"/>
      <c r="CZ32" s="684">
        <v>0</v>
      </c>
      <c r="DA32" s="713"/>
      <c r="DB32" s="713"/>
      <c r="DC32" s="717"/>
      <c r="DD32" s="688">
        <v>1111</v>
      </c>
      <c r="DE32" s="680"/>
      <c r="DF32" s="680"/>
      <c r="DG32" s="680"/>
      <c r="DH32" s="680"/>
      <c r="DI32" s="680"/>
      <c r="DJ32" s="680"/>
      <c r="DK32" s="681"/>
      <c r="DL32" s="688">
        <v>1111</v>
      </c>
      <c r="DM32" s="680"/>
      <c r="DN32" s="680"/>
      <c r="DO32" s="680"/>
      <c r="DP32" s="680"/>
      <c r="DQ32" s="680"/>
      <c r="DR32" s="680"/>
      <c r="DS32" s="680"/>
      <c r="DT32" s="680"/>
      <c r="DU32" s="680"/>
      <c r="DV32" s="681"/>
      <c r="DW32" s="684">
        <v>0.1</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242231</v>
      </c>
      <c r="S33" s="680"/>
      <c r="T33" s="680"/>
      <c r="U33" s="680"/>
      <c r="V33" s="680"/>
      <c r="W33" s="680"/>
      <c r="X33" s="680"/>
      <c r="Y33" s="681"/>
      <c r="Z33" s="682">
        <v>6.1</v>
      </c>
      <c r="AA33" s="682"/>
      <c r="AB33" s="682"/>
      <c r="AC33" s="682"/>
      <c r="AD33" s="683" t="s">
        <v>243</v>
      </c>
      <c r="AE33" s="683"/>
      <c r="AF33" s="683"/>
      <c r="AG33" s="683"/>
      <c r="AH33" s="683"/>
      <c r="AI33" s="683"/>
      <c r="AJ33" s="683"/>
      <c r="AK33" s="683"/>
      <c r="AL33" s="684" t="s">
        <v>243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977852</v>
      </c>
      <c r="CS33" s="715"/>
      <c r="CT33" s="715"/>
      <c r="CU33" s="715"/>
      <c r="CV33" s="715"/>
      <c r="CW33" s="715"/>
      <c r="CX33" s="715"/>
      <c r="CY33" s="716"/>
      <c r="CZ33" s="684">
        <v>26.6</v>
      </c>
      <c r="DA33" s="713"/>
      <c r="DB33" s="713"/>
      <c r="DC33" s="717"/>
      <c r="DD33" s="688">
        <v>642784</v>
      </c>
      <c r="DE33" s="715"/>
      <c r="DF33" s="715"/>
      <c r="DG33" s="715"/>
      <c r="DH33" s="715"/>
      <c r="DI33" s="715"/>
      <c r="DJ33" s="715"/>
      <c r="DK33" s="716"/>
      <c r="DL33" s="688">
        <v>385883</v>
      </c>
      <c r="DM33" s="715"/>
      <c r="DN33" s="715"/>
      <c r="DO33" s="715"/>
      <c r="DP33" s="715"/>
      <c r="DQ33" s="715"/>
      <c r="DR33" s="715"/>
      <c r="DS33" s="715"/>
      <c r="DT33" s="715"/>
      <c r="DU33" s="715"/>
      <c r="DV33" s="716"/>
      <c r="DW33" s="684">
        <v>30.3</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30508</v>
      </c>
      <c r="S34" s="680"/>
      <c r="T34" s="680"/>
      <c r="U34" s="680"/>
      <c r="V34" s="680"/>
      <c r="W34" s="680"/>
      <c r="X34" s="680"/>
      <c r="Y34" s="681"/>
      <c r="Z34" s="682">
        <v>0.8</v>
      </c>
      <c r="AA34" s="682"/>
      <c r="AB34" s="682"/>
      <c r="AC34" s="682"/>
      <c r="AD34" s="683">
        <v>1964</v>
      </c>
      <c r="AE34" s="683"/>
      <c r="AF34" s="683"/>
      <c r="AG34" s="683"/>
      <c r="AH34" s="683"/>
      <c r="AI34" s="683"/>
      <c r="AJ34" s="683"/>
      <c r="AK34" s="683"/>
      <c r="AL34" s="684">
        <v>0.2</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437648</v>
      </c>
      <c r="CS34" s="680"/>
      <c r="CT34" s="680"/>
      <c r="CU34" s="680"/>
      <c r="CV34" s="680"/>
      <c r="CW34" s="680"/>
      <c r="CX34" s="680"/>
      <c r="CY34" s="681"/>
      <c r="CZ34" s="684">
        <v>11.9</v>
      </c>
      <c r="DA34" s="713"/>
      <c r="DB34" s="713"/>
      <c r="DC34" s="717"/>
      <c r="DD34" s="688">
        <v>296169</v>
      </c>
      <c r="DE34" s="680"/>
      <c r="DF34" s="680"/>
      <c r="DG34" s="680"/>
      <c r="DH34" s="680"/>
      <c r="DI34" s="680"/>
      <c r="DJ34" s="680"/>
      <c r="DK34" s="681"/>
      <c r="DL34" s="688">
        <v>243263</v>
      </c>
      <c r="DM34" s="680"/>
      <c r="DN34" s="680"/>
      <c r="DO34" s="680"/>
      <c r="DP34" s="680"/>
      <c r="DQ34" s="680"/>
      <c r="DR34" s="680"/>
      <c r="DS34" s="680"/>
      <c r="DT34" s="680"/>
      <c r="DU34" s="680"/>
      <c r="DV34" s="681"/>
      <c r="DW34" s="684">
        <v>19.100000000000001</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136685</v>
      </c>
      <c r="S35" s="680"/>
      <c r="T35" s="680"/>
      <c r="U35" s="680"/>
      <c r="V35" s="680"/>
      <c r="W35" s="680"/>
      <c r="X35" s="680"/>
      <c r="Y35" s="681"/>
      <c r="Z35" s="682">
        <v>3.5</v>
      </c>
      <c r="AA35" s="682"/>
      <c r="AB35" s="682"/>
      <c r="AC35" s="682"/>
      <c r="AD35" s="683" t="s">
        <v>243</v>
      </c>
      <c r="AE35" s="683"/>
      <c r="AF35" s="683"/>
      <c r="AG35" s="683"/>
      <c r="AH35" s="683"/>
      <c r="AI35" s="683"/>
      <c r="AJ35" s="683"/>
      <c r="AK35" s="683"/>
      <c r="AL35" s="684" t="s">
        <v>243</v>
      </c>
      <c r="AM35" s="685"/>
      <c r="AN35" s="685"/>
      <c r="AO35" s="686"/>
      <c r="AP35" s="234"/>
      <c r="AQ35" s="752" t="s">
        <v>326</v>
      </c>
      <c r="AR35" s="753"/>
      <c r="AS35" s="753"/>
      <c r="AT35" s="753"/>
      <c r="AU35" s="753"/>
      <c r="AV35" s="753"/>
      <c r="AW35" s="753"/>
      <c r="AX35" s="753"/>
      <c r="AY35" s="754"/>
      <c r="AZ35" s="668">
        <v>66017</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61629</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25537</v>
      </c>
      <c r="CS35" s="715"/>
      <c r="CT35" s="715"/>
      <c r="CU35" s="715"/>
      <c r="CV35" s="715"/>
      <c r="CW35" s="715"/>
      <c r="CX35" s="715"/>
      <c r="CY35" s="716"/>
      <c r="CZ35" s="684">
        <v>0.7</v>
      </c>
      <c r="DA35" s="713"/>
      <c r="DB35" s="713"/>
      <c r="DC35" s="717"/>
      <c r="DD35" s="688">
        <v>10550</v>
      </c>
      <c r="DE35" s="715"/>
      <c r="DF35" s="715"/>
      <c r="DG35" s="715"/>
      <c r="DH35" s="715"/>
      <c r="DI35" s="715"/>
      <c r="DJ35" s="715"/>
      <c r="DK35" s="716"/>
      <c r="DL35" s="688">
        <v>9066</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138</v>
      </c>
      <c r="S36" s="680"/>
      <c r="T36" s="680"/>
      <c r="U36" s="680"/>
      <c r="V36" s="680"/>
      <c r="W36" s="680"/>
      <c r="X36" s="680"/>
      <c r="Y36" s="681"/>
      <c r="Z36" s="682" t="s">
        <v>233</v>
      </c>
      <c r="AA36" s="682"/>
      <c r="AB36" s="682"/>
      <c r="AC36" s="682"/>
      <c r="AD36" s="683" t="s">
        <v>243</v>
      </c>
      <c r="AE36" s="683"/>
      <c r="AF36" s="683"/>
      <c r="AG36" s="683"/>
      <c r="AH36" s="683"/>
      <c r="AI36" s="683"/>
      <c r="AJ36" s="683"/>
      <c r="AK36" s="683"/>
      <c r="AL36" s="684" t="s">
        <v>243</v>
      </c>
      <c r="AM36" s="685"/>
      <c r="AN36" s="685"/>
      <c r="AO36" s="686"/>
      <c r="AQ36" s="756" t="s">
        <v>330</v>
      </c>
      <c r="AR36" s="757"/>
      <c r="AS36" s="757"/>
      <c r="AT36" s="757"/>
      <c r="AU36" s="757"/>
      <c r="AV36" s="757"/>
      <c r="AW36" s="757"/>
      <c r="AX36" s="757"/>
      <c r="AY36" s="758"/>
      <c r="AZ36" s="679">
        <v>19788</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59409</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258494</v>
      </c>
      <c r="CS36" s="680"/>
      <c r="CT36" s="680"/>
      <c r="CU36" s="680"/>
      <c r="CV36" s="680"/>
      <c r="CW36" s="680"/>
      <c r="CX36" s="680"/>
      <c r="CY36" s="681"/>
      <c r="CZ36" s="684">
        <v>7</v>
      </c>
      <c r="DA36" s="713"/>
      <c r="DB36" s="713"/>
      <c r="DC36" s="717"/>
      <c r="DD36" s="688">
        <v>107976</v>
      </c>
      <c r="DE36" s="680"/>
      <c r="DF36" s="680"/>
      <c r="DG36" s="680"/>
      <c r="DH36" s="680"/>
      <c r="DI36" s="680"/>
      <c r="DJ36" s="680"/>
      <c r="DK36" s="681"/>
      <c r="DL36" s="688">
        <v>81061</v>
      </c>
      <c r="DM36" s="680"/>
      <c r="DN36" s="680"/>
      <c r="DO36" s="680"/>
      <c r="DP36" s="680"/>
      <c r="DQ36" s="680"/>
      <c r="DR36" s="680"/>
      <c r="DS36" s="680"/>
      <c r="DT36" s="680"/>
      <c r="DU36" s="680"/>
      <c r="DV36" s="681"/>
      <c r="DW36" s="684">
        <v>6.4</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46585</v>
      </c>
      <c r="S37" s="680"/>
      <c r="T37" s="680"/>
      <c r="U37" s="680"/>
      <c r="V37" s="680"/>
      <c r="W37" s="680"/>
      <c r="X37" s="680"/>
      <c r="Y37" s="681"/>
      <c r="Z37" s="682">
        <v>1.2</v>
      </c>
      <c r="AA37" s="682"/>
      <c r="AB37" s="682"/>
      <c r="AC37" s="682"/>
      <c r="AD37" s="683" t="s">
        <v>233</v>
      </c>
      <c r="AE37" s="683"/>
      <c r="AF37" s="683"/>
      <c r="AG37" s="683"/>
      <c r="AH37" s="683"/>
      <c r="AI37" s="683"/>
      <c r="AJ37" s="683"/>
      <c r="AK37" s="683"/>
      <c r="AL37" s="684" t="s">
        <v>243</v>
      </c>
      <c r="AM37" s="685"/>
      <c r="AN37" s="685"/>
      <c r="AO37" s="686"/>
      <c r="AQ37" s="756" t="s">
        <v>334</v>
      </c>
      <c r="AR37" s="757"/>
      <c r="AS37" s="757"/>
      <c r="AT37" s="757"/>
      <c r="AU37" s="757"/>
      <c r="AV37" s="757"/>
      <c r="AW37" s="757"/>
      <c r="AX37" s="757"/>
      <c r="AY37" s="758"/>
      <c r="AZ37" s="679">
        <v>15619</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265</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7262</v>
      </c>
      <c r="CS37" s="715"/>
      <c r="CT37" s="715"/>
      <c r="CU37" s="715"/>
      <c r="CV37" s="715"/>
      <c r="CW37" s="715"/>
      <c r="CX37" s="715"/>
      <c r="CY37" s="716"/>
      <c r="CZ37" s="684">
        <v>0.2</v>
      </c>
      <c r="DA37" s="713"/>
      <c r="DB37" s="713"/>
      <c r="DC37" s="717"/>
      <c r="DD37" s="688">
        <v>7262</v>
      </c>
      <c r="DE37" s="715"/>
      <c r="DF37" s="715"/>
      <c r="DG37" s="715"/>
      <c r="DH37" s="715"/>
      <c r="DI37" s="715"/>
      <c r="DJ37" s="715"/>
      <c r="DK37" s="716"/>
      <c r="DL37" s="688">
        <v>7262</v>
      </c>
      <c r="DM37" s="715"/>
      <c r="DN37" s="715"/>
      <c r="DO37" s="715"/>
      <c r="DP37" s="715"/>
      <c r="DQ37" s="715"/>
      <c r="DR37" s="715"/>
      <c r="DS37" s="715"/>
      <c r="DT37" s="715"/>
      <c r="DU37" s="715"/>
      <c r="DV37" s="716"/>
      <c r="DW37" s="684">
        <v>0.6</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3950433</v>
      </c>
      <c r="S38" s="760"/>
      <c r="T38" s="760"/>
      <c r="U38" s="760"/>
      <c r="V38" s="760"/>
      <c r="W38" s="760"/>
      <c r="X38" s="760"/>
      <c r="Y38" s="761"/>
      <c r="Z38" s="762">
        <v>100</v>
      </c>
      <c r="AA38" s="762"/>
      <c r="AB38" s="762"/>
      <c r="AC38" s="762"/>
      <c r="AD38" s="763">
        <v>1226662</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243</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438</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66017</v>
      </c>
      <c r="CS38" s="680"/>
      <c r="CT38" s="680"/>
      <c r="CU38" s="680"/>
      <c r="CV38" s="680"/>
      <c r="CW38" s="680"/>
      <c r="CX38" s="680"/>
      <c r="CY38" s="681"/>
      <c r="CZ38" s="684">
        <v>1.8</v>
      </c>
      <c r="DA38" s="713"/>
      <c r="DB38" s="713"/>
      <c r="DC38" s="717"/>
      <c r="DD38" s="688">
        <v>58598</v>
      </c>
      <c r="DE38" s="680"/>
      <c r="DF38" s="680"/>
      <c r="DG38" s="680"/>
      <c r="DH38" s="680"/>
      <c r="DI38" s="680"/>
      <c r="DJ38" s="680"/>
      <c r="DK38" s="681"/>
      <c r="DL38" s="688">
        <v>52493</v>
      </c>
      <c r="DM38" s="680"/>
      <c r="DN38" s="680"/>
      <c r="DO38" s="680"/>
      <c r="DP38" s="680"/>
      <c r="DQ38" s="680"/>
      <c r="DR38" s="680"/>
      <c r="DS38" s="680"/>
      <c r="DT38" s="680"/>
      <c r="DU38" s="680"/>
      <c r="DV38" s="681"/>
      <c r="DW38" s="684">
        <v>4.0999999999999996</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233</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81</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190156</v>
      </c>
      <c r="CS39" s="715"/>
      <c r="CT39" s="715"/>
      <c r="CU39" s="715"/>
      <c r="CV39" s="715"/>
      <c r="CW39" s="715"/>
      <c r="CX39" s="715"/>
      <c r="CY39" s="716"/>
      <c r="CZ39" s="684">
        <v>5.2</v>
      </c>
      <c r="DA39" s="713"/>
      <c r="DB39" s="713"/>
      <c r="DC39" s="717"/>
      <c r="DD39" s="688">
        <v>169491</v>
      </c>
      <c r="DE39" s="715"/>
      <c r="DF39" s="715"/>
      <c r="DG39" s="715"/>
      <c r="DH39" s="715"/>
      <c r="DI39" s="715"/>
      <c r="DJ39" s="715"/>
      <c r="DK39" s="716"/>
      <c r="DL39" s="688" t="s">
        <v>243</v>
      </c>
      <c r="DM39" s="715"/>
      <c r="DN39" s="715"/>
      <c r="DO39" s="715"/>
      <c r="DP39" s="715"/>
      <c r="DQ39" s="715"/>
      <c r="DR39" s="715"/>
      <c r="DS39" s="715"/>
      <c r="DT39" s="715"/>
      <c r="DU39" s="715"/>
      <c r="DV39" s="716"/>
      <c r="DW39" s="684" t="s">
        <v>233</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16904</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233</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t="s">
        <v>243</v>
      </c>
      <c r="CS40" s="680"/>
      <c r="CT40" s="680"/>
      <c r="CU40" s="680"/>
      <c r="CV40" s="680"/>
      <c r="CW40" s="680"/>
      <c r="CX40" s="680"/>
      <c r="CY40" s="681"/>
      <c r="CZ40" s="684" t="s">
        <v>233</v>
      </c>
      <c r="DA40" s="713"/>
      <c r="DB40" s="713"/>
      <c r="DC40" s="717"/>
      <c r="DD40" s="688" t="s">
        <v>233</v>
      </c>
      <c r="DE40" s="680"/>
      <c r="DF40" s="680"/>
      <c r="DG40" s="680"/>
      <c r="DH40" s="680"/>
      <c r="DI40" s="680"/>
      <c r="DJ40" s="680"/>
      <c r="DK40" s="681"/>
      <c r="DL40" s="688" t="s">
        <v>233</v>
      </c>
      <c r="DM40" s="680"/>
      <c r="DN40" s="680"/>
      <c r="DO40" s="680"/>
      <c r="DP40" s="680"/>
      <c r="DQ40" s="680"/>
      <c r="DR40" s="680"/>
      <c r="DS40" s="680"/>
      <c r="DT40" s="680"/>
      <c r="DU40" s="680"/>
      <c r="DV40" s="681"/>
      <c r="DW40" s="684" t="s">
        <v>243</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13706</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253</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1904303</v>
      </c>
      <c r="CS42" s="680"/>
      <c r="CT42" s="680"/>
      <c r="CU42" s="680"/>
      <c r="CV42" s="680"/>
      <c r="CW42" s="680"/>
      <c r="CX42" s="680"/>
      <c r="CY42" s="681"/>
      <c r="CZ42" s="684">
        <v>51.8</v>
      </c>
      <c r="DA42" s="685"/>
      <c r="DB42" s="685"/>
      <c r="DC42" s="780"/>
      <c r="DD42" s="688">
        <v>245553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21623</v>
      </c>
      <c r="CS43" s="715"/>
      <c r="CT43" s="715"/>
      <c r="CU43" s="715"/>
      <c r="CV43" s="715"/>
      <c r="CW43" s="715"/>
      <c r="CX43" s="715"/>
      <c r="CY43" s="716"/>
      <c r="CZ43" s="684">
        <v>0.6</v>
      </c>
      <c r="DA43" s="713"/>
      <c r="DB43" s="713"/>
      <c r="DC43" s="717"/>
      <c r="DD43" s="688">
        <v>21623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1904303</v>
      </c>
      <c r="CS44" s="680"/>
      <c r="CT44" s="680"/>
      <c r="CU44" s="680"/>
      <c r="CV44" s="680"/>
      <c r="CW44" s="680"/>
      <c r="CX44" s="680"/>
      <c r="CY44" s="681"/>
      <c r="CZ44" s="684">
        <v>51.8</v>
      </c>
      <c r="DA44" s="685"/>
      <c r="DB44" s="685"/>
      <c r="DC44" s="780"/>
      <c r="DD44" s="688">
        <v>245553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1772026</v>
      </c>
      <c r="CS45" s="715"/>
      <c r="CT45" s="715"/>
      <c r="CU45" s="715"/>
      <c r="CV45" s="715"/>
      <c r="CW45" s="715"/>
      <c r="CX45" s="715"/>
      <c r="CY45" s="716"/>
      <c r="CZ45" s="684">
        <v>48.2</v>
      </c>
      <c r="DA45" s="713"/>
      <c r="DB45" s="713"/>
      <c r="DC45" s="717"/>
      <c r="DD45" s="688">
        <v>129086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110808</v>
      </c>
      <c r="CS46" s="680"/>
      <c r="CT46" s="680"/>
      <c r="CU46" s="680"/>
      <c r="CV46" s="680"/>
      <c r="CW46" s="680"/>
      <c r="CX46" s="680"/>
      <c r="CY46" s="681"/>
      <c r="CZ46" s="684">
        <v>3</v>
      </c>
      <c r="DA46" s="685"/>
      <c r="DB46" s="685"/>
      <c r="DC46" s="780"/>
      <c r="DD46" s="688">
        <v>110698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243</v>
      </c>
      <c r="CS47" s="715"/>
      <c r="CT47" s="715"/>
      <c r="CU47" s="715"/>
      <c r="CV47" s="715"/>
      <c r="CW47" s="715"/>
      <c r="CX47" s="715"/>
      <c r="CY47" s="716"/>
      <c r="CZ47" s="684" t="s">
        <v>243</v>
      </c>
      <c r="DA47" s="713"/>
      <c r="DB47" s="713"/>
      <c r="DC47" s="717"/>
      <c r="DD47" s="688" t="s">
        <v>243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243</v>
      </c>
      <c r="CS48" s="680"/>
      <c r="CT48" s="680"/>
      <c r="CU48" s="680"/>
      <c r="CV48" s="680"/>
      <c r="CW48" s="680"/>
      <c r="CX48" s="680"/>
      <c r="CY48" s="681"/>
      <c r="CZ48" s="684" t="s">
        <v>243</v>
      </c>
      <c r="DA48" s="685"/>
      <c r="DB48" s="685"/>
      <c r="DC48" s="780"/>
      <c r="DD48" s="688" t="s">
        <v>243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3678776</v>
      </c>
      <c r="CS49" s="749"/>
      <c r="CT49" s="749"/>
      <c r="CU49" s="749"/>
      <c r="CV49" s="749"/>
      <c r="CW49" s="749"/>
      <c r="CX49" s="749"/>
      <c r="CY49" s="781"/>
      <c r="CZ49" s="764">
        <v>100</v>
      </c>
      <c r="DA49" s="782"/>
      <c r="DB49" s="782"/>
      <c r="DC49" s="783"/>
      <c r="DD49" s="784">
        <v>1522851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1Lk15ZCvzjVo2tlGg0r5tGZU8gW/O8TbITd1icZwovUlqoOZImhdupxeYeeECiD4qwS30t57QgNylt4bOyAMMQ==" saltValue="HO14Bs8QKGkLQkOYKl5D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4"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3853</v>
      </c>
      <c r="R7" s="815"/>
      <c r="S7" s="815"/>
      <c r="T7" s="815"/>
      <c r="U7" s="815"/>
      <c r="V7" s="815">
        <v>3581</v>
      </c>
      <c r="W7" s="815"/>
      <c r="X7" s="815"/>
      <c r="Y7" s="815"/>
      <c r="Z7" s="815"/>
      <c r="AA7" s="815">
        <v>123</v>
      </c>
      <c r="AB7" s="815"/>
      <c r="AC7" s="815"/>
      <c r="AD7" s="815"/>
      <c r="AE7" s="816"/>
      <c r="AF7" s="817">
        <v>123</v>
      </c>
      <c r="AG7" s="818"/>
      <c r="AH7" s="818"/>
      <c r="AI7" s="818"/>
      <c r="AJ7" s="819"/>
      <c r="AK7" s="854">
        <v>0</v>
      </c>
      <c r="AL7" s="855"/>
      <c r="AM7" s="855"/>
      <c r="AN7" s="855"/>
      <c r="AO7" s="855"/>
      <c r="AP7" s="855">
        <v>2661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577</v>
      </c>
      <c r="BT7" s="859"/>
      <c r="BU7" s="859"/>
      <c r="BV7" s="859"/>
      <c r="BW7" s="859"/>
      <c r="BX7" s="859"/>
      <c r="BY7" s="859"/>
      <c r="BZ7" s="859"/>
      <c r="CA7" s="859"/>
      <c r="CB7" s="859"/>
      <c r="CC7" s="859"/>
      <c r="CD7" s="859"/>
      <c r="CE7" s="859"/>
      <c r="CF7" s="859"/>
      <c r="CG7" s="860"/>
      <c r="CH7" s="851">
        <v>21</v>
      </c>
      <c r="CI7" s="852"/>
      <c r="CJ7" s="852"/>
      <c r="CK7" s="852"/>
      <c r="CL7" s="853"/>
      <c r="CM7" s="851">
        <v>21</v>
      </c>
      <c r="CN7" s="852"/>
      <c r="CO7" s="852"/>
      <c r="CP7" s="852"/>
      <c r="CQ7" s="853"/>
      <c r="CR7" s="851">
        <v>12</v>
      </c>
      <c r="CS7" s="852"/>
      <c r="CT7" s="852"/>
      <c r="CU7" s="852"/>
      <c r="CV7" s="853"/>
      <c r="CW7" s="851">
        <v>0</v>
      </c>
      <c r="CX7" s="852"/>
      <c r="CY7" s="852"/>
      <c r="CZ7" s="852"/>
      <c r="DA7" s="853"/>
      <c r="DB7" s="851">
        <v>0</v>
      </c>
      <c r="DC7" s="852"/>
      <c r="DD7" s="852"/>
      <c r="DE7" s="852"/>
      <c r="DF7" s="853"/>
      <c r="DG7" s="851">
        <v>0</v>
      </c>
      <c r="DH7" s="852"/>
      <c r="DI7" s="852"/>
      <c r="DJ7" s="852"/>
      <c r="DK7" s="853"/>
      <c r="DL7" s="851">
        <v>0</v>
      </c>
      <c r="DM7" s="852"/>
      <c r="DN7" s="852"/>
      <c r="DO7" s="852"/>
      <c r="DP7" s="853"/>
      <c r="DQ7" s="851">
        <v>0</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97</v>
      </c>
      <c r="R8" s="839"/>
      <c r="S8" s="839"/>
      <c r="T8" s="839"/>
      <c r="U8" s="839"/>
      <c r="V8" s="839">
        <v>96</v>
      </c>
      <c r="W8" s="839"/>
      <c r="X8" s="839"/>
      <c r="Y8" s="839"/>
      <c r="Z8" s="839"/>
      <c r="AA8" s="839">
        <v>1</v>
      </c>
      <c r="AB8" s="839"/>
      <c r="AC8" s="839"/>
      <c r="AD8" s="839"/>
      <c r="AE8" s="840"/>
      <c r="AF8" s="841">
        <v>1</v>
      </c>
      <c r="AG8" s="842"/>
      <c r="AH8" s="842"/>
      <c r="AI8" s="842"/>
      <c r="AJ8" s="843"/>
      <c r="AK8" s="844">
        <v>0</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578</v>
      </c>
      <c r="BT8" s="849"/>
      <c r="BU8" s="849"/>
      <c r="BV8" s="849"/>
      <c r="BW8" s="849"/>
      <c r="BX8" s="849"/>
      <c r="BY8" s="849"/>
      <c r="BZ8" s="849"/>
      <c r="CA8" s="849"/>
      <c r="CB8" s="849"/>
      <c r="CC8" s="849"/>
      <c r="CD8" s="849"/>
      <c r="CE8" s="849"/>
      <c r="CF8" s="849"/>
      <c r="CG8" s="850"/>
      <c r="CH8" s="861">
        <v>0</v>
      </c>
      <c r="CI8" s="862"/>
      <c r="CJ8" s="862"/>
      <c r="CK8" s="862"/>
      <c r="CL8" s="863"/>
      <c r="CM8" s="861">
        <v>-42</v>
      </c>
      <c r="CN8" s="862"/>
      <c r="CO8" s="862"/>
      <c r="CP8" s="862"/>
      <c r="CQ8" s="863"/>
      <c r="CR8" s="861">
        <v>1</v>
      </c>
      <c r="CS8" s="862"/>
      <c r="CT8" s="862"/>
      <c r="CU8" s="862"/>
      <c r="CV8" s="863"/>
      <c r="CW8" s="861">
        <v>0</v>
      </c>
      <c r="CX8" s="862"/>
      <c r="CY8" s="862"/>
      <c r="CZ8" s="862"/>
      <c r="DA8" s="863"/>
      <c r="DB8" s="861">
        <v>0</v>
      </c>
      <c r="DC8" s="862"/>
      <c r="DD8" s="862"/>
      <c r="DE8" s="862"/>
      <c r="DF8" s="863"/>
      <c r="DG8" s="861">
        <v>0</v>
      </c>
      <c r="DH8" s="862"/>
      <c r="DI8" s="862"/>
      <c r="DJ8" s="862"/>
      <c r="DK8" s="863"/>
      <c r="DL8" s="861">
        <v>0</v>
      </c>
      <c r="DM8" s="862"/>
      <c r="DN8" s="862"/>
      <c r="DO8" s="862"/>
      <c r="DP8" s="863"/>
      <c r="DQ8" s="861">
        <v>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3950</v>
      </c>
      <c r="R23" s="874"/>
      <c r="S23" s="874"/>
      <c r="T23" s="874"/>
      <c r="U23" s="874"/>
      <c r="V23" s="874">
        <v>3679</v>
      </c>
      <c r="W23" s="874"/>
      <c r="X23" s="874"/>
      <c r="Y23" s="874"/>
      <c r="Z23" s="874"/>
      <c r="AA23" s="874">
        <v>124</v>
      </c>
      <c r="AB23" s="874"/>
      <c r="AC23" s="874"/>
      <c r="AD23" s="874"/>
      <c r="AE23" s="875"/>
      <c r="AF23" s="876">
        <v>124</v>
      </c>
      <c r="AG23" s="874"/>
      <c r="AH23" s="874"/>
      <c r="AI23" s="874"/>
      <c r="AJ23" s="877"/>
      <c r="AK23" s="878"/>
      <c r="AL23" s="879"/>
      <c r="AM23" s="879"/>
      <c r="AN23" s="879"/>
      <c r="AO23" s="879"/>
      <c r="AP23" s="874">
        <v>2661</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248</v>
      </c>
      <c r="R28" s="903"/>
      <c r="S28" s="903"/>
      <c r="T28" s="903"/>
      <c r="U28" s="903"/>
      <c r="V28" s="903">
        <v>187</v>
      </c>
      <c r="W28" s="903"/>
      <c r="X28" s="903"/>
      <c r="Y28" s="903"/>
      <c r="Z28" s="903"/>
      <c r="AA28" s="903">
        <v>61</v>
      </c>
      <c r="AB28" s="903"/>
      <c r="AC28" s="903"/>
      <c r="AD28" s="903"/>
      <c r="AE28" s="904"/>
      <c r="AF28" s="905">
        <v>61</v>
      </c>
      <c r="AG28" s="903"/>
      <c r="AH28" s="903"/>
      <c r="AI28" s="903"/>
      <c r="AJ28" s="906"/>
      <c r="AK28" s="907">
        <v>0</v>
      </c>
      <c r="AL28" s="898"/>
      <c r="AM28" s="898"/>
      <c r="AN28" s="898"/>
      <c r="AO28" s="898"/>
      <c r="AP28" s="898">
        <v>0</v>
      </c>
      <c r="AQ28" s="898"/>
      <c r="AR28" s="898"/>
      <c r="AS28" s="898"/>
      <c r="AT28" s="898"/>
      <c r="AU28" s="898">
        <v>0</v>
      </c>
      <c r="AV28" s="898"/>
      <c r="AW28" s="898"/>
      <c r="AX28" s="898"/>
      <c r="AY28" s="898"/>
      <c r="AZ28" s="899">
        <v>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18</v>
      </c>
      <c r="R29" s="839"/>
      <c r="S29" s="839"/>
      <c r="T29" s="839"/>
      <c r="U29" s="839"/>
      <c r="V29" s="839">
        <v>1</v>
      </c>
      <c r="W29" s="839"/>
      <c r="X29" s="839"/>
      <c r="Y29" s="839"/>
      <c r="Z29" s="839"/>
      <c r="AA29" s="839">
        <v>17</v>
      </c>
      <c r="AB29" s="839"/>
      <c r="AC29" s="839"/>
      <c r="AD29" s="839"/>
      <c r="AE29" s="840"/>
      <c r="AF29" s="841">
        <v>17</v>
      </c>
      <c r="AG29" s="842"/>
      <c r="AH29" s="842"/>
      <c r="AI29" s="842"/>
      <c r="AJ29" s="843"/>
      <c r="AK29" s="910">
        <v>0</v>
      </c>
      <c r="AL29" s="911"/>
      <c r="AM29" s="911"/>
      <c r="AN29" s="911"/>
      <c r="AO29" s="911"/>
      <c r="AP29" s="911">
        <v>0</v>
      </c>
      <c r="AQ29" s="911"/>
      <c r="AR29" s="911"/>
      <c r="AS29" s="911"/>
      <c r="AT29" s="911"/>
      <c r="AU29" s="911">
        <v>0</v>
      </c>
      <c r="AV29" s="911"/>
      <c r="AW29" s="911"/>
      <c r="AX29" s="911"/>
      <c r="AY29" s="911"/>
      <c r="AZ29" s="912">
        <v>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126</v>
      </c>
      <c r="R30" s="839"/>
      <c r="S30" s="839"/>
      <c r="T30" s="839"/>
      <c r="U30" s="839"/>
      <c r="V30" s="839">
        <v>121</v>
      </c>
      <c r="W30" s="839"/>
      <c r="X30" s="839"/>
      <c r="Y30" s="839"/>
      <c r="Z30" s="839"/>
      <c r="AA30" s="839">
        <v>5</v>
      </c>
      <c r="AB30" s="839"/>
      <c r="AC30" s="839"/>
      <c r="AD30" s="839"/>
      <c r="AE30" s="840"/>
      <c r="AF30" s="841">
        <v>5</v>
      </c>
      <c r="AG30" s="842"/>
      <c r="AH30" s="842"/>
      <c r="AI30" s="842"/>
      <c r="AJ30" s="843"/>
      <c r="AK30" s="910">
        <v>0</v>
      </c>
      <c r="AL30" s="911"/>
      <c r="AM30" s="911"/>
      <c r="AN30" s="911"/>
      <c r="AO30" s="911"/>
      <c r="AP30" s="911">
        <v>0</v>
      </c>
      <c r="AQ30" s="911"/>
      <c r="AR30" s="911"/>
      <c r="AS30" s="911"/>
      <c r="AT30" s="911"/>
      <c r="AU30" s="911">
        <v>0</v>
      </c>
      <c r="AV30" s="911"/>
      <c r="AW30" s="911"/>
      <c r="AX30" s="911"/>
      <c r="AY30" s="911"/>
      <c r="AZ30" s="912">
        <v>0</v>
      </c>
      <c r="BA30" s="912"/>
      <c r="BB30" s="912"/>
      <c r="BC30" s="912"/>
      <c r="BD30" s="912"/>
      <c r="BE30" s="908" t="s">
        <v>403</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48</v>
      </c>
      <c r="R31" s="839"/>
      <c r="S31" s="839"/>
      <c r="T31" s="839"/>
      <c r="U31" s="839"/>
      <c r="V31" s="839">
        <v>41</v>
      </c>
      <c r="W31" s="839"/>
      <c r="X31" s="839"/>
      <c r="Y31" s="839"/>
      <c r="Z31" s="839"/>
      <c r="AA31" s="839">
        <v>7</v>
      </c>
      <c r="AB31" s="839"/>
      <c r="AC31" s="839"/>
      <c r="AD31" s="839"/>
      <c r="AE31" s="840"/>
      <c r="AF31" s="841">
        <v>7</v>
      </c>
      <c r="AG31" s="842"/>
      <c r="AH31" s="842"/>
      <c r="AI31" s="842"/>
      <c r="AJ31" s="843"/>
      <c r="AK31" s="910">
        <v>0</v>
      </c>
      <c r="AL31" s="911"/>
      <c r="AM31" s="911"/>
      <c r="AN31" s="911"/>
      <c r="AO31" s="911"/>
      <c r="AP31" s="911">
        <v>0</v>
      </c>
      <c r="AQ31" s="911"/>
      <c r="AR31" s="911"/>
      <c r="AS31" s="911"/>
      <c r="AT31" s="911"/>
      <c r="AU31" s="911">
        <v>0</v>
      </c>
      <c r="AV31" s="911"/>
      <c r="AW31" s="911"/>
      <c r="AX31" s="911"/>
      <c r="AY31" s="911"/>
      <c r="AZ31" s="912">
        <v>0</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90</v>
      </c>
      <c r="AG63" s="922"/>
      <c r="AH63" s="922"/>
      <c r="AI63" s="922"/>
      <c r="AJ63" s="923"/>
      <c r="AK63" s="924"/>
      <c r="AL63" s="919"/>
      <c r="AM63" s="919"/>
      <c r="AN63" s="919"/>
      <c r="AO63" s="919"/>
      <c r="AP63" s="922">
        <v>0</v>
      </c>
      <c r="AQ63" s="922"/>
      <c r="AR63" s="922"/>
      <c r="AS63" s="922"/>
      <c r="AT63" s="922"/>
      <c r="AU63" s="922">
        <v>0</v>
      </c>
      <c r="AV63" s="922"/>
      <c r="AW63" s="922"/>
      <c r="AX63" s="922"/>
      <c r="AY63" s="922"/>
      <c r="AZ63" s="926"/>
      <c r="BA63" s="926"/>
      <c r="BB63" s="926"/>
      <c r="BC63" s="926"/>
      <c r="BD63" s="926"/>
      <c r="BE63" s="927"/>
      <c r="BF63" s="927"/>
      <c r="BG63" s="927"/>
      <c r="BH63" s="927"/>
      <c r="BI63" s="928"/>
      <c r="BJ63" s="929" t="s">
        <v>243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411</v>
      </c>
      <c r="AB66" s="798"/>
      <c r="AC66" s="798"/>
      <c r="AD66" s="798"/>
      <c r="AE66" s="799"/>
      <c r="AF66" s="932" t="s">
        <v>412</v>
      </c>
      <c r="AG66" s="893"/>
      <c r="AH66" s="893"/>
      <c r="AI66" s="893"/>
      <c r="AJ66" s="933"/>
      <c r="AK66" s="797" t="s">
        <v>413</v>
      </c>
      <c r="AL66" s="821"/>
      <c r="AM66" s="821"/>
      <c r="AN66" s="821"/>
      <c r="AO66" s="822"/>
      <c r="AP66" s="797" t="s">
        <v>414</v>
      </c>
      <c r="AQ66" s="798"/>
      <c r="AR66" s="798"/>
      <c r="AS66" s="798"/>
      <c r="AT66" s="799"/>
      <c r="AU66" s="797" t="s">
        <v>415</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567</v>
      </c>
      <c r="C68" s="950"/>
      <c r="D68" s="950"/>
      <c r="E68" s="950"/>
      <c r="F68" s="950"/>
      <c r="G68" s="950"/>
      <c r="H68" s="950"/>
      <c r="I68" s="950"/>
      <c r="J68" s="950"/>
      <c r="K68" s="950"/>
      <c r="L68" s="950"/>
      <c r="M68" s="950"/>
      <c r="N68" s="950"/>
      <c r="O68" s="950"/>
      <c r="P68" s="951"/>
      <c r="Q68" s="952">
        <v>211</v>
      </c>
      <c r="R68" s="946"/>
      <c r="S68" s="946"/>
      <c r="T68" s="946"/>
      <c r="U68" s="946"/>
      <c r="V68" s="946">
        <v>200</v>
      </c>
      <c r="W68" s="946"/>
      <c r="X68" s="946"/>
      <c r="Y68" s="946"/>
      <c r="Z68" s="946"/>
      <c r="AA68" s="946">
        <v>11</v>
      </c>
      <c r="AB68" s="946"/>
      <c r="AC68" s="946"/>
      <c r="AD68" s="946"/>
      <c r="AE68" s="946"/>
      <c r="AF68" s="946">
        <v>11</v>
      </c>
      <c r="AG68" s="946"/>
      <c r="AH68" s="946"/>
      <c r="AI68" s="946"/>
      <c r="AJ68" s="946"/>
      <c r="AK68" s="946">
        <v>0</v>
      </c>
      <c r="AL68" s="946"/>
      <c r="AM68" s="946"/>
      <c r="AN68" s="946"/>
      <c r="AO68" s="946"/>
      <c r="AP68" s="946">
        <v>0</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568</v>
      </c>
      <c r="C69" s="954"/>
      <c r="D69" s="954"/>
      <c r="E69" s="954"/>
      <c r="F69" s="954"/>
      <c r="G69" s="954"/>
      <c r="H69" s="954"/>
      <c r="I69" s="954"/>
      <c r="J69" s="954"/>
      <c r="K69" s="954"/>
      <c r="L69" s="954"/>
      <c r="M69" s="954"/>
      <c r="N69" s="954"/>
      <c r="O69" s="954"/>
      <c r="P69" s="955"/>
      <c r="Q69" s="956">
        <v>9353</v>
      </c>
      <c r="R69" s="911"/>
      <c r="S69" s="911"/>
      <c r="T69" s="911"/>
      <c r="U69" s="911"/>
      <c r="V69" s="911">
        <v>8371</v>
      </c>
      <c r="W69" s="911"/>
      <c r="X69" s="911"/>
      <c r="Y69" s="911"/>
      <c r="Z69" s="911"/>
      <c r="AA69" s="911">
        <v>982</v>
      </c>
      <c r="AB69" s="911"/>
      <c r="AC69" s="911"/>
      <c r="AD69" s="911"/>
      <c r="AE69" s="911"/>
      <c r="AF69" s="911">
        <v>982</v>
      </c>
      <c r="AG69" s="911"/>
      <c r="AH69" s="911"/>
      <c r="AI69" s="911"/>
      <c r="AJ69" s="911"/>
      <c r="AK69" s="911">
        <v>0</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569</v>
      </c>
      <c r="C70" s="954"/>
      <c r="D70" s="954"/>
      <c r="E70" s="954"/>
      <c r="F70" s="954"/>
      <c r="G70" s="954"/>
      <c r="H70" s="954"/>
      <c r="I70" s="954"/>
      <c r="J70" s="954"/>
      <c r="K70" s="954"/>
      <c r="L70" s="954"/>
      <c r="M70" s="954"/>
      <c r="N70" s="954"/>
      <c r="O70" s="954"/>
      <c r="P70" s="955"/>
      <c r="Q70" s="956">
        <v>3849</v>
      </c>
      <c r="R70" s="911"/>
      <c r="S70" s="911"/>
      <c r="T70" s="911"/>
      <c r="U70" s="911"/>
      <c r="V70" s="911">
        <v>3736</v>
      </c>
      <c r="W70" s="911"/>
      <c r="X70" s="911"/>
      <c r="Y70" s="911"/>
      <c r="Z70" s="911"/>
      <c r="AA70" s="911">
        <v>113</v>
      </c>
      <c r="AB70" s="911"/>
      <c r="AC70" s="911"/>
      <c r="AD70" s="911"/>
      <c r="AE70" s="911"/>
      <c r="AF70" s="911">
        <v>113</v>
      </c>
      <c r="AG70" s="911"/>
      <c r="AH70" s="911"/>
      <c r="AI70" s="911"/>
      <c r="AJ70" s="911"/>
      <c r="AK70" s="911">
        <v>157</v>
      </c>
      <c r="AL70" s="911"/>
      <c r="AM70" s="911"/>
      <c r="AN70" s="911"/>
      <c r="AO70" s="911"/>
      <c r="AP70" s="911">
        <v>0</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570</v>
      </c>
      <c r="C71" s="954"/>
      <c r="D71" s="954"/>
      <c r="E71" s="954"/>
      <c r="F71" s="954"/>
      <c r="G71" s="954"/>
      <c r="H71" s="954"/>
      <c r="I71" s="954"/>
      <c r="J71" s="954"/>
      <c r="K71" s="954"/>
      <c r="L71" s="954"/>
      <c r="M71" s="954"/>
      <c r="N71" s="954"/>
      <c r="O71" s="954"/>
      <c r="P71" s="955"/>
      <c r="Q71" s="956" t="s">
        <v>576</v>
      </c>
      <c r="R71" s="911"/>
      <c r="S71" s="911"/>
      <c r="T71" s="911"/>
      <c r="U71" s="911"/>
      <c r="V71" s="911" t="s">
        <v>576</v>
      </c>
      <c r="W71" s="911"/>
      <c r="X71" s="911"/>
      <c r="Y71" s="911"/>
      <c r="Z71" s="911"/>
      <c r="AA71" s="911" t="s">
        <v>576</v>
      </c>
      <c r="AB71" s="911"/>
      <c r="AC71" s="911"/>
      <c r="AD71" s="911"/>
      <c r="AE71" s="911"/>
      <c r="AF71" s="911" t="s">
        <v>576</v>
      </c>
      <c r="AG71" s="911"/>
      <c r="AH71" s="911"/>
      <c r="AI71" s="911"/>
      <c r="AJ71" s="911"/>
      <c r="AK71" s="911" t="s">
        <v>576</v>
      </c>
      <c r="AL71" s="911"/>
      <c r="AM71" s="911"/>
      <c r="AN71" s="911"/>
      <c r="AO71" s="911"/>
      <c r="AP71" s="911" t="s">
        <v>576</v>
      </c>
      <c r="AQ71" s="911"/>
      <c r="AR71" s="911"/>
      <c r="AS71" s="911"/>
      <c r="AT71" s="911"/>
      <c r="AU71" s="911" t="s">
        <v>576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571</v>
      </c>
      <c r="C72" s="954"/>
      <c r="D72" s="954"/>
      <c r="E72" s="954"/>
      <c r="F72" s="954"/>
      <c r="G72" s="954"/>
      <c r="H72" s="954"/>
      <c r="I72" s="954"/>
      <c r="J72" s="954"/>
      <c r="K72" s="954"/>
      <c r="L72" s="954"/>
      <c r="M72" s="954"/>
      <c r="N72" s="954"/>
      <c r="O72" s="954"/>
      <c r="P72" s="955"/>
      <c r="Q72" s="956">
        <v>504</v>
      </c>
      <c r="R72" s="911"/>
      <c r="S72" s="911"/>
      <c r="T72" s="911"/>
      <c r="U72" s="911"/>
      <c r="V72" s="911">
        <v>466</v>
      </c>
      <c r="W72" s="911"/>
      <c r="X72" s="911"/>
      <c r="Y72" s="911"/>
      <c r="Z72" s="911"/>
      <c r="AA72" s="911">
        <v>38</v>
      </c>
      <c r="AB72" s="911"/>
      <c r="AC72" s="911"/>
      <c r="AD72" s="911"/>
      <c r="AE72" s="911"/>
      <c r="AF72" s="911">
        <v>38</v>
      </c>
      <c r="AG72" s="911"/>
      <c r="AH72" s="911"/>
      <c r="AI72" s="911"/>
      <c r="AJ72" s="911"/>
      <c r="AK72" s="911">
        <v>6</v>
      </c>
      <c r="AL72" s="911"/>
      <c r="AM72" s="911"/>
      <c r="AN72" s="911"/>
      <c r="AO72" s="911"/>
      <c r="AP72" s="911">
        <v>0</v>
      </c>
      <c r="AQ72" s="911"/>
      <c r="AR72" s="911"/>
      <c r="AS72" s="911"/>
      <c r="AT72" s="911"/>
      <c r="AU72" s="911">
        <v>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572</v>
      </c>
      <c r="C73" s="954"/>
      <c r="D73" s="954"/>
      <c r="E73" s="954"/>
      <c r="F73" s="954"/>
      <c r="G73" s="954"/>
      <c r="H73" s="954"/>
      <c r="I73" s="954"/>
      <c r="J73" s="954"/>
      <c r="K73" s="954"/>
      <c r="L73" s="954"/>
      <c r="M73" s="954"/>
      <c r="N73" s="954"/>
      <c r="O73" s="954"/>
      <c r="P73" s="955"/>
      <c r="Q73" s="956">
        <v>569</v>
      </c>
      <c r="R73" s="911"/>
      <c r="S73" s="911"/>
      <c r="T73" s="911"/>
      <c r="U73" s="911"/>
      <c r="V73" s="911">
        <v>538</v>
      </c>
      <c r="W73" s="911"/>
      <c r="X73" s="911"/>
      <c r="Y73" s="911"/>
      <c r="Z73" s="911"/>
      <c r="AA73" s="911">
        <v>31</v>
      </c>
      <c r="AB73" s="911"/>
      <c r="AC73" s="911"/>
      <c r="AD73" s="911"/>
      <c r="AE73" s="911"/>
      <c r="AF73" s="911">
        <v>31</v>
      </c>
      <c r="AG73" s="911"/>
      <c r="AH73" s="911"/>
      <c r="AI73" s="911"/>
      <c r="AJ73" s="911"/>
      <c r="AK73" s="911">
        <v>1</v>
      </c>
      <c r="AL73" s="911"/>
      <c r="AM73" s="911"/>
      <c r="AN73" s="911"/>
      <c r="AO73" s="911"/>
      <c r="AP73" s="911">
        <v>0</v>
      </c>
      <c r="AQ73" s="911"/>
      <c r="AR73" s="911"/>
      <c r="AS73" s="911"/>
      <c r="AT73" s="911"/>
      <c r="AU73" s="911">
        <v>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573</v>
      </c>
      <c r="C74" s="954"/>
      <c r="D74" s="954"/>
      <c r="E74" s="954"/>
      <c r="F74" s="954"/>
      <c r="G74" s="954"/>
      <c r="H74" s="954"/>
      <c r="I74" s="954"/>
      <c r="J74" s="954"/>
      <c r="K74" s="954"/>
      <c r="L74" s="954"/>
      <c r="M74" s="954"/>
      <c r="N74" s="954"/>
      <c r="O74" s="954"/>
      <c r="P74" s="955"/>
      <c r="Q74" s="956">
        <v>34241</v>
      </c>
      <c r="R74" s="911"/>
      <c r="S74" s="911"/>
      <c r="T74" s="911"/>
      <c r="U74" s="911"/>
      <c r="V74" s="911">
        <v>33377</v>
      </c>
      <c r="W74" s="911"/>
      <c r="X74" s="911"/>
      <c r="Y74" s="911"/>
      <c r="Z74" s="911"/>
      <c r="AA74" s="911">
        <v>864</v>
      </c>
      <c r="AB74" s="911"/>
      <c r="AC74" s="911"/>
      <c r="AD74" s="911"/>
      <c r="AE74" s="911"/>
      <c r="AF74" s="911">
        <v>864</v>
      </c>
      <c r="AG74" s="911"/>
      <c r="AH74" s="911"/>
      <c r="AI74" s="911"/>
      <c r="AJ74" s="911"/>
      <c r="AK74" s="911">
        <v>4883</v>
      </c>
      <c r="AL74" s="911"/>
      <c r="AM74" s="911"/>
      <c r="AN74" s="911"/>
      <c r="AO74" s="911"/>
      <c r="AP74" s="911">
        <v>0</v>
      </c>
      <c r="AQ74" s="911"/>
      <c r="AR74" s="911"/>
      <c r="AS74" s="911"/>
      <c r="AT74" s="911"/>
      <c r="AU74" s="911">
        <v>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574</v>
      </c>
      <c r="C75" s="954"/>
      <c r="D75" s="954"/>
      <c r="E75" s="954"/>
      <c r="F75" s="954"/>
      <c r="G75" s="954"/>
      <c r="H75" s="954"/>
      <c r="I75" s="954"/>
      <c r="J75" s="954"/>
      <c r="K75" s="954"/>
      <c r="L75" s="954"/>
      <c r="M75" s="954"/>
      <c r="N75" s="954"/>
      <c r="O75" s="954"/>
      <c r="P75" s="955"/>
      <c r="Q75" s="959">
        <v>149</v>
      </c>
      <c r="R75" s="960"/>
      <c r="S75" s="960"/>
      <c r="T75" s="960"/>
      <c r="U75" s="910"/>
      <c r="V75" s="961">
        <v>117</v>
      </c>
      <c r="W75" s="960"/>
      <c r="X75" s="960"/>
      <c r="Y75" s="960"/>
      <c r="Z75" s="910"/>
      <c r="AA75" s="961">
        <v>32</v>
      </c>
      <c r="AB75" s="960"/>
      <c r="AC75" s="960"/>
      <c r="AD75" s="960"/>
      <c r="AE75" s="910"/>
      <c r="AF75" s="961">
        <v>32</v>
      </c>
      <c r="AG75" s="960"/>
      <c r="AH75" s="960"/>
      <c r="AI75" s="960"/>
      <c r="AJ75" s="910"/>
      <c r="AK75" s="961">
        <v>0</v>
      </c>
      <c r="AL75" s="960"/>
      <c r="AM75" s="960"/>
      <c r="AN75" s="960"/>
      <c r="AO75" s="910"/>
      <c r="AP75" s="961">
        <v>0</v>
      </c>
      <c r="AQ75" s="960"/>
      <c r="AR75" s="960"/>
      <c r="AS75" s="960"/>
      <c r="AT75" s="910"/>
      <c r="AU75" s="961">
        <v>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575</v>
      </c>
      <c r="C76" s="954"/>
      <c r="D76" s="954"/>
      <c r="E76" s="954"/>
      <c r="F76" s="954"/>
      <c r="G76" s="954"/>
      <c r="H76" s="954"/>
      <c r="I76" s="954"/>
      <c r="J76" s="954"/>
      <c r="K76" s="954"/>
      <c r="L76" s="954"/>
      <c r="M76" s="954"/>
      <c r="N76" s="954"/>
      <c r="O76" s="954"/>
      <c r="P76" s="955"/>
      <c r="Q76" s="959">
        <v>147151</v>
      </c>
      <c r="R76" s="960"/>
      <c r="S76" s="960"/>
      <c r="T76" s="960"/>
      <c r="U76" s="910"/>
      <c r="V76" s="961">
        <v>142598</v>
      </c>
      <c r="W76" s="960"/>
      <c r="X76" s="960"/>
      <c r="Y76" s="960"/>
      <c r="Z76" s="910"/>
      <c r="AA76" s="961">
        <v>4553</v>
      </c>
      <c r="AB76" s="960"/>
      <c r="AC76" s="960"/>
      <c r="AD76" s="960"/>
      <c r="AE76" s="910"/>
      <c r="AF76" s="961">
        <v>4553</v>
      </c>
      <c r="AG76" s="960"/>
      <c r="AH76" s="960"/>
      <c r="AI76" s="960"/>
      <c r="AJ76" s="910"/>
      <c r="AK76" s="961">
        <v>1023</v>
      </c>
      <c r="AL76" s="960"/>
      <c r="AM76" s="960"/>
      <c r="AN76" s="960"/>
      <c r="AO76" s="910"/>
      <c r="AP76" s="961">
        <v>0</v>
      </c>
      <c r="AQ76" s="960"/>
      <c r="AR76" s="960"/>
      <c r="AS76" s="960"/>
      <c r="AT76" s="910"/>
      <c r="AU76" s="961">
        <v>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6624</v>
      </c>
      <c r="AG88" s="922"/>
      <c r="AH88" s="922"/>
      <c r="AI88" s="922"/>
      <c r="AJ88" s="922"/>
      <c r="AK88" s="919"/>
      <c r="AL88" s="919"/>
      <c r="AM88" s="919"/>
      <c r="AN88" s="919"/>
      <c r="AO88" s="919"/>
      <c r="AP88" s="922">
        <v>0</v>
      </c>
      <c r="AQ88" s="922"/>
      <c r="AR88" s="922"/>
      <c r="AS88" s="922"/>
      <c r="AT88" s="922"/>
      <c r="AU88" s="922">
        <v>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13</v>
      </c>
      <c r="CS102" s="930"/>
      <c r="CT102" s="930"/>
      <c r="CU102" s="930"/>
      <c r="CV102" s="973"/>
      <c r="CW102" s="972">
        <v>0</v>
      </c>
      <c r="CX102" s="930"/>
      <c r="CY102" s="930"/>
      <c r="CZ102" s="930"/>
      <c r="DA102" s="973"/>
      <c r="DB102" s="972">
        <v>0</v>
      </c>
      <c r="DC102" s="930"/>
      <c r="DD102" s="930"/>
      <c r="DE102" s="930"/>
      <c r="DF102" s="973"/>
      <c r="DG102" s="972">
        <v>0</v>
      </c>
      <c r="DH102" s="930"/>
      <c r="DI102" s="930"/>
      <c r="DJ102" s="930"/>
      <c r="DK102" s="973"/>
      <c r="DL102" s="972">
        <v>0</v>
      </c>
      <c r="DM102" s="930"/>
      <c r="DN102" s="930"/>
      <c r="DO102" s="930"/>
      <c r="DP102" s="973"/>
      <c r="DQ102" s="972">
        <v>0</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306</v>
      </c>
      <c r="AG109" s="975"/>
      <c r="AH109" s="975"/>
      <c r="AI109" s="975"/>
      <c r="AJ109" s="976"/>
      <c r="AK109" s="974" t="s">
        <v>305</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306</v>
      </c>
      <c r="BW109" s="975"/>
      <c r="BX109" s="975"/>
      <c r="BY109" s="975"/>
      <c r="BZ109" s="976"/>
      <c r="CA109" s="974" t="s">
        <v>305</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306</v>
      </c>
      <c r="DM109" s="975"/>
      <c r="DN109" s="975"/>
      <c r="DO109" s="975"/>
      <c r="DP109" s="976"/>
      <c r="DQ109" s="974" t="s">
        <v>305</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265427</v>
      </c>
      <c r="AB110" s="982"/>
      <c r="AC110" s="982"/>
      <c r="AD110" s="982"/>
      <c r="AE110" s="983"/>
      <c r="AF110" s="984">
        <v>310044</v>
      </c>
      <c r="AG110" s="982"/>
      <c r="AH110" s="982"/>
      <c r="AI110" s="982"/>
      <c r="AJ110" s="983"/>
      <c r="AK110" s="984">
        <v>317049</v>
      </c>
      <c r="AL110" s="982"/>
      <c r="AM110" s="982"/>
      <c r="AN110" s="982"/>
      <c r="AO110" s="983"/>
      <c r="AP110" s="985">
        <v>30</v>
      </c>
      <c r="AQ110" s="986"/>
      <c r="AR110" s="986"/>
      <c r="AS110" s="986"/>
      <c r="AT110" s="987"/>
      <c r="AU110" s="988" t="s">
        <v>74</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2881970</v>
      </c>
      <c r="BR110" s="1017"/>
      <c r="BS110" s="1017"/>
      <c r="BT110" s="1017"/>
      <c r="BU110" s="1017"/>
      <c r="BV110" s="1017">
        <v>2824113</v>
      </c>
      <c r="BW110" s="1017"/>
      <c r="BX110" s="1017"/>
      <c r="BY110" s="1017"/>
      <c r="BZ110" s="1017"/>
      <c r="CA110" s="1017">
        <v>2661164</v>
      </c>
      <c r="CB110" s="1017"/>
      <c r="CC110" s="1017"/>
      <c r="CD110" s="1017"/>
      <c r="CE110" s="1017"/>
      <c r="CF110" s="1031">
        <v>251.7</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243</v>
      </c>
      <c r="DH110" s="1017"/>
      <c r="DI110" s="1017"/>
      <c r="DJ110" s="1017"/>
      <c r="DK110" s="1017"/>
      <c r="DL110" s="1017" t="s">
        <v>432</v>
      </c>
      <c r="DM110" s="1017"/>
      <c r="DN110" s="1017"/>
      <c r="DO110" s="1017"/>
      <c r="DP110" s="1017"/>
      <c r="DQ110" s="1017" t="s">
        <v>243</v>
      </c>
      <c r="DR110" s="1017"/>
      <c r="DS110" s="1017"/>
      <c r="DT110" s="1017"/>
      <c r="DU110" s="1017"/>
      <c r="DV110" s="1018" t="s">
        <v>432</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243</v>
      </c>
      <c r="AB111" s="1024"/>
      <c r="AC111" s="1024"/>
      <c r="AD111" s="1024"/>
      <c r="AE111" s="1025"/>
      <c r="AF111" s="1026" t="s">
        <v>432</v>
      </c>
      <c r="AG111" s="1024"/>
      <c r="AH111" s="1024"/>
      <c r="AI111" s="1024"/>
      <c r="AJ111" s="1025"/>
      <c r="AK111" s="1026" t="s">
        <v>243</v>
      </c>
      <c r="AL111" s="1024"/>
      <c r="AM111" s="1024"/>
      <c r="AN111" s="1024"/>
      <c r="AO111" s="1025"/>
      <c r="AP111" s="1027" t="s">
        <v>432</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t="s">
        <v>243</v>
      </c>
      <c r="BR111" s="1010"/>
      <c r="BS111" s="1010"/>
      <c r="BT111" s="1010"/>
      <c r="BU111" s="1010"/>
      <c r="BV111" s="1010" t="s">
        <v>243</v>
      </c>
      <c r="BW111" s="1010"/>
      <c r="BX111" s="1010"/>
      <c r="BY111" s="1010"/>
      <c r="BZ111" s="1010"/>
      <c r="CA111" s="1010" t="s">
        <v>243</v>
      </c>
      <c r="CB111" s="1010"/>
      <c r="CC111" s="1010"/>
      <c r="CD111" s="1010"/>
      <c r="CE111" s="1010"/>
      <c r="CF111" s="1004" t="s">
        <v>243</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432</v>
      </c>
      <c r="DH111" s="1010"/>
      <c r="DI111" s="1010"/>
      <c r="DJ111" s="1010"/>
      <c r="DK111" s="1010"/>
      <c r="DL111" s="1010" t="s">
        <v>243</v>
      </c>
      <c r="DM111" s="1010"/>
      <c r="DN111" s="1010"/>
      <c r="DO111" s="1010"/>
      <c r="DP111" s="1010"/>
      <c r="DQ111" s="1010" t="s">
        <v>432</v>
      </c>
      <c r="DR111" s="1010"/>
      <c r="DS111" s="1010"/>
      <c r="DT111" s="1010"/>
      <c r="DU111" s="1010"/>
      <c r="DV111" s="1011" t="s">
        <v>243</v>
      </c>
      <c r="DW111" s="1011"/>
      <c r="DX111" s="1011"/>
      <c r="DY111" s="1011"/>
      <c r="DZ111" s="1012"/>
    </row>
    <row r="112" spans="1:131" s="246" customFormat="1" ht="26.25" customHeight="1" x14ac:dyDescent="0.15">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432</v>
      </c>
      <c r="AB112" s="1049"/>
      <c r="AC112" s="1049"/>
      <c r="AD112" s="1049"/>
      <c r="AE112" s="1050"/>
      <c r="AF112" s="1051" t="s">
        <v>432</v>
      </c>
      <c r="AG112" s="1049"/>
      <c r="AH112" s="1049"/>
      <c r="AI112" s="1049"/>
      <c r="AJ112" s="1050"/>
      <c r="AK112" s="1051" t="s">
        <v>243</v>
      </c>
      <c r="AL112" s="1049"/>
      <c r="AM112" s="1049"/>
      <c r="AN112" s="1049"/>
      <c r="AO112" s="1050"/>
      <c r="AP112" s="1052" t="s">
        <v>243</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141905</v>
      </c>
      <c r="BR112" s="1010"/>
      <c r="BS112" s="1010"/>
      <c r="BT112" s="1010"/>
      <c r="BU112" s="1010"/>
      <c r="BV112" s="1010">
        <v>116048</v>
      </c>
      <c r="BW112" s="1010"/>
      <c r="BX112" s="1010"/>
      <c r="BY112" s="1010"/>
      <c r="BZ112" s="1010"/>
      <c r="CA112" s="1010">
        <v>106136</v>
      </c>
      <c r="CB112" s="1010"/>
      <c r="CC112" s="1010"/>
      <c r="CD112" s="1010"/>
      <c r="CE112" s="1010"/>
      <c r="CF112" s="1004">
        <v>10</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243</v>
      </c>
      <c r="DH112" s="1010"/>
      <c r="DI112" s="1010"/>
      <c r="DJ112" s="1010"/>
      <c r="DK112" s="1010"/>
      <c r="DL112" s="1010" t="s">
        <v>432</v>
      </c>
      <c r="DM112" s="1010"/>
      <c r="DN112" s="1010"/>
      <c r="DO112" s="1010"/>
      <c r="DP112" s="1010"/>
      <c r="DQ112" s="1010" t="s">
        <v>243</v>
      </c>
      <c r="DR112" s="1010"/>
      <c r="DS112" s="1010"/>
      <c r="DT112" s="1010"/>
      <c r="DU112" s="1010"/>
      <c r="DV112" s="1011" t="s">
        <v>432</v>
      </c>
      <c r="DW112" s="1011"/>
      <c r="DX112" s="1011"/>
      <c r="DY112" s="1011"/>
      <c r="DZ112" s="1012"/>
    </row>
    <row r="113" spans="1:130" s="246" customFormat="1" ht="26.25" customHeight="1" x14ac:dyDescent="0.15">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15108</v>
      </c>
      <c r="AB113" s="1024"/>
      <c r="AC113" s="1024"/>
      <c r="AD113" s="1024"/>
      <c r="AE113" s="1025"/>
      <c r="AF113" s="1026">
        <v>14734</v>
      </c>
      <c r="AG113" s="1024"/>
      <c r="AH113" s="1024"/>
      <c r="AI113" s="1024"/>
      <c r="AJ113" s="1025"/>
      <c r="AK113" s="1026">
        <v>23113</v>
      </c>
      <c r="AL113" s="1024"/>
      <c r="AM113" s="1024"/>
      <c r="AN113" s="1024"/>
      <c r="AO113" s="1025"/>
      <c r="AP113" s="1027">
        <v>2.2000000000000002</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t="s">
        <v>243</v>
      </c>
      <c r="BR113" s="1010"/>
      <c r="BS113" s="1010"/>
      <c r="BT113" s="1010"/>
      <c r="BU113" s="1010"/>
      <c r="BV113" s="1010" t="s">
        <v>432</v>
      </c>
      <c r="BW113" s="1010"/>
      <c r="BX113" s="1010"/>
      <c r="BY113" s="1010"/>
      <c r="BZ113" s="1010"/>
      <c r="CA113" s="1010" t="s">
        <v>432</v>
      </c>
      <c r="CB113" s="1010"/>
      <c r="CC113" s="1010"/>
      <c r="CD113" s="1010"/>
      <c r="CE113" s="1010"/>
      <c r="CF113" s="1004" t="s">
        <v>243</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243</v>
      </c>
      <c r="DH113" s="1049"/>
      <c r="DI113" s="1049"/>
      <c r="DJ113" s="1049"/>
      <c r="DK113" s="1050"/>
      <c r="DL113" s="1051" t="s">
        <v>432</v>
      </c>
      <c r="DM113" s="1049"/>
      <c r="DN113" s="1049"/>
      <c r="DO113" s="1049"/>
      <c r="DP113" s="1050"/>
      <c r="DQ113" s="1051" t="s">
        <v>432</v>
      </c>
      <c r="DR113" s="1049"/>
      <c r="DS113" s="1049"/>
      <c r="DT113" s="1049"/>
      <c r="DU113" s="1050"/>
      <c r="DV113" s="1052" t="s">
        <v>432</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243</v>
      </c>
      <c r="AB114" s="1049"/>
      <c r="AC114" s="1049"/>
      <c r="AD114" s="1049"/>
      <c r="AE114" s="1050"/>
      <c r="AF114" s="1051">
        <v>261</v>
      </c>
      <c r="AG114" s="1049"/>
      <c r="AH114" s="1049"/>
      <c r="AI114" s="1049"/>
      <c r="AJ114" s="1050"/>
      <c r="AK114" s="1051">
        <v>397</v>
      </c>
      <c r="AL114" s="1049"/>
      <c r="AM114" s="1049"/>
      <c r="AN114" s="1049"/>
      <c r="AO114" s="1050"/>
      <c r="AP114" s="1052">
        <v>0</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338912</v>
      </c>
      <c r="BR114" s="1010"/>
      <c r="BS114" s="1010"/>
      <c r="BT114" s="1010"/>
      <c r="BU114" s="1010"/>
      <c r="BV114" s="1010">
        <v>342161</v>
      </c>
      <c r="BW114" s="1010"/>
      <c r="BX114" s="1010"/>
      <c r="BY114" s="1010"/>
      <c r="BZ114" s="1010"/>
      <c r="CA114" s="1010">
        <v>329023</v>
      </c>
      <c r="CB114" s="1010"/>
      <c r="CC114" s="1010"/>
      <c r="CD114" s="1010"/>
      <c r="CE114" s="1010"/>
      <c r="CF114" s="1004">
        <v>31.1</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243</v>
      </c>
      <c r="DH114" s="1049"/>
      <c r="DI114" s="1049"/>
      <c r="DJ114" s="1049"/>
      <c r="DK114" s="1050"/>
      <c r="DL114" s="1051" t="s">
        <v>432</v>
      </c>
      <c r="DM114" s="1049"/>
      <c r="DN114" s="1049"/>
      <c r="DO114" s="1049"/>
      <c r="DP114" s="1050"/>
      <c r="DQ114" s="1051" t="s">
        <v>432</v>
      </c>
      <c r="DR114" s="1049"/>
      <c r="DS114" s="1049"/>
      <c r="DT114" s="1049"/>
      <c r="DU114" s="1050"/>
      <c r="DV114" s="1052" t="s">
        <v>432</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243</v>
      </c>
      <c r="AB115" s="1024"/>
      <c r="AC115" s="1024"/>
      <c r="AD115" s="1024"/>
      <c r="AE115" s="1025"/>
      <c r="AF115" s="1026" t="s">
        <v>432</v>
      </c>
      <c r="AG115" s="1024"/>
      <c r="AH115" s="1024"/>
      <c r="AI115" s="1024"/>
      <c r="AJ115" s="1025"/>
      <c r="AK115" s="1026" t="s">
        <v>432</v>
      </c>
      <c r="AL115" s="1024"/>
      <c r="AM115" s="1024"/>
      <c r="AN115" s="1024"/>
      <c r="AO115" s="1025"/>
      <c r="AP115" s="1027" t="s">
        <v>243</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243</v>
      </c>
      <c r="BR115" s="1010"/>
      <c r="BS115" s="1010"/>
      <c r="BT115" s="1010"/>
      <c r="BU115" s="1010"/>
      <c r="BV115" s="1010" t="s">
        <v>432</v>
      </c>
      <c r="BW115" s="1010"/>
      <c r="BX115" s="1010"/>
      <c r="BY115" s="1010"/>
      <c r="BZ115" s="1010"/>
      <c r="CA115" s="1010" t="s">
        <v>243</v>
      </c>
      <c r="CB115" s="1010"/>
      <c r="CC115" s="1010"/>
      <c r="CD115" s="1010"/>
      <c r="CE115" s="1010"/>
      <c r="CF115" s="1004" t="s">
        <v>243</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432</v>
      </c>
      <c r="DH115" s="1049"/>
      <c r="DI115" s="1049"/>
      <c r="DJ115" s="1049"/>
      <c r="DK115" s="1050"/>
      <c r="DL115" s="1051" t="s">
        <v>432</v>
      </c>
      <c r="DM115" s="1049"/>
      <c r="DN115" s="1049"/>
      <c r="DO115" s="1049"/>
      <c r="DP115" s="1050"/>
      <c r="DQ115" s="1051" t="s">
        <v>243</v>
      </c>
      <c r="DR115" s="1049"/>
      <c r="DS115" s="1049"/>
      <c r="DT115" s="1049"/>
      <c r="DU115" s="1050"/>
      <c r="DV115" s="1052" t="s">
        <v>243</v>
      </c>
      <c r="DW115" s="1053"/>
      <c r="DX115" s="1053"/>
      <c r="DY115" s="1053"/>
      <c r="DZ115" s="1054"/>
    </row>
    <row r="116" spans="1:130" s="246" customFormat="1" ht="26.25" customHeight="1" x14ac:dyDescent="0.15">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460</v>
      </c>
      <c r="AB116" s="1049"/>
      <c r="AC116" s="1049"/>
      <c r="AD116" s="1049"/>
      <c r="AE116" s="1050"/>
      <c r="AF116" s="1051">
        <v>362</v>
      </c>
      <c r="AG116" s="1049"/>
      <c r="AH116" s="1049"/>
      <c r="AI116" s="1049"/>
      <c r="AJ116" s="1050"/>
      <c r="AK116" s="1051">
        <v>380</v>
      </c>
      <c r="AL116" s="1049"/>
      <c r="AM116" s="1049"/>
      <c r="AN116" s="1049"/>
      <c r="AO116" s="1050"/>
      <c r="AP116" s="1052">
        <v>0</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243</v>
      </c>
      <c r="BR116" s="1010"/>
      <c r="BS116" s="1010"/>
      <c r="BT116" s="1010"/>
      <c r="BU116" s="1010"/>
      <c r="BV116" s="1010" t="s">
        <v>243</v>
      </c>
      <c r="BW116" s="1010"/>
      <c r="BX116" s="1010"/>
      <c r="BY116" s="1010"/>
      <c r="BZ116" s="1010"/>
      <c r="CA116" s="1010" t="s">
        <v>243</v>
      </c>
      <c r="CB116" s="1010"/>
      <c r="CC116" s="1010"/>
      <c r="CD116" s="1010"/>
      <c r="CE116" s="1010"/>
      <c r="CF116" s="1004" t="s">
        <v>432</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243</v>
      </c>
      <c r="DH116" s="1049"/>
      <c r="DI116" s="1049"/>
      <c r="DJ116" s="1049"/>
      <c r="DK116" s="1050"/>
      <c r="DL116" s="1051" t="s">
        <v>243</v>
      </c>
      <c r="DM116" s="1049"/>
      <c r="DN116" s="1049"/>
      <c r="DO116" s="1049"/>
      <c r="DP116" s="1050"/>
      <c r="DQ116" s="1051" t="s">
        <v>243</v>
      </c>
      <c r="DR116" s="1049"/>
      <c r="DS116" s="1049"/>
      <c r="DT116" s="1049"/>
      <c r="DU116" s="1050"/>
      <c r="DV116" s="1052" t="s">
        <v>432</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281238</v>
      </c>
      <c r="AB117" s="1067"/>
      <c r="AC117" s="1067"/>
      <c r="AD117" s="1067"/>
      <c r="AE117" s="1068"/>
      <c r="AF117" s="1069">
        <v>325401</v>
      </c>
      <c r="AG117" s="1067"/>
      <c r="AH117" s="1067"/>
      <c r="AI117" s="1067"/>
      <c r="AJ117" s="1068"/>
      <c r="AK117" s="1069">
        <v>340939</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243</v>
      </c>
      <c r="BR117" s="1010"/>
      <c r="BS117" s="1010"/>
      <c r="BT117" s="1010"/>
      <c r="BU117" s="1010"/>
      <c r="BV117" s="1010" t="s">
        <v>432</v>
      </c>
      <c r="BW117" s="1010"/>
      <c r="BX117" s="1010"/>
      <c r="BY117" s="1010"/>
      <c r="BZ117" s="1010"/>
      <c r="CA117" s="1010" t="s">
        <v>432</v>
      </c>
      <c r="CB117" s="1010"/>
      <c r="CC117" s="1010"/>
      <c r="CD117" s="1010"/>
      <c r="CE117" s="1010"/>
      <c r="CF117" s="1004" t="s">
        <v>432</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243</v>
      </c>
      <c r="DH117" s="1049"/>
      <c r="DI117" s="1049"/>
      <c r="DJ117" s="1049"/>
      <c r="DK117" s="1050"/>
      <c r="DL117" s="1051" t="s">
        <v>432</v>
      </c>
      <c r="DM117" s="1049"/>
      <c r="DN117" s="1049"/>
      <c r="DO117" s="1049"/>
      <c r="DP117" s="1050"/>
      <c r="DQ117" s="1051" t="s">
        <v>432</v>
      </c>
      <c r="DR117" s="1049"/>
      <c r="DS117" s="1049"/>
      <c r="DT117" s="1049"/>
      <c r="DU117" s="1050"/>
      <c r="DV117" s="1052" t="s">
        <v>432</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306</v>
      </c>
      <c r="AG118" s="975"/>
      <c r="AH118" s="975"/>
      <c r="AI118" s="975"/>
      <c r="AJ118" s="976"/>
      <c r="AK118" s="974" t="s">
        <v>305</v>
      </c>
      <c r="AL118" s="975"/>
      <c r="AM118" s="975"/>
      <c r="AN118" s="975"/>
      <c r="AO118" s="976"/>
      <c r="AP118" s="1061" t="s">
        <v>426</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243</v>
      </c>
      <c r="BR118" s="1088"/>
      <c r="BS118" s="1088"/>
      <c r="BT118" s="1088"/>
      <c r="BU118" s="1088"/>
      <c r="BV118" s="1088" t="s">
        <v>432</v>
      </c>
      <c r="BW118" s="1088"/>
      <c r="BX118" s="1088"/>
      <c r="BY118" s="1088"/>
      <c r="BZ118" s="1088"/>
      <c r="CA118" s="1088" t="s">
        <v>432</v>
      </c>
      <c r="CB118" s="1088"/>
      <c r="CC118" s="1088"/>
      <c r="CD118" s="1088"/>
      <c r="CE118" s="1088"/>
      <c r="CF118" s="1004" t="s">
        <v>432</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243</v>
      </c>
      <c r="DH118" s="1049"/>
      <c r="DI118" s="1049"/>
      <c r="DJ118" s="1049"/>
      <c r="DK118" s="1050"/>
      <c r="DL118" s="1051" t="s">
        <v>243</v>
      </c>
      <c r="DM118" s="1049"/>
      <c r="DN118" s="1049"/>
      <c r="DO118" s="1049"/>
      <c r="DP118" s="1050"/>
      <c r="DQ118" s="1051" t="s">
        <v>432</v>
      </c>
      <c r="DR118" s="1049"/>
      <c r="DS118" s="1049"/>
      <c r="DT118" s="1049"/>
      <c r="DU118" s="1050"/>
      <c r="DV118" s="1052" t="s">
        <v>432</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432</v>
      </c>
      <c r="AB119" s="982"/>
      <c r="AC119" s="982"/>
      <c r="AD119" s="982"/>
      <c r="AE119" s="983"/>
      <c r="AF119" s="984" t="s">
        <v>243</v>
      </c>
      <c r="AG119" s="982"/>
      <c r="AH119" s="982"/>
      <c r="AI119" s="982"/>
      <c r="AJ119" s="983"/>
      <c r="AK119" s="984" t="s">
        <v>243</v>
      </c>
      <c r="AL119" s="982"/>
      <c r="AM119" s="982"/>
      <c r="AN119" s="982"/>
      <c r="AO119" s="983"/>
      <c r="AP119" s="985" t="s">
        <v>243</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457</v>
      </c>
      <c r="BP119" s="1096"/>
      <c r="BQ119" s="1087">
        <v>3362787</v>
      </c>
      <c r="BR119" s="1088"/>
      <c r="BS119" s="1088"/>
      <c r="BT119" s="1088"/>
      <c r="BU119" s="1088"/>
      <c r="BV119" s="1088">
        <v>3282322</v>
      </c>
      <c r="BW119" s="1088"/>
      <c r="BX119" s="1088"/>
      <c r="BY119" s="1088"/>
      <c r="BZ119" s="1088"/>
      <c r="CA119" s="1088">
        <v>3096323</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243</v>
      </c>
      <c r="DH119" s="1074"/>
      <c r="DI119" s="1074"/>
      <c r="DJ119" s="1074"/>
      <c r="DK119" s="1075"/>
      <c r="DL119" s="1073" t="s">
        <v>432</v>
      </c>
      <c r="DM119" s="1074"/>
      <c r="DN119" s="1074"/>
      <c r="DO119" s="1074"/>
      <c r="DP119" s="1075"/>
      <c r="DQ119" s="1073" t="s">
        <v>432</v>
      </c>
      <c r="DR119" s="1074"/>
      <c r="DS119" s="1074"/>
      <c r="DT119" s="1074"/>
      <c r="DU119" s="1075"/>
      <c r="DV119" s="1076" t="s">
        <v>432</v>
      </c>
      <c r="DW119" s="1077"/>
      <c r="DX119" s="1077"/>
      <c r="DY119" s="1077"/>
      <c r="DZ119" s="1078"/>
    </row>
    <row r="120" spans="1:130" s="246" customFormat="1" ht="26.25" customHeight="1" x14ac:dyDescent="0.15">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243</v>
      </c>
      <c r="AB120" s="1049"/>
      <c r="AC120" s="1049"/>
      <c r="AD120" s="1049"/>
      <c r="AE120" s="1050"/>
      <c r="AF120" s="1051" t="s">
        <v>243</v>
      </c>
      <c r="AG120" s="1049"/>
      <c r="AH120" s="1049"/>
      <c r="AI120" s="1049"/>
      <c r="AJ120" s="1050"/>
      <c r="AK120" s="1051" t="s">
        <v>432</v>
      </c>
      <c r="AL120" s="1049"/>
      <c r="AM120" s="1049"/>
      <c r="AN120" s="1049"/>
      <c r="AO120" s="1050"/>
      <c r="AP120" s="1052" t="s">
        <v>432</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4559839</v>
      </c>
      <c r="BR120" s="1017"/>
      <c r="BS120" s="1017"/>
      <c r="BT120" s="1017"/>
      <c r="BU120" s="1017"/>
      <c r="BV120" s="1017">
        <v>4790054</v>
      </c>
      <c r="BW120" s="1017"/>
      <c r="BX120" s="1017"/>
      <c r="BY120" s="1017"/>
      <c r="BZ120" s="1017"/>
      <c r="CA120" s="1017">
        <v>4813504</v>
      </c>
      <c r="CB120" s="1017"/>
      <c r="CC120" s="1017"/>
      <c r="CD120" s="1017"/>
      <c r="CE120" s="1017"/>
      <c r="CF120" s="1031">
        <v>455.2</v>
      </c>
      <c r="CG120" s="1032"/>
      <c r="CH120" s="1032"/>
      <c r="CI120" s="1032"/>
      <c r="CJ120" s="1032"/>
      <c r="CK120" s="1097" t="s">
        <v>461</v>
      </c>
      <c r="CL120" s="1098"/>
      <c r="CM120" s="1098"/>
      <c r="CN120" s="1098"/>
      <c r="CO120" s="1099"/>
      <c r="CP120" s="1105" t="s">
        <v>462</v>
      </c>
      <c r="CQ120" s="1106"/>
      <c r="CR120" s="1106"/>
      <c r="CS120" s="1106"/>
      <c r="CT120" s="1106"/>
      <c r="CU120" s="1106"/>
      <c r="CV120" s="1106"/>
      <c r="CW120" s="1106"/>
      <c r="CX120" s="1106"/>
      <c r="CY120" s="1106"/>
      <c r="CZ120" s="1106"/>
      <c r="DA120" s="1106"/>
      <c r="DB120" s="1106"/>
      <c r="DC120" s="1106"/>
      <c r="DD120" s="1106"/>
      <c r="DE120" s="1106"/>
      <c r="DF120" s="1107"/>
      <c r="DG120" s="1016">
        <v>114237</v>
      </c>
      <c r="DH120" s="1017"/>
      <c r="DI120" s="1017"/>
      <c r="DJ120" s="1017"/>
      <c r="DK120" s="1017"/>
      <c r="DL120" s="1017">
        <v>88965</v>
      </c>
      <c r="DM120" s="1017"/>
      <c r="DN120" s="1017"/>
      <c r="DO120" s="1017"/>
      <c r="DP120" s="1017"/>
      <c r="DQ120" s="1017">
        <v>79442</v>
      </c>
      <c r="DR120" s="1017"/>
      <c r="DS120" s="1017"/>
      <c r="DT120" s="1017"/>
      <c r="DU120" s="1017"/>
      <c r="DV120" s="1018">
        <v>7.5</v>
      </c>
      <c r="DW120" s="1018"/>
      <c r="DX120" s="1018"/>
      <c r="DY120" s="1018"/>
      <c r="DZ120" s="1019"/>
    </row>
    <row r="121" spans="1:130" s="246" customFormat="1" ht="26.25" customHeight="1" x14ac:dyDescent="0.15">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432</v>
      </c>
      <c r="AB121" s="1049"/>
      <c r="AC121" s="1049"/>
      <c r="AD121" s="1049"/>
      <c r="AE121" s="1050"/>
      <c r="AF121" s="1051" t="s">
        <v>432</v>
      </c>
      <c r="AG121" s="1049"/>
      <c r="AH121" s="1049"/>
      <c r="AI121" s="1049"/>
      <c r="AJ121" s="1050"/>
      <c r="AK121" s="1051" t="s">
        <v>432</v>
      </c>
      <c r="AL121" s="1049"/>
      <c r="AM121" s="1049"/>
      <c r="AN121" s="1049"/>
      <c r="AO121" s="1050"/>
      <c r="AP121" s="1052" t="s">
        <v>432</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134843</v>
      </c>
      <c r="BR121" s="1010"/>
      <c r="BS121" s="1010"/>
      <c r="BT121" s="1010"/>
      <c r="BU121" s="1010"/>
      <c r="BV121" s="1010">
        <v>221393</v>
      </c>
      <c r="BW121" s="1010"/>
      <c r="BX121" s="1010"/>
      <c r="BY121" s="1010"/>
      <c r="BZ121" s="1010"/>
      <c r="CA121" s="1010" t="s">
        <v>243</v>
      </c>
      <c r="CB121" s="1010"/>
      <c r="CC121" s="1010"/>
      <c r="CD121" s="1010"/>
      <c r="CE121" s="1010"/>
      <c r="CF121" s="1004" t="s">
        <v>432</v>
      </c>
      <c r="CG121" s="1005"/>
      <c r="CH121" s="1005"/>
      <c r="CI121" s="1005"/>
      <c r="CJ121" s="1005"/>
      <c r="CK121" s="1100"/>
      <c r="CL121" s="1101"/>
      <c r="CM121" s="1101"/>
      <c r="CN121" s="1101"/>
      <c r="CO121" s="1102"/>
      <c r="CP121" s="1110" t="s">
        <v>465</v>
      </c>
      <c r="CQ121" s="1111"/>
      <c r="CR121" s="1111"/>
      <c r="CS121" s="1111"/>
      <c r="CT121" s="1111"/>
      <c r="CU121" s="1111"/>
      <c r="CV121" s="1111"/>
      <c r="CW121" s="1111"/>
      <c r="CX121" s="1111"/>
      <c r="CY121" s="1111"/>
      <c r="CZ121" s="1111"/>
      <c r="DA121" s="1111"/>
      <c r="DB121" s="1111"/>
      <c r="DC121" s="1111"/>
      <c r="DD121" s="1111"/>
      <c r="DE121" s="1111"/>
      <c r="DF121" s="1112"/>
      <c r="DG121" s="1009">
        <v>27668</v>
      </c>
      <c r="DH121" s="1010"/>
      <c r="DI121" s="1010"/>
      <c r="DJ121" s="1010"/>
      <c r="DK121" s="1010"/>
      <c r="DL121" s="1010">
        <v>27083</v>
      </c>
      <c r="DM121" s="1010"/>
      <c r="DN121" s="1010"/>
      <c r="DO121" s="1010"/>
      <c r="DP121" s="1010"/>
      <c r="DQ121" s="1010">
        <v>26694</v>
      </c>
      <c r="DR121" s="1010"/>
      <c r="DS121" s="1010"/>
      <c r="DT121" s="1010"/>
      <c r="DU121" s="1010"/>
      <c r="DV121" s="1011">
        <v>2.5</v>
      </c>
      <c r="DW121" s="1011"/>
      <c r="DX121" s="1011"/>
      <c r="DY121" s="1011"/>
      <c r="DZ121" s="1012"/>
    </row>
    <row r="122" spans="1:130" s="246" customFormat="1" ht="26.25" customHeight="1" x14ac:dyDescent="0.15">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243</v>
      </c>
      <c r="AB122" s="1049"/>
      <c r="AC122" s="1049"/>
      <c r="AD122" s="1049"/>
      <c r="AE122" s="1050"/>
      <c r="AF122" s="1051" t="s">
        <v>243</v>
      </c>
      <c r="AG122" s="1049"/>
      <c r="AH122" s="1049"/>
      <c r="AI122" s="1049"/>
      <c r="AJ122" s="1050"/>
      <c r="AK122" s="1051" t="s">
        <v>432</v>
      </c>
      <c r="AL122" s="1049"/>
      <c r="AM122" s="1049"/>
      <c r="AN122" s="1049"/>
      <c r="AO122" s="1050"/>
      <c r="AP122" s="1052" t="s">
        <v>243</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1667292</v>
      </c>
      <c r="BR122" s="1088"/>
      <c r="BS122" s="1088"/>
      <c r="BT122" s="1088"/>
      <c r="BU122" s="1088"/>
      <c r="BV122" s="1088">
        <v>1764917</v>
      </c>
      <c r="BW122" s="1088"/>
      <c r="BX122" s="1088"/>
      <c r="BY122" s="1088"/>
      <c r="BZ122" s="1088"/>
      <c r="CA122" s="1088">
        <v>1637202</v>
      </c>
      <c r="CB122" s="1088"/>
      <c r="CC122" s="1088"/>
      <c r="CD122" s="1088"/>
      <c r="CE122" s="1088"/>
      <c r="CF122" s="1108">
        <v>154.80000000000001</v>
      </c>
      <c r="CG122" s="1109"/>
      <c r="CH122" s="1109"/>
      <c r="CI122" s="1109"/>
      <c r="CJ122" s="1109"/>
      <c r="CK122" s="1100"/>
      <c r="CL122" s="1101"/>
      <c r="CM122" s="1101"/>
      <c r="CN122" s="1101"/>
      <c r="CO122" s="1102"/>
      <c r="CP122" s="1110" t="s">
        <v>467</v>
      </c>
      <c r="CQ122" s="1111"/>
      <c r="CR122" s="1111"/>
      <c r="CS122" s="1111"/>
      <c r="CT122" s="1111"/>
      <c r="CU122" s="1111"/>
      <c r="CV122" s="1111"/>
      <c r="CW122" s="1111"/>
      <c r="CX122" s="1111"/>
      <c r="CY122" s="1111"/>
      <c r="CZ122" s="1111"/>
      <c r="DA122" s="1111"/>
      <c r="DB122" s="1111"/>
      <c r="DC122" s="1111"/>
      <c r="DD122" s="1111"/>
      <c r="DE122" s="1111"/>
      <c r="DF122" s="1112"/>
      <c r="DG122" s="1009" t="s">
        <v>432</v>
      </c>
      <c r="DH122" s="1010"/>
      <c r="DI122" s="1010"/>
      <c r="DJ122" s="1010"/>
      <c r="DK122" s="1010"/>
      <c r="DL122" s="1010" t="s">
        <v>243</v>
      </c>
      <c r="DM122" s="1010"/>
      <c r="DN122" s="1010"/>
      <c r="DO122" s="1010"/>
      <c r="DP122" s="1010"/>
      <c r="DQ122" s="1010" t="s">
        <v>432</v>
      </c>
      <c r="DR122" s="1010"/>
      <c r="DS122" s="1010"/>
      <c r="DT122" s="1010"/>
      <c r="DU122" s="1010"/>
      <c r="DV122" s="1011" t="s">
        <v>243</v>
      </c>
      <c r="DW122" s="1011"/>
      <c r="DX122" s="1011"/>
      <c r="DY122" s="1011"/>
      <c r="DZ122" s="1012"/>
    </row>
    <row r="123" spans="1:130" s="246" customFormat="1" ht="26.25" customHeight="1" x14ac:dyDescent="0.15">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243</v>
      </c>
      <c r="AB123" s="1049"/>
      <c r="AC123" s="1049"/>
      <c r="AD123" s="1049"/>
      <c r="AE123" s="1050"/>
      <c r="AF123" s="1051" t="s">
        <v>432</v>
      </c>
      <c r="AG123" s="1049"/>
      <c r="AH123" s="1049"/>
      <c r="AI123" s="1049"/>
      <c r="AJ123" s="1050"/>
      <c r="AK123" s="1051" t="s">
        <v>432</v>
      </c>
      <c r="AL123" s="1049"/>
      <c r="AM123" s="1049"/>
      <c r="AN123" s="1049"/>
      <c r="AO123" s="1050"/>
      <c r="AP123" s="1052" t="s">
        <v>243</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468</v>
      </c>
      <c r="BP123" s="1096"/>
      <c r="BQ123" s="1155">
        <v>6361974</v>
      </c>
      <c r="BR123" s="1156"/>
      <c r="BS123" s="1156"/>
      <c r="BT123" s="1156"/>
      <c r="BU123" s="1156"/>
      <c r="BV123" s="1156">
        <v>6776364</v>
      </c>
      <c r="BW123" s="1156"/>
      <c r="BX123" s="1156"/>
      <c r="BY123" s="1156"/>
      <c r="BZ123" s="1156"/>
      <c r="CA123" s="1156">
        <v>6450706</v>
      </c>
      <c r="CB123" s="1156"/>
      <c r="CC123" s="1156"/>
      <c r="CD123" s="1156"/>
      <c r="CE123" s="1156"/>
      <c r="CF123" s="1089"/>
      <c r="CG123" s="1090"/>
      <c r="CH123" s="1090"/>
      <c r="CI123" s="1090"/>
      <c r="CJ123" s="1091"/>
      <c r="CK123" s="1100"/>
      <c r="CL123" s="1101"/>
      <c r="CM123" s="1101"/>
      <c r="CN123" s="1101"/>
      <c r="CO123" s="1102"/>
      <c r="CP123" s="1110" t="s">
        <v>400</v>
      </c>
      <c r="CQ123" s="1111"/>
      <c r="CR123" s="1111"/>
      <c r="CS123" s="1111"/>
      <c r="CT123" s="1111"/>
      <c r="CU123" s="1111"/>
      <c r="CV123" s="1111"/>
      <c r="CW123" s="1111"/>
      <c r="CX123" s="1111"/>
      <c r="CY123" s="1111"/>
      <c r="CZ123" s="1111"/>
      <c r="DA123" s="1111"/>
      <c r="DB123" s="1111"/>
      <c r="DC123" s="1111"/>
      <c r="DD123" s="1111"/>
      <c r="DE123" s="1111"/>
      <c r="DF123" s="1112"/>
      <c r="DG123" s="1048" t="s">
        <v>432</v>
      </c>
      <c r="DH123" s="1049"/>
      <c r="DI123" s="1049"/>
      <c r="DJ123" s="1049"/>
      <c r="DK123" s="1050"/>
      <c r="DL123" s="1051" t="s">
        <v>243</v>
      </c>
      <c r="DM123" s="1049"/>
      <c r="DN123" s="1049"/>
      <c r="DO123" s="1049"/>
      <c r="DP123" s="1050"/>
      <c r="DQ123" s="1051" t="s">
        <v>432</v>
      </c>
      <c r="DR123" s="1049"/>
      <c r="DS123" s="1049"/>
      <c r="DT123" s="1049"/>
      <c r="DU123" s="1050"/>
      <c r="DV123" s="1052" t="s">
        <v>432</v>
      </c>
      <c r="DW123" s="1053"/>
      <c r="DX123" s="1053"/>
      <c r="DY123" s="1053"/>
      <c r="DZ123" s="1054"/>
    </row>
    <row r="124" spans="1:130" s="246" customFormat="1" ht="26.25" customHeight="1" thickBot="1" x14ac:dyDescent="0.2">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243</v>
      </c>
      <c r="AB124" s="1049"/>
      <c r="AC124" s="1049"/>
      <c r="AD124" s="1049"/>
      <c r="AE124" s="1050"/>
      <c r="AF124" s="1051" t="s">
        <v>432</v>
      </c>
      <c r="AG124" s="1049"/>
      <c r="AH124" s="1049"/>
      <c r="AI124" s="1049"/>
      <c r="AJ124" s="1050"/>
      <c r="AK124" s="1051" t="s">
        <v>432</v>
      </c>
      <c r="AL124" s="1049"/>
      <c r="AM124" s="1049"/>
      <c r="AN124" s="1049"/>
      <c r="AO124" s="1050"/>
      <c r="AP124" s="1052" t="s">
        <v>432</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243</v>
      </c>
      <c r="BR124" s="1118"/>
      <c r="BS124" s="1118"/>
      <c r="BT124" s="1118"/>
      <c r="BU124" s="1118"/>
      <c r="BV124" s="1118" t="s">
        <v>243</v>
      </c>
      <c r="BW124" s="1118"/>
      <c r="BX124" s="1118"/>
      <c r="BY124" s="1118"/>
      <c r="BZ124" s="1118"/>
      <c r="CA124" s="1118" t="s">
        <v>243</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t="s">
        <v>432</v>
      </c>
      <c r="DH124" s="1074"/>
      <c r="DI124" s="1074"/>
      <c r="DJ124" s="1074"/>
      <c r="DK124" s="1075"/>
      <c r="DL124" s="1073" t="s">
        <v>432</v>
      </c>
      <c r="DM124" s="1074"/>
      <c r="DN124" s="1074"/>
      <c r="DO124" s="1074"/>
      <c r="DP124" s="1075"/>
      <c r="DQ124" s="1073" t="s">
        <v>432</v>
      </c>
      <c r="DR124" s="1074"/>
      <c r="DS124" s="1074"/>
      <c r="DT124" s="1074"/>
      <c r="DU124" s="1075"/>
      <c r="DV124" s="1076" t="s">
        <v>432</v>
      </c>
      <c r="DW124" s="1077"/>
      <c r="DX124" s="1077"/>
      <c r="DY124" s="1077"/>
      <c r="DZ124" s="1078"/>
    </row>
    <row r="125" spans="1:130" s="246" customFormat="1" ht="26.25" customHeight="1" x14ac:dyDescent="0.15">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432</v>
      </c>
      <c r="AB125" s="1049"/>
      <c r="AC125" s="1049"/>
      <c r="AD125" s="1049"/>
      <c r="AE125" s="1050"/>
      <c r="AF125" s="1051" t="s">
        <v>432</v>
      </c>
      <c r="AG125" s="1049"/>
      <c r="AH125" s="1049"/>
      <c r="AI125" s="1049"/>
      <c r="AJ125" s="1050"/>
      <c r="AK125" s="1051" t="s">
        <v>432</v>
      </c>
      <c r="AL125" s="1049"/>
      <c r="AM125" s="1049"/>
      <c r="AN125" s="1049"/>
      <c r="AO125" s="1050"/>
      <c r="AP125" s="1052" t="s">
        <v>432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471</v>
      </c>
      <c r="CL125" s="1098"/>
      <c r="CM125" s="1098"/>
      <c r="CN125" s="1098"/>
      <c r="CO125" s="1099"/>
      <c r="CP125" s="1030" t="s">
        <v>472</v>
      </c>
      <c r="CQ125" s="979"/>
      <c r="CR125" s="979"/>
      <c r="CS125" s="979"/>
      <c r="CT125" s="979"/>
      <c r="CU125" s="979"/>
      <c r="CV125" s="979"/>
      <c r="CW125" s="979"/>
      <c r="CX125" s="979"/>
      <c r="CY125" s="979"/>
      <c r="CZ125" s="979"/>
      <c r="DA125" s="979"/>
      <c r="DB125" s="979"/>
      <c r="DC125" s="979"/>
      <c r="DD125" s="979"/>
      <c r="DE125" s="979"/>
      <c r="DF125" s="980"/>
      <c r="DG125" s="1016" t="s">
        <v>432</v>
      </c>
      <c r="DH125" s="1017"/>
      <c r="DI125" s="1017"/>
      <c r="DJ125" s="1017"/>
      <c r="DK125" s="1017"/>
      <c r="DL125" s="1017" t="s">
        <v>432</v>
      </c>
      <c r="DM125" s="1017"/>
      <c r="DN125" s="1017"/>
      <c r="DO125" s="1017"/>
      <c r="DP125" s="1017"/>
      <c r="DQ125" s="1017" t="s">
        <v>432</v>
      </c>
      <c r="DR125" s="1017"/>
      <c r="DS125" s="1017"/>
      <c r="DT125" s="1017"/>
      <c r="DU125" s="1017"/>
      <c r="DV125" s="1018" t="s">
        <v>432</v>
      </c>
      <c r="DW125" s="1018"/>
      <c r="DX125" s="1018"/>
      <c r="DY125" s="1018"/>
      <c r="DZ125" s="1019"/>
    </row>
    <row r="126" spans="1:130" s="246" customFormat="1" ht="26.25" customHeight="1" thickBot="1" x14ac:dyDescent="0.2">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432</v>
      </c>
      <c r="AB126" s="1049"/>
      <c r="AC126" s="1049"/>
      <c r="AD126" s="1049"/>
      <c r="AE126" s="1050"/>
      <c r="AF126" s="1051" t="s">
        <v>432</v>
      </c>
      <c r="AG126" s="1049"/>
      <c r="AH126" s="1049"/>
      <c r="AI126" s="1049"/>
      <c r="AJ126" s="1050"/>
      <c r="AK126" s="1051" t="s">
        <v>432</v>
      </c>
      <c r="AL126" s="1049"/>
      <c r="AM126" s="1049"/>
      <c r="AN126" s="1049"/>
      <c r="AO126" s="1050"/>
      <c r="AP126" s="1052" t="s">
        <v>432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473</v>
      </c>
      <c r="CQ126" s="1040"/>
      <c r="CR126" s="1040"/>
      <c r="CS126" s="1040"/>
      <c r="CT126" s="1040"/>
      <c r="CU126" s="1040"/>
      <c r="CV126" s="1040"/>
      <c r="CW126" s="1040"/>
      <c r="CX126" s="1040"/>
      <c r="CY126" s="1040"/>
      <c r="CZ126" s="1040"/>
      <c r="DA126" s="1040"/>
      <c r="DB126" s="1040"/>
      <c r="DC126" s="1040"/>
      <c r="DD126" s="1040"/>
      <c r="DE126" s="1040"/>
      <c r="DF126" s="1041"/>
      <c r="DG126" s="1009" t="s">
        <v>432</v>
      </c>
      <c r="DH126" s="1010"/>
      <c r="DI126" s="1010"/>
      <c r="DJ126" s="1010"/>
      <c r="DK126" s="1010"/>
      <c r="DL126" s="1010" t="s">
        <v>432</v>
      </c>
      <c r="DM126" s="1010"/>
      <c r="DN126" s="1010"/>
      <c r="DO126" s="1010"/>
      <c r="DP126" s="1010"/>
      <c r="DQ126" s="1010" t="s">
        <v>432</v>
      </c>
      <c r="DR126" s="1010"/>
      <c r="DS126" s="1010"/>
      <c r="DT126" s="1010"/>
      <c r="DU126" s="1010"/>
      <c r="DV126" s="1011" t="s">
        <v>432</v>
      </c>
      <c r="DW126" s="1011"/>
      <c r="DX126" s="1011"/>
      <c r="DY126" s="1011"/>
      <c r="DZ126" s="1012"/>
    </row>
    <row r="127" spans="1:130" s="246" customFormat="1" ht="26.25" customHeight="1" x14ac:dyDescent="0.15">
      <c r="A127" s="1150"/>
      <c r="B127" s="1038"/>
      <c r="C127" s="1092" t="s">
        <v>474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432</v>
      </c>
      <c r="AB127" s="1049"/>
      <c r="AC127" s="1049"/>
      <c r="AD127" s="1049"/>
      <c r="AE127" s="1050"/>
      <c r="AF127" s="1051" t="s">
        <v>432</v>
      </c>
      <c r="AG127" s="1049"/>
      <c r="AH127" s="1049"/>
      <c r="AI127" s="1049"/>
      <c r="AJ127" s="1050"/>
      <c r="AK127" s="1051" t="s">
        <v>432</v>
      </c>
      <c r="AL127" s="1049"/>
      <c r="AM127" s="1049"/>
      <c r="AN127" s="1049"/>
      <c r="AO127" s="1050"/>
      <c r="AP127" s="1052" t="s">
        <v>432</v>
      </c>
      <c r="AQ127" s="1053"/>
      <c r="AR127" s="1053"/>
      <c r="AS127" s="1053"/>
      <c r="AT127" s="1054"/>
      <c r="AU127" s="282"/>
      <c r="AV127" s="282"/>
      <c r="AW127" s="282"/>
      <c r="AX127" s="1122" t="s">
        <v>475</v>
      </c>
      <c r="AY127" s="1123"/>
      <c r="AZ127" s="1123"/>
      <c r="BA127" s="1123"/>
      <c r="BB127" s="1123"/>
      <c r="BC127" s="1123"/>
      <c r="BD127" s="1123"/>
      <c r="BE127" s="1124"/>
      <c r="BF127" s="1125" t="s">
        <v>476</v>
      </c>
      <c r="BG127" s="1123"/>
      <c r="BH127" s="1123"/>
      <c r="BI127" s="1123"/>
      <c r="BJ127" s="1123"/>
      <c r="BK127" s="1123"/>
      <c r="BL127" s="1124"/>
      <c r="BM127" s="1125" t="s">
        <v>477</v>
      </c>
      <c r="BN127" s="1123"/>
      <c r="BO127" s="1123"/>
      <c r="BP127" s="1123"/>
      <c r="BQ127" s="1123"/>
      <c r="BR127" s="1123"/>
      <c r="BS127" s="1124"/>
      <c r="BT127" s="1125" t="s">
        <v>478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479</v>
      </c>
      <c r="CQ127" s="1040"/>
      <c r="CR127" s="1040"/>
      <c r="CS127" s="1040"/>
      <c r="CT127" s="1040"/>
      <c r="CU127" s="1040"/>
      <c r="CV127" s="1040"/>
      <c r="CW127" s="1040"/>
      <c r="CX127" s="1040"/>
      <c r="CY127" s="1040"/>
      <c r="CZ127" s="1040"/>
      <c r="DA127" s="1040"/>
      <c r="DB127" s="1040"/>
      <c r="DC127" s="1040"/>
      <c r="DD127" s="1040"/>
      <c r="DE127" s="1040"/>
      <c r="DF127" s="1041"/>
      <c r="DG127" s="1009" t="s">
        <v>432</v>
      </c>
      <c r="DH127" s="1010"/>
      <c r="DI127" s="1010"/>
      <c r="DJ127" s="1010"/>
      <c r="DK127" s="1010"/>
      <c r="DL127" s="1010" t="s">
        <v>432</v>
      </c>
      <c r="DM127" s="1010"/>
      <c r="DN127" s="1010"/>
      <c r="DO127" s="1010"/>
      <c r="DP127" s="1010"/>
      <c r="DQ127" s="1010" t="s">
        <v>432</v>
      </c>
      <c r="DR127" s="1010"/>
      <c r="DS127" s="1010"/>
      <c r="DT127" s="1010"/>
      <c r="DU127" s="1010"/>
      <c r="DV127" s="1011" t="s">
        <v>432</v>
      </c>
      <c r="DW127" s="1011"/>
      <c r="DX127" s="1011"/>
      <c r="DY127" s="1011"/>
      <c r="DZ127" s="1012"/>
    </row>
    <row r="128" spans="1:130" s="246" customFormat="1" ht="26.25" customHeight="1" thickBot="1" x14ac:dyDescent="0.2">
      <c r="A128" s="1133" t="s">
        <v>480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481</v>
      </c>
      <c r="X128" s="1135"/>
      <c r="Y128" s="1135"/>
      <c r="Z128" s="1136"/>
      <c r="AA128" s="1137">
        <v>13104</v>
      </c>
      <c r="AB128" s="1138"/>
      <c r="AC128" s="1138"/>
      <c r="AD128" s="1138"/>
      <c r="AE128" s="1139"/>
      <c r="AF128" s="1140" t="s">
        <v>432</v>
      </c>
      <c r="AG128" s="1138"/>
      <c r="AH128" s="1138"/>
      <c r="AI128" s="1138"/>
      <c r="AJ128" s="1139"/>
      <c r="AK128" s="1140" t="s">
        <v>432</v>
      </c>
      <c r="AL128" s="1138"/>
      <c r="AM128" s="1138"/>
      <c r="AN128" s="1138"/>
      <c r="AO128" s="1139"/>
      <c r="AP128" s="1141"/>
      <c r="AQ128" s="1142"/>
      <c r="AR128" s="1142"/>
      <c r="AS128" s="1142"/>
      <c r="AT128" s="1143"/>
      <c r="AU128" s="282"/>
      <c r="AV128" s="282"/>
      <c r="AW128" s="282"/>
      <c r="AX128" s="978" t="s">
        <v>482</v>
      </c>
      <c r="AY128" s="979"/>
      <c r="AZ128" s="979"/>
      <c r="BA128" s="979"/>
      <c r="BB128" s="979"/>
      <c r="BC128" s="979"/>
      <c r="BD128" s="979"/>
      <c r="BE128" s="980"/>
      <c r="BF128" s="1144" t="s">
        <v>432</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483</v>
      </c>
      <c r="CQ128" s="1127"/>
      <c r="CR128" s="1127"/>
      <c r="CS128" s="1127"/>
      <c r="CT128" s="1127"/>
      <c r="CU128" s="1127"/>
      <c r="CV128" s="1127"/>
      <c r="CW128" s="1127"/>
      <c r="CX128" s="1127"/>
      <c r="CY128" s="1127"/>
      <c r="CZ128" s="1127"/>
      <c r="DA128" s="1127"/>
      <c r="DB128" s="1127"/>
      <c r="DC128" s="1127"/>
      <c r="DD128" s="1127"/>
      <c r="DE128" s="1127"/>
      <c r="DF128" s="1128"/>
      <c r="DG128" s="1129" t="s">
        <v>432</v>
      </c>
      <c r="DH128" s="1130"/>
      <c r="DI128" s="1130"/>
      <c r="DJ128" s="1130"/>
      <c r="DK128" s="1130"/>
      <c r="DL128" s="1130" t="s">
        <v>243</v>
      </c>
      <c r="DM128" s="1130"/>
      <c r="DN128" s="1130"/>
      <c r="DO128" s="1130"/>
      <c r="DP128" s="1130"/>
      <c r="DQ128" s="1130" t="s">
        <v>432</v>
      </c>
      <c r="DR128" s="1130"/>
      <c r="DS128" s="1130"/>
      <c r="DT128" s="1130"/>
      <c r="DU128" s="1130"/>
      <c r="DV128" s="1131" t="s">
        <v>432</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484</v>
      </c>
      <c r="X129" s="1164"/>
      <c r="Y129" s="1164"/>
      <c r="Z129" s="1165"/>
      <c r="AA129" s="1048">
        <v>1279472</v>
      </c>
      <c r="AB129" s="1049"/>
      <c r="AC129" s="1049"/>
      <c r="AD129" s="1049"/>
      <c r="AE129" s="1050"/>
      <c r="AF129" s="1051">
        <v>1295212</v>
      </c>
      <c r="AG129" s="1049"/>
      <c r="AH129" s="1049"/>
      <c r="AI129" s="1049"/>
      <c r="AJ129" s="1050"/>
      <c r="AK129" s="1051">
        <v>1287844</v>
      </c>
      <c r="AL129" s="1049"/>
      <c r="AM129" s="1049"/>
      <c r="AN129" s="1049"/>
      <c r="AO129" s="1050"/>
      <c r="AP129" s="1166"/>
      <c r="AQ129" s="1167"/>
      <c r="AR129" s="1167"/>
      <c r="AS129" s="1167"/>
      <c r="AT129" s="1168"/>
      <c r="AU129" s="284"/>
      <c r="AV129" s="284"/>
      <c r="AW129" s="284"/>
      <c r="AX129" s="1157" t="s">
        <v>485</v>
      </c>
      <c r="AY129" s="1040"/>
      <c r="AZ129" s="1040"/>
      <c r="BA129" s="1040"/>
      <c r="BB129" s="1040"/>
      <c r="BC129" s="1040"/>
      <c r="BD129" s="1040"/>
      <c r="BE129" s="1041"/>
      <c r="BF129" s="1158" t="s">
        <v>243</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487</v>
      </c>
      <c r="X130" s="1164"/>
      <c r="Y130" s="1164"/>
      <c r="Z130" s="1165"/>
      <c r="AA130" s="1048">
        <v>199061</v>
      </c>
      <c r="AB130" s="1049"/>
      <c r="AC130" s="1049"/>
      <c r="AD130" s="1049"/>
      <c r="AE130" s="1050"/>
      <c r="AF130" s="1051">
        <v>228498</v>
      </c>
      <c r="AG130" s="1049"/>
      <c r="AH130" s="1049"/>
      <c r="AI130" s="1049"/>
      <c r="AJ130" s="1050"/>
      <c r="AK130" s="1051">
        <v>230447</v>
      </c>
      <c r="AL130" s="1049"/>
      <c r="AM130" s="1049"/>
      <c r="AN130" s="1049"/>
      <c r="AO130" s="1050"/>
      <c r="AP130" s="1166"/>
      <c r="AQ130" s="1167"/>
      <c r="AR130" s="1167"/>
      <c r="AS130" s="1167"/>
      <c r="AT130" s="1168"/>
      <c r="AU130" s="284"/>
      <c r="AV130" s="284"/>
      <c r="AW130" s="284"/>
      <c r="AX130" s="1157" t="s">
        <v>488</v>
      </c>
      <c r="AY130" s="1040"/>
      <c r="AZ130" s="1040"/>
      <c r="BA130" s="1040"/>
      <c r="BB130" s="1040"/>
      <c r="BC130" s="1040"/>
      <c r="BD130" s="1040"/>
      <c r="BE130" s="1041"/>
      <c r="BF130" s="1194">
        <v>8.6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489</v>
      </c>
      <c r="X131" s="1202"/>
      <c r="Y131" s="1202"/>
      <c r="Z131" s="1203"/>
      <c r="AA131" s="1095">
        <v>1080411</v>
      </c>
      <c r="AB131" s="1074"/>
      <c r="AC131" s="1074"/>
      <c r="AD131" s="1074"/>
      <c r="AE131" s="1075"/>
      <c r="AF131" s="1073">
        <v>1066714</v>
      </c>
      <c r="AG131" s="1074"/>
      <c r="AH131" s="1074"/>
      <c r="AI131" s="1074"/>
      <c r="AJ131" s="1075"/>
      <c r="AK131" s="1073">
        <v>1057397</v>
      </c>
      <c r="AL131" s="1074"/>
      <c r="AM131" s="1074"/>
      <c r="AN131" s="1074"/>
      <c r="AO131" s="1075"/>
      <c r="AP131" s="1204"/>
      <c r="AQ131" s="1205"/>
      <c r="AR131" s="1205"/>
      <c r="AS131" s="1205"/>
      <c r="AT131" s="1206"/>
      <c r="AU131" s="284"/>
      <c r="AV131" s="284"/>
      <c r="AW131" s="284"/>
      <c r="AX131" s="1176" t="s">
        <v>490</v>
      </c>
      <c r="AY131" s="1127"/>
      <c r="AZ131" s="1127"/>
      <c r="BA131" s="1127"/>
      <c r="BB131" s="1127"/>
      <c r="BC131" s="1127"/>
      <c r="BD131" s="1127"/>
      <c r="BE131" s="1128"/>
      <c r="BF131" s="1177" t="s">
        <v>432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492</v>
      </c>
      <c r="W132" s="1187"/>
      <c r="X132" s="1187"/>
      <c r="Y132" s="1187"/>
      <c r="Z132" s="1188"/>
      <c r="AA132" s="1189">
        <v>6.3932151749999999</v>
      </c>
      <c r="AB132" s="1190"/>
      <c r="AC132" s="1190"/>
      <c r="AD132" s="1190"/>
      <c r="AE132" s="1191"/>
      <c r="AF132" s="1192">
        <v>9.0842531359999992</v>
      </c>
      <c r="AG132" s="1190"/>
      <c r="AH132" s="1190"/>
      <c r="AI132" s="1190"/>
      <c r="AJ132" s="1191"/>
      <c r="AK132" s="1192">
        <v>10.44943385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493</v>
      </c>
      <c r="W133" s="1170"/>
      <c r="X133" s="1170"/>
      <c r="Y133" s="1170"/>
      <c r="Z133" s="1171"/>
      <c r="AA133" s="1172">
        <v>6.9</v>
      </c>
      <c r="AB133" s="1173"/>
      <c r="AC133" s="1173"/>
      <c r="AD133" s="1173"/>
      <c r="AE133" s="1174"/>
      <c r="AF133" s="1172">
        <v>6.9</v>
      </c>
      <c r="AG133" s="1173"/>
      <c r="AH133" s="1173"/>
      <c r="AI133" s="1173"/>
      <c r="AJ133" s="1174"/>
      <c r="AK133" s="1172">
        <v>8.6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U+6iCELa18iL6Yjik1XRD5B1DoZPL+9Hf0bTjqWNRW7JkqvqH5HppDaveePggMipqlimfwmN3nVXtdbxBtAGg==" saltValue="jvdoPWpXuZ3vTWY9iGYv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4"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7cwjDpck8IHil8yOMb4afabvTTHMBR0Uqr2XaOoZEXTFnFIZebQPGXb5gL90n6O1O5aWE9jzyDbbJomQTAi1g==" saltValue="I3eH02/1YjahDGo04NJd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mHcvO/jygMmFMd7h9SZBzmceovG8IvMeZEoKXwyYuLKJCflvedWEBaQZ6sCDCJMtz5hKKzw53GHyPoPfheFFw==" saltValue="SqlVNgTeJmmR6DlurApXq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502</v>
      </c>
      <c r="AL9" s="1213"/>
      <c r="AM9" s="1213"/>
      <c r="AN9" s="1214"/>
      <c r="AO9" s="312">
        <v>412252</v>
      </c>
      <c r="AP9" s="312">
        <v>330330</v>
      </c>
      <c r="AQ9" s="313">
        <v>190701</v>
      </c>
      <c r="AR9" s="314">
        <v>73.2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503</v>
      </c>
      <c r="AL10" s="1213"/>
      <c r="AM10" s="1213"/>
      <c r="AN10" s="1214"/>
      <c r="AO10" s="315">
        <v>61836</v>
      </c>
      <c r="AP10" s="315">
        <v>49548</v>
      </c>
      <c r="AQ10" s="316">
        <v>22807</v>
      </c>
      <c r="AR10" s="317">
        <v>117.2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504</v>
      </c>
      <c r="AL11" s="1213"/>
      <c r="AM11" s="1213"/>
      <c r="AN11" s="1214"/>
      <c r="AO11" s="315">
        <v>2009</v>
      </c>
      <c r="AP11" s="315">
        <v>1610</v>
      </c>
      <c r="AQ11" s="316">
        <v>29822</v>
      </c>
      <c r="AR11" s="317">
        <v>-94.6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505</v>
      </c>
      <c r="AL12" s="1213"/>
      <c r="AM12" s="1213"/>
      <c r="AN12" s="1214"/>
      <c r="AO12" s="315" t="s">
        <v>506</v>
      </c>
      <c r="AP12" s="315" t="s">
        <v>506</v>
      </c>
      <c r="AQ12" s="316">
        <v>3258</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507</v>
      </c>
      <c r="AL13" s="1213"/>
      <c r="AM13" s="1213"/>
      <c r="AN13" s="1214"/>
      <c r="AO13" s="315" t="s">
        <v>506</v>
      </c>
      <c r="AP13" s="315" t="s">
        <v>506</v>
      </c>
      <c r="AQ13" s="316">
        <v>24</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508</v>
      </c>
      <c r="AL14" s="1213"/>
      <c r="AM14" s="1213"/>
      <c r="AN14" s="1214"/>
      <c r="AO14" s="315">
        <v>16128</v>
      </c>
      <c r="AP14" s="315">
        <v>12923</v>
      </c>
      <c r="AQ14" s="316">
        <v>10094</v>
      </c>
      <c r="AR14" s="317">
        <v>28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509</v>
      </c>
      <c r="AL15" s="1213"/>
      <c r="AM15" s="1213"/>
      <c r="AN15" s="1214"/>
      <c r="AO15" s="315">
        <v>21623</v>
      </c>
      <c r="AP15" s="315">
        <v>17326</v>
      </c>
      <c r="AQ15" s="316">
        <v>4017</v>
      </c>
      <c r="AR15" s="317">
        <v>331.3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510</v>
      </c>
      <c r="AL16" s="1216"/>
      <c r="AM16" s="1216"/>
      <c r="AN16" s="1217"/>
      <c r="AO16" s="315">
        <v>-51201</v>
      </c>
      <c r="AP16" s="315">
        <v>-41026</v>
      </c>
      <c r="AQ16" s="316">
        <v>-17771</v>
      </c>
      <c r="AR16" s="317">
        <v>130.9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462647</v>
      </c>
      <c r="AP17" s="315">
        <v>370711</v>
      </c>
      <c r="AQ17" s="316">
        <v>242952</v>
      </c>
      <c r="AR17" s="317">
        <v>52.6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515</v>
      </c>
      <c r="AL21" s="1208"/>
      <c r="AM21" s="1208"/>
      <c r="AN21" s="1209"/>
      <c r="AO21" s="327">
        <v>40.869999999999997</v>
      </c>
      <c r="AP21" s="328">
        <v>21.84</v>
      </c>
      <c r="AQ21" s="329">
        <v>19.03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516</v>
      </c>
      <c r="AL22" s="1208"/>
      <c r="AM22" s="1208"/>
      <c r="AN22" s="1209"/>
      <c r="AO22" s="332">
        <v>91.1</v>
      </c>
      <c r="AP22" s="333">
        <v>95.6</v>
      </c>
      <c r="AQ22" s="334">
        <v>-4.5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520</v>
      </c>
      <c r="AL32" s="1224"/>
      <c r="AM32" s="1224"/>
      <c r="AN32" s="1225"/>
      <c r="AO32" s="342">
        <v>317049</v>
      </c>
      <c r="AP32" s="342">
        <v>254046</v>
      </c>
      <c r="AQ32" s="343">
        <v>136235</v>
      </c>
      <c r="AR32" s="344">
        <v>86.5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521</v>
      </c>
      <c r="AL33" s="1224"/>
      <c r="AM33" s="1224"/>
      <c r="AN33" s="1225"/>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522</v>
      </c>
      <c r="AL34" s="1224"/>
      <c r="AM34" s="1224"/>
      <c r="AN34" s="1225"/>
      <c r="AO34" s="342" t="s">
        <v>506</v>
      </c>
      <c r="AP34" s="342" t="s">
        <v>506</v>
      </c>
      <c r="AQ34" s="343">
        <v>5</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523</v>
      </c>
      <c r="AL35" s="1224"/>
      <c r="AM35" s="1224"/>
      <c r="AN35" s="1225"/>
      <c r="AO35" s="342">
        <v>23113</v>
      </c>
      <c r="AP35" s="342">
        <v>18520</v>
      </c>
      <c r="AQ35" s="343">
        <v>32688</v>
      </c>
      <c r="AR35" s="344">
        <v>-43.3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524</v>
      </c>
      <c r="AL36" s="1224"/>
      <c r="AM36" s="1224"/>
      <c r="AN36" s="1225"/>
      <c r="AO36" s="342">
        <v>397</v>
      </c>
      <c r="AP36" s="342">
        <v>318</v>
      </c>
      <c r="AQ36" s="343">
        <v>4188</v>
      </c>
      <c r="AR36" s="344">
        <v>-92.4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525</v>
      </c>
      <c r="AL37" s="1224"/>
      <c r="AM37" s="1224"/>
      <c r="AN37" s="1225"/>
      <c r="AO37" s="342" t="s">
        <v>506</v>
      </c>
      <c r="AP37" s="342" t="s">
        <v>506</v>
      </c>
      <c r="AQ37" s="343">
        <v>1212</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526</v>
      </c>
      <c r="AL38" s="1227"/>
      <c r="AM38" s="1227"/>
      <c r="AN38" s="1228"/>
      <c r="AO38" s="345">
        <v>380</v>
      </c>
      <c r="AP38" s="345">
        <v>304</v>
      </c>
      <c r="AQ38" s="346">
        <v>25</v>
      </c>
      <c r="AR38" s="334">
        <v>1116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527</v>
      </c>
      <c r="AL39" s="1227"/>
      <c r="AM39" s="1227"/>
      <c r="AN39" s="1228"/>
      <c r="AO39" s="342" t="s">
        <v>506</v>
      </c>
      <c r="AP39" s="342" t="s">
        <v>506</v>
      </c>
      <c r="AQ39" s="343">
        <v>-7598</v>
      </c>
      <c r="AR39" s="344" t="s">
        <v>506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528</v>
      </c>
      <c r="AL40" s="1224"/>
      <c r="AM40" s="1224"/>
      <c r="AN40" s="1225"/>
      <c r="AO40" s="342">
        <v>-230447</v>
      </c>
      <c r="AP40" s="342">
        <v>-184653</v>
      </c>
      <c r="AQ40" s="343">
        <v>-123844</v>
      </c>
      <c r="AR40" s="344">
        <v>49.1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110492</v>
      </c>
      <c r="AP41" s="342">
        <v>88535</v>
      </c>
      <c r="AQ41" s="343">
        <v>42911</v>
      </c>
      <c r="AR41" s="344">
        <v>106.3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497</v>
      </c>
      <c r="AN49" s="1220" t="s">
        <v>532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1809477</v>
      </c>
      <c r="AN51" s="364">
        <v>1402695</v>
      </c>
      <c r="AO51" s="365">
        <v>-19.899999999999999</v>
      </c>
      <c r="AP51" s="366">
        <v>333013</v>
      </c>
      <c r="AQ51" s="367">
        <v>5.3</v>
      </c>
      <c r="AR51" s="368">
        <v>-25.2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62686</v>
      </c>
      <c r="AN52" s="372">
        <v>48594</v>
      </c>
      <c r="AO52" s="373">
        <v>-47</v>
      </c>
      <c r="AP52" s="374">
        <v>126732</v>
      </c>
      <c r="AQ52" s="375">
        <v>19.100000000000001</v>
      </c>
      <c r="AR52" s="376">
        <v>-66.099999999999994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1963059</v>
      </c>
      <c r="AN53" s="364">
        <v>1531247</v>
      </c>
      <c r="AO53" s="365">
        <v>9.1999999999999993</v>
      </c>
      <c r="AP53" s="366">
        <v>280458</v>
      </c>
      <c r="AQ53" s="367">
        <v>-15.8</v>
      </c>
      <c r="AR53" s="368">
        <v>25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54911</v>
      </c>
      <c r="AN54" s="372">
        <v>42832</v>
      </c>
      <c r="AO54" s="373">
        <v>-11.9</v>
      </c>
      <c r="AP54" s="374">
        <v>127286</v>
      </c>
      <c r="AQ54" s="375">
        <v>0.4</v>
      </c>
      <c r="AR54" s="376">
        <v>-12.3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2440699</v>
      </c>
      <c r="AN55" s="364">
        <v>1905308</v>
      </c>
      <c r="AO55" s="365">
        <v>24.4</v>
      </c>
      <c r="AP55" s="366">
        <v>291945</v>
      </c>
      <c r="AQ55" s="367">
        <v>4.0999999999999996</v>
      </c>
      <c r="AR55" s="368">
        <v>20.3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144405</v>
      </c>
      <c r="AN56" s="372">
        <v>112728</v>
      </c>
      <c r="AO56" s="373">
        <v>163.19999999999999</v>
      </c>
      <c r="AP56" s="374">
        <v>127651</v>
      </c>
      <c r="AQ56" s="375">
        <v>0.3</v>
      </c>
      <c r="AR56" s="376">
        <v>162.9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2041352</v>
      </c>
      <c r="AN57" s="364">
        <v>1599806</v>
      </c>
      <c r="AO57" s="365">
        <v>-16</v>
      </c>
      <c r="AP57" s="366">
        <v>291173</v>
      </c>
      <c r="AQ57" s="367">
        <v>-0.3</v>
      </c>
      <c r="AR57" s="368">
        <v>-15.7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106690</v>
      </c>
      <c r="AN58" s="372">
        <v>83613</v>
      </c>
      <c r="AO58" s="373">
        <v>-25.8</v>
      </c>
      <c r="AP58" s="374">
        <v>119071</v>
      </c>
      <c r="AQ58" s="375">
        <v>-6.7</v>
      </c>
      <c r="AR58" s="376">
        <v>-19.100000000000001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1904303</v>
      </c>
      <c r="AN59" s="364">
        <v>1525884</v>
      </c>
      <c r="AO59" s="365">
        <v>-4.5999999999999996</v>
      </c>
      <c r="AP59" s="366">
        <v>271581</v>
      </c>
      <c r="AQ59" s="367">
        <v>-6.7</v>
      </c>
      <c r="AR59" s="368">
        <v>2.1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110808</v>
      </c>
      <c r="AN60" s="372">
        <v>88788</v>
      </c>
      <c r="AO60" s="373">
        <v>6.2</v>
      </c>
      <c r="AP60" s="374">
        <v>117844</v>
      </c>
      <c r="AQ60" s="375">
        <v>-1</v>
      </c>
      <c r="AR60" s="376">
        <v>7.2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2031778</v>
      </c>
      <c r="AN61" s="379">
        <v>1592988</v>
      </c>
      <c r="AO61" s="380">
        <v>-1.4</v>
      </c>
      <c r="AP61" s="381">
        <v>293634</v>
      </c>
      <c r="AQ61" s="382">
        <v>-2.7</v>
      </c>
      <c r="AR61" s="368">
        <v>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95900</v>
      </c>
      <c r="AN62" s="372">
        <v>75311</v>
      </c>
      <c r="AO62" s="373">
        <v>16.899999999999999</v>
      </c>
      <c r="AP62" s="374">
        <v>123717</v>
      </c>
      <c r="AQ62" s="375">
        <v>2.4</v>
      </c>
      <c r="AR62" s="376">
        <v>14.5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6zlPWHkKAJS/VOSiDMDnKK2PPf1jQjwfKD4P6zqTu0sek0cczkIwxqbHe0qQHjHtFVdD1Rt0ixX/j4v+/USrLQ==" saltValue="GwH5nQx926CiGC1kdhww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54"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8p7SqtvOxOUJnCHQmrQCgK6Rcfib6VettvwhgHh5+wGoAiQXR6L8GOWMM2ooa2xQEEPtRCswrUbUMSC2gfhtw==" saltValue="/34uP/s70UWr8tTV6vuX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24"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KlOIJ9A4m8RztGPZHf8inaqP2G7FLhVDyNYtYtU0F5pQb6b55ds6u2Wbie3gbEB9UrP4ks3OwsARB18P0sFYA==" saltValue="FGpGwGsK/D1sO6NoJD3S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253.02</v>
      </c>
      <c r="G47" s="12">
        <v>277.77999999999997</v>
      </c>
      <c r="H47" s="12">
        <v>307.13</v>
      </c>
      <c r="I47" s="12">
        <v>319.97000000000003</v>
      </c>
      <c r="J47" s="13">
        <v>334.96</v>
      </c>
    </row>
    <row r="48" spans="2:10" ht="57.75" customHeight="1" x14ac:dyDescent="0.15">
      <c r="B48" s="14"/>
      <c r="C48" s="1234" t="s">
        <v>4</v>
      </c>
      <c r="D48" s="1234"/>
      <c r="E48" s="1235"/>
      <c r="F48" s="15">
        <v>14.7</v>
      </c>
      <c r="G48" s="16">
        <v>4.5</v>
      </c>
      <c r="H48" s="16">
        <v>2.93</v>
      </c>
      <c r="I48" s="16">
        <v>7.96</v>
      </c>
      <c r="J48" s="17">
        <v>9.66</v>
      </c>
    </row>
    <row r="49" spans="2:10" ht="57.75" customHeight="1" thickBot="1" x14ac:dyDescent="0.2">
      <c r="B49" s="18"/>
      <c r="C49" s="1236" t="s">
        <v>5</v>
      </c>
      <c r="D49" s="1236"/>
      <c r="E49" s="1237"/>
      <c r="F49" s="19">
        <v>33.840000000000003</v>
      </c>
      <c r="G49" s="20">
        <v>39.25</v>
      </c>
      <c r="H49" s="20">
        <v>23.99</v>
      </c>
      <c r="I49" s="20">
        <v>21.64</v>
      </c>
      <c r="J49" s="21">
        <v>14.82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A/5u0iF25gfe1nEUq4FUJ1YRmLfqAB4t+BZgcl9BeHOGJDFElb9qVBlKdtYELRPPdz0ysDbzu233Q2i94D+fw==" saltValue="ZPF1iNSjIUPmNIraLV1b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2020-03-23T06:21:30Z</cp:lastPrinted>
  <dcterms:created xsi:type="dcterms:W3CDTF">2020-02-10T06:43:00Z</dcterms:created>
  <dcterms:modified xsi:type="dcterms:W3CDTF">2020-09-24T00:05:41Z</dcterms:modified>
  <cp:category/>
</cp:coreProperties>
</file>