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g1162\Desktop\"/>
    </mc:Choice>
  </mc:AlternateContent>
  <bookViews>
    <workbookView xWindow="0" yWindow="0" windowWidth="12465" windowHeight="6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O42" i="10"/>
  <c r="BE42" i="10"/>
  <c r="AM42" i="10"/>
  <c r="U42" i="10"/>
  <c r="CO41" i="10"/>
  <c r="BE41" i="10"/>
  <c r="AM41" i="10"/>
  <c r="U41" i="10"/>
  <c r="CO40" i="10"/>
  <c r="BE40" i="10"/>
  <c r="AM40" i="10"/>
  <c r="U40" i="10"/>
  <c r="CO39" i="10"/>
  <c r="BE39" i="10"/>
  <c r="AM39" i="10"/>
  <c r="U39" i="10"/>
  <c r="CO38" i="10"/>
  <c r="BE38" i="10"/>
  <c r="AM38" i="10"/>
  <c r="U38" i="10"/>
  <c r="CO37" i="10"/>
  <c r="BE37" i="10"/>
  <c r="AM37" i="10"/>
  <c r="U37" i="10"/>
  <c r="CO36" i="10"/>
  <c r="BE36" i="10"/>
  <c r="AM36" i="10"/>
  <c r="U36" i="10"/>
  <c r="CO35" i="10"/>
  <c r="BE35" i="10"/>
  <c r="AM35" i="10"/>
  <c r="CO34" i="10"/>
  <c r="C34" i="10"/>
  <c r="C35" i="10" s="1"/>
  <c r="C36" i="10" l="1"/>
  <c r="C37" i="10" s="1"/>
  <c r="C38" i="10" s="1"/>
  <c r="C39" i="10" s="1"/>
  <c r="C40" i="10" s="1"/>
  <c r="C41" i="10" s="1"/>
  <c r="C42" i="10" s="1"/>
  <c r="C43"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<sst xmlns="http://schemas.openxmlformats.org/spreadsheetml/2006/main" count="1116" uniqueCount="608">
  <si>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</si>
  <si>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</si>
  <si>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</si>
  <si>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</si>
  <si>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</si>
  <si>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</si>
  <si>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</si>
  <si>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</si>
  <si>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</si>
  <si>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</si>
  <si>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</si>
  <si>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</si>
  <si>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</si>
  <si>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</si>
  <si>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</si>
  <si>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</si>
  <si>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</si>
  <si>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</si>
  <si>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</si>
  <si>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</si>
  <si>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</si>
  <si>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</si>
  <si>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</si>
  <si>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</si>
  <si>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</si>
  <si>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</si>
  <si>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</si>
  <si>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</si>
  <si>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</si>
  <si>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</si>
  <si>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</si>
  <si>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</si>
  <si>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</si>
  <si>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</si>
  <si>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</si>
  <si>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</si>
  <si>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</si>
  <si>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</si>
  <si>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</si>
  <si>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</si>
  <si>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</si>
  <si>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</si>
  <si>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</si>
  <si>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</si>
  <si>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</si>
  <si>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</si>
  <si>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</si>
  <si>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</si>
  <si>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</si>
  <si>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</si>
  <si>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</si>
  <si>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</si>
  <si>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</si>
  <si>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</si>
  <si>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</si>
  <si>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</si>
  <si>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</si>
  <si>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</si>
  <si>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</si>
  <si>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</si>
  <si>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</si>
  <si>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</si>
  <si>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</si>
  <si>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</si>
  <si>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</si>
  <si>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</si>
  <si>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</si>
  <si>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</si>
  <si>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</si>
  <si>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</si>
  <si>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</si>
  <si>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</si>
  <si>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</si>
  <si>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</si>
  <si>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</si>
  <si>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</si>
  <si>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</si>
  <si>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</si>
  <si>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</si>
  <si>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</si>
  <si>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</si>
  <si>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</si>
  <si>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</si>
  <si>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</si>
  <si>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</si>
  <si>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</si>
  <si>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</si>
  <si>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</si>
  <si>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</si>
  <si>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</si>
  <si>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</si>
  <si>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</si>
  <si>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</si>
  <si>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</si>
  <si>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</si>
  <si>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</si>
  <si>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</si>
  <si>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</si>
  <si>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</si>
  <si>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</si>
  <si>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</si>
  <si>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</si>
  <si>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</si>
  <si>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</si>
  <si>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</si>
  <si>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</si>
  <si>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</si>
  <si>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</si>
  <si>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</si>
  <si>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</si>
  <si>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</si>
  <si>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</si>
  <si>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</si>
  <si>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</si>
  <si>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</si>
  <si>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</si>
  <si>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</si>
  <si>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</si>
  <si>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</si>
  <si>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</si>
  <si>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</si>
  <si>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</si>
  <si>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</si>
  <si>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</si>
  <si>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</si>
  <si>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</si>
  <si>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</si>
  <si>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</si>
  <si>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</si>
  <si>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</si>
  <si>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</si>
  <si>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</si>
  <si>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</si>
  <si>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</si>
  <si>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</si>
  <si>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</si>
  <si>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</si>
  <si>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</si>
  <si>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</si>
  <si>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</si>
  <si>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</si>
  <si>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</si>
  <si>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</si>
  <si>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</si>
  <si>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</si>
  <si>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</si>
  <si>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</si>
  <si>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</si>
  <si>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</si>
  <si>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</si>
  <si>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</si>
  <si>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</si>
  <si>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</si>
  <si>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</si>
  <si>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</si>
  <si>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</si>
  <si>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</si>
  <si>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</si>
  <si>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</si>
  <si>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</si>
  <si>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</si>
  <si>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</si>
  <si>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</si>
  <si>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</si>
  <si>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</si>
  <si>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</si>
  <si>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</si>
  <si>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</si>
  <si>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</si>
  <si>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</si>
  <si>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</si>
  <si>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</si>
  <si>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</si>
  <si>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</si>
  <si>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</si>
  <si>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</si>
  <si>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</si>
  <si>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</si>
  <si>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</si>
  <si>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</si>
  <si>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</si>
  <si>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</si>
  <si>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</si>
  <si>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</si>
  <si>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</si>
  <si>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</si>
  <si>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</si>
  <si>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</si>
  <si>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</si>
  <si>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</si>
  <si>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</si>
  <si>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</si>
  <si>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</si>
  <si>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</si>
  <si>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</si>
  <si>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</si>
  <si>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</si>
  <si>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</si>
  <si>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</si>
  <si>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</si>
  <si>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</si>
  <si>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</si>
  <si>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</si>
  <si>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</si>
  <si>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</si>
  <si>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</si>
  <si>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</si>
  <si>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</si>
  <si>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</si>
  <si>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</si>
  <si>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</si>
  <si>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</si>
  <si>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沖縄県北中城村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</si>
  <si>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</si>
  <si>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</si>
  <si>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</si>
  <si>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</si>
  <si>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</si>
  <si>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</si>
  <si>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</si>
  <si>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</si>
  <si>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</si>
  <si>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</si>
  <si>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</si>
  <si>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</si>
  <si>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</si>
  <si>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</si>
  <si>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</si>
  <si>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</si>
  <si>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</si>
  <si>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</si>
  <si>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</si>
  <si>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</si>
  <si>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</si>
  <si>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</si>
  <si>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</si>
  <si>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</si>
  <si>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</si>
  <si>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</si>
  <si>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</si>
  <si>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</si>
  <si>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</si>
  <si>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</si>
  <si>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</si>
  <si>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</si>
  <si>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</si>
  <si>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</si>
  <si>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</si>
  <si>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</si>
  <si>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</si>
  <si>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</si>
  <si>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</si>
  <si>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</si>
  <si>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</si>
  <si>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</si>
  <si>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</si>
  <si>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</si>
  <si>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</si>
  <si>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</si>
  <si>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</si>
  <si>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</si>
  <si>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</si>
  <si>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</si>
  <si>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</si>
  <si>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</si>
  <si>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</si>
  <si>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</si>
  <si>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</si>
  <si>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</si>
  <si>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</si>
  <si>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</si>
  <si>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</si>
  <si>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</si>
  <si>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</si>
  <si>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</si>
  <si>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</si>
  <si>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</si>
  <si>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</si>
  <si>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</si>
  <si>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</si>
  <si>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</si>
  <si>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</si>
  <si>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</si>
  <si>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</si>
  <si>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</si>
  <si>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</si>
  <si>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</si>
  <si>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</si>
  <si>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</si>
  <si>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</si>
  <si>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</si>
  <si>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</si>
  <si>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</si>
  <si>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</si>
  <si>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</si>
  <si>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</si>
  <si>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</si>
  <si>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</si>
  <si>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</si>
  <si>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</si>
  <si>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</si>
  <si>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</si>
  <si>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</si>
  <si>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</si>
  <si>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</si>
  <si>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</si>
  <si>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</si>
  <si>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</si>
  <si>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</si>
  <si>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</si>
  <si>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</si>
  <si>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</si>
  <si>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</si>
  <si>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</si>
  <si>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</si>
  <si>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</si>
  <si>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</si>
  <si>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</si>
  <si>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</si>
  <si>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</si>
  <si>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</si>
  <si>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</si>
  <si>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</si>
  <si>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</si>
  <si>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</si>
  <si>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</si>
  <si>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</si>
  <si>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</si>
  <si>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</si>
  <si>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</si>
  <si>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</si>
  <si>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</si>
  <si>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</si>
  <si>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</si>
  <si>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</si>
  <si>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</si>
  <si>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</si>
  <si>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</si>
  <si>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</si>
  <si>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</si>
  <si>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</si>
  <si>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</si>
  <si>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</si>
  <si>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</si>
  <si>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</si>
  <si>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</si>
  <si>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</si>
  <si>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</si>
  <si>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</si>
  <si>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</si>
  <si>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</si>
  <si>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</si>
  <si>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</si>
  <si>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</si>
  <si>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</si>
  <si>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</si>
  <si>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</si>
  <si>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</si>
  <si>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</si>
  <si>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</si>
  <si>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</si>
  <si>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沖縄県北中城村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</si>
  <si>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</si>
  <si>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</si>
  <si>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</si>
  <si>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</si>
  <si>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</si>
  <si>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</si>
  <si>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</si>
  <si>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</si>
  <si>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</si>
  <si>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</si>
  <si>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</si>
  <si>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</si>
  <si>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</si>
  <si>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</si>
  <si>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</si>
  <si>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</si>
  <si>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</si>
  <si>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</si>
  <si>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</si>
  <si>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</si>
  <si>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</si>
  <si>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</si>
  <si>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</si>
  <si>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</si>
  <si>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</si>
  <si>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</si>
  <si>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</si>
  <si>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</si>
  <si>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</si>
  <si>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</si>
  <si>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</si>
  <si>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</si>
  <si>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</si>
  <si>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</si>
  <si>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</si>
  <si>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</si>
  <si>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</si>
  <si>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</si>
  <si>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</si>
  <si>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</si>
  <si>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</si>
  <si>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</si>
  <si>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</si>
  <si>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</si>
  <si>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</si>
  <si>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</si>
  <si>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</si>
  <si>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</si>
  <si>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</si>
  <si>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</si>
  <si>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</si>
  <si>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</si>
  <si>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</si>
  <si>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</si>
  <si>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</si>
  <si>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</si>
  <si>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</si>
  <si>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</si>
  <si>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</si>
  <si>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</si>
  <si>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</si>
  <si>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</si>
  <si>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</si>
  <si>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</si>
  <si>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</si>
  <si>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</si>
  <si>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</si>
  <si>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</si>
  <si>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</si>
  <si>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</si>
  <si>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</si>
  <si>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</si>
  <si>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</si>
  <si>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</si>
  <si>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</si>
  <si>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</si>
  <si>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</si>
  <si>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</si>
  <si>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</si>
  <si>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</si>
  <si>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</si>
  <si>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</si>
  <si>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</si>
  <si>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</si>
  <si>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</si>
  <si>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</si>
  <si>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</si>
  <si>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</si>
  <si>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</si>
  <si>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</si>
  <si>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</si>
  <si>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</si>
  <si>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</si>
  <si>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</si>
  <si>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</si>
  <si>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</si>
  <si>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</si>
  <si>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</si>
  <si>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</si>
  <si>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</si>
  <si>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</si>
  <si>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</si>
  <si>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</si>
  <si>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</si>
  <si>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</si>
  <si>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</si>
  <si>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</si>
  <si>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</si>
  <si>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</si>
  <si>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</si>
  <si>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</si>
  <si>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</si>
  <si>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</si>
  <si>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</si>
  <si>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</si>
  <si>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</si>
  <si>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</si>
  <si>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</si>
  <si>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</si>
  <si>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</si>
  <si>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</si>
  <si>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</si>
  <si>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</si>
  <si>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</si>
  <si>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</si>
  <si>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</si>
  <si>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</si>
  <si>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</si>
  <si>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</si>
  <si>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</si>
  <si>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</si>
  <si>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</si>
  <si>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</si>
  <si>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</si>
  <si>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</si>
  <si>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</si>
  <si>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</si>
  <si>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</si>
  <si>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</si>
  <si>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</si>
  <si>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</si>
  <si>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</si>
  <si>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</si>
  <si>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</si>
  <si>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</si>
  <si>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</si>
  <si>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</si>
  <si>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</si>
  <si>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</si>
  <si>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</si>
  <si>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</si>
  <si>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</si>
  <si>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</si>
  <si>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</si>
  <si>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</si>
  <si>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</si>
  <si>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</si>
  <si>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</si>
  <si>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</si>
  <si>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</si>
  <si>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</si>
  <si>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</si>
  <si>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</si>
  <si>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</si>
  <si>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</si>
  <si>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</si>
  <si>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</si>
  <si>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</si>
  <si>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</si>
  <si>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</si>
  <si>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</si>
  <si>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</si>
  <si>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</si>
  <si>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</si>
  <si>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</si>
  <si>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</si>
  <si>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</si>
  <si>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</si>
  <si>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</si>
  <si>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</si>
  <si>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</si>
  <si>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</si>
  <si>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</si>
  <si>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</si>
  <si>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</si>
  <si>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</si>
  <si>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</si>
  <si>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</si>
  <si>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</si>
  <si>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</si>
  <si>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</si>
  <si>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</si>
  <si>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</si>
  <si>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</si>
  <si>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</si>
  <si>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1.24</t>
  </si>
  <si>
    <t>▲ 2.32</t>
  </si>
  <si>
    <t>▲ 2.62</t>
  </si>
  <si>
    <t>水道事業会計</t>
  </si>
  <si>
    <t>一般会計</t>
  </si>
  <si>
    <t>公共下水道事業特別会計</t>
  </si>
  <si>
    <t>国民健康保険特別会計</t>
  </si>
  <si>
    <t>▲ 6.87</t>
  </si>
  <si>
    <t>▲ 6.67</t>
  </si>
  <si>
    <t>▲ 1.85</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</si>
  <si>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</si>
  <si>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</si>
  <si>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</si>
  <si>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</si>
  <si>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</si>
  <si>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</si>
  <si>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</si>
  <si>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</si>
  <si>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沖縄県市町村自治会館管理組合</t>
    <rPh sb="0" eb="3">
      <t>オキナワケン</t>
    </rPh>
    <rPh sb="3" eb="5">
      <t>シチョウ</t>
    </rPh>
    <rPh sb="5" eb="6">
      <t>ソン</t>
    </rPh>
    <rPh sb="6" eb="8">
      <t>ジチ</t>
    </rPh>
    <rPh sb="8" eb="10">
      <t>カイカン</t>
    </rPh>
    <rPh sb="10" eb="12">
      <t>カンリ</t>
    </rPh>
    <rPh sb="12" eb="14">
      <t>クミアイ</t>
    </rPh>
    <phoneticPr fontId="2"/>
  </si>
  <si>
    <t>沖縄県市町村総合事務組合</t>
    <rPh sb="0" eb="3">
      <t>オキナワケン</t>
    </rPh>
    <rPh sb="3" eb="5">
      <t>シチョウ</t>
    </rPh>
    <rPh sb="5" eb="6">
      <t>ソン</t>
    </rPh>
    <rPh sb="6" eb="8">
      <t>ソウゴウ</t>
    </rPh>
    <rPh sb="8" eb="10">
      <t>ジム</t>
    </rPh>
    <rPh sb="10" eb="12">
      <t>クミアイ</t>
    </rPh>
    <phoneticPr fontId="2"/>
  </si>
  <si>
    <t>中城村北中城村清掃事務組合</t>
    <rPh sb="0" eb="3">
      <t>ナカグスクソン</t>
    </rPh>
    <rPh sb="3" eb="7">
      <t>キ</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</si>
  <si>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</si>
  <si>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</si>
  <si>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中部広域市町村圏事務組合（一般会計）</t>
    <rPh sb="0" eb="2">
      <t>チュウブ</t>
    </rPh>
    <rPh sb="2" eb="4">
      <t>コウイキ</t>
    </rPh>
    <rPh sb="4" eb="6">
      <t>シチョウ</t>
    </rPh>
    <rPh sb="6" eb="7">
      <t>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</si>
  <si>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6">
      <t>シチョウ</t>
    </rPh>
    <rPh sb="6" eb="7">
      <t>ソン</t>
    </rPh>
    <rPh sb="7" eb="8">
      <t>ケン</t>
    </rPh>
    <rPh sb="8" eb="10">
      <t>ジム</t>
    </rPh>
    <rPh sb="10" eb="12">
      <t>クミアイ</t>
    </rPh>
    <rPh sb="13" eb="15">
      <t>トクベツ</t>
    </rPh>
    <rPh sb="15" eb="17">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</si>
  <si>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</si>
  <si>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</si>
  <si>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</si>
  <si>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</si>
  <si>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南部広域行政組合</t>
    <rPh sb="0" eb="2">
      <t>ナンブ</t>
    </rPh>
    <rPh sb="2" eb="4">
      <t>コウイキ</t>
    </rPh>
    <rPh sb="4" eb="6">
      <t>ギョウセイ</t>
    </rPh>
    <rPh sb="6" eb="8">
      <t>クミアイ</t>
    </rPh>
    <phoneticPr fontId="2"/>
  </si>
  <si>
    <t>沖縄県町村土地開発公社</t>
    <rPh sb="0" eb="3">
      <t>オキナワケン</t>
    </rPh>
    <rPh sb="3" eb="5">
      <t>チョウソン</t>
    </rPh>
    <rPh sb="5" eb="7">
      <t>トチ</t>
    </rPh>
    <rPh sb="7" eb="9">
      <t>カイハツ</t>
    </rPh>
    <rPh sb="9" eb="11">
      <t>コウシャ</t>
    </rPh>
    <phoneticPr fontId="2"/>
  </si>
  <si>
    <t>-</t>
    <phoneticPr fontId="2"/>
  </si>
  <si>
    <t>地域福祉基金</t>
    <rPh sb="0" eb="2">
      <t>チイキ</t>
    </rPh>
    <rPh sb="2" eb="4">
      <t>フクシ</t>
    </rPh>
    <rPh sb="4" eb="6">
      <t>キキン</t>
    </rPh>
    <phoneticPr fontId="2"/>
  </si>
  <si>
    <t>庁舎整備基金</t>
    <rPh sb="0" eb="2">
      <t>チョウシャ</t>
    </rPh>
    <rPh sb="2" eb="4">
      <t>セイビ</t>
    </rPh>
    <rPh sb="4" eb="6">
      <t>キキン</t>
    </rPh>
    <phoneticPr fontId="2"/>
  </si>
  <si>
    <t>特定駐留軍用地内土地取得事業基金</t>
    <rPh sb="0" eb="2">
      <t>トクテイ</t>
    </rPh>
    <rPh sb="2" eb="5">
      <t>チュウリュウグン</t>
    </rPh>
    <rPh sb="5" eb="7">
      <t>ヨウチ</t>
    </rPh>
    <rPh sb="7" eb="8">
      <t>ナイ</t>
    </rPh>
    <rPh sb="8" eb="10">
      <t>トチ</t>
    </rPh>
    <rPh sb="10" eb="12">
      <t>シュトク</t>
    </rPh>
    <rPh sb="12" eb="14">
      <t>ジギョウ</t>
    </rPh>
    <rPh sb="14" eb="16">
      <t>キキン</t>
    </rPh>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</si>
  <si>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
  </si>
  <si>
    <t>ふるさと応援基金</t>
    <rPh sb="4" eb="6">
      <t>オウエン</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</si>
  <si>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</si>
  <si>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</si>
  <si>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</si>
  <si>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</si>
  <si>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</si>
  <si>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</si>
  <si>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</si>
  <si>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</si>
  <si>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</si>
  <si>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</si>
  <si>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</si>
  <si>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</si>
  <si>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令和元年度の将来負担比率は類似団体平均より高く、有形固定資産減価償却率は類似団体平均値より低い数値となっている。
　将来負担比率が高い主な要因は、町村土地開発公社による先行取得事業の債務負担行為となってる。今後、計画的に基金を積み立てて用地を取得することで比率の圧縮を図る。
　有形固定資産原価償却比率は、主に村道と公園の減価償却率が高く、資産の老朽化が進んでいるため、社会資本整備総合交付金などの補助を活用し計画的な更新を図る。
</t>
    <rPh sb="1" eb="3">
      <t>レイワ</t>
    </rPh>
    <rPh sb="3" eb="4">
      <t>ガン</t>
    </rPh>
    <phoneticPr fontId="5"/>
  </si>
  <si>
    <t xml:space="preserve">　　将来負担比率は、平成27年度以降に増加した。これは、町村土地開発公社で先行取得した用地費の債務負担行為による影響であるが、同用地を将来的に村が取得することにより将来負担比率は減少すると見込んでいる。また、実質公債費比率は、平成30年度を見ると、類似団体と比較して2.3ポイント低い比率となっ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</si>
</sst>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89AA-4812-A6E3-A0978B814E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50408</c:v>
                </c:pt>
                <c:pt idx="1">
                  <c:v>76232</c:v>
                </c:pt>
                <c:pt idx="2">
                  <c:v>96332</c:v>
                </c:pt>
                <c:pt idx="3">
                  <c:v>93331</c:v>
                </c:pt>
                <c:pt idx="4">
                  <c:v>35765</c:v>
                </c:pt>
              </c:numCache>
            </c:numRef>
          </c:val>
          <c:smooth val="0"/>
          <c:extLst xmlns:c16r2="http://schemas.microsoft.com/office/drawing/2015/06/chart">
            <c:ext xmlns:c16="http://schemas.microsoft.com/office/drawing/2014/chart" uri="{C3380CC4-5D6E-409C-BE32-E72D297353CC}">
              <c16:uniqueId val="{00000001-89AA-4812-A6E3-A0978B814E03}"/>
            </c:ext>
          </c:extLst>
        </c:ser>
        <c:dLbls>
          <c:showLegendKey val="0"/>
          <c:showVal val="0"/>
          <c:showCatName val="0"/>
          <c:showSerName val="0"/>
          <c:showPercent val="0"/>
          <c:showBubbleSize val="0"/>
        </c:dLbls>
        <c:marker val="1"/>
        <c:smooth val="0"/>
        <c:axId val="108316656"/>
        <c:axId val="108218224"/>
      </c:lineChart>
      <c:catAx>
        <c:axId val="10831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18224"/>
        <c:crosses val="autoZero"/>
        <c:auto val="1"/>
        <c:lblAlgn val="ctr"/>
        <c:lblOffset val="100"/>
        <c:tickLblSkip val="1"/>
        <c:tickMarkSkip val="1"/>
        <c:noMultiLvlLbl val="0"/>
      </c:catAx>
      <c:valAx>
        <c:axId val="108218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1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3.12</c:v>
                </c:pt>
                <c:pt idx="1">
                  <c:v>6.39</c:v>
                </c:pt>
                <c:pt idx="2">
                  <c:v>6.28</c:v>
                </c:pt>
                <c:pt idx="3">
                  <c:v>12.35</c:v>
                </c:pt>
                <c:pt idx="4">
                  <c:v>7.57</c:v>
                </c:pt>
              </c:numCache>
            </c:numRef>
          </c:val>
          <c:extLst xmlns:c16r2="http://schemas.microsoft.com/office/drawing/2015/06/chart">
            <c:ext xmlns:c16="http://schemas.microsoft.com/office/drawing/2014/chart" uri="{C3380CC4-5D6E-409C-BE32-E72D297353CC}">
              <c16:uniqueId val="{00000000-4197-4C2C-9BA6-1B6D71A006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16.78</c:v>
                </c:pt>
                <c:pt idx="1">
                  <c:v>16.64</c:v>
                </c:pt>
                <c:pt idx="2">
                  <c:v>14.42</c:v>
                </c:pt>
                <c:pt idx="3">
                  <c:v>10.3</c:v>
                </c:pt>
                <c:pt idx="4">
                  <c:v>12.92</c:v>
                </c:pt>
              </c:numCache>
            </c:numRef>
          </c:val>
          <c:extLst xmlns:c16r2="http://schemas.microsoft.com/office/drawing/2015/06/chart">
            <c:ext xmlns:c16="http://schemas.microsoft.com/office/drawing/2014/chart" uri="{C3380CC4-5D6E-409C-BE32-E72D297353CC}">
              <c16:uniqueId val="{00000001-4197-4C2C-9BA6-1B6D71A006CC}"/>
            </c:ext>
          </c:extLst>
        </c:ser>
        <c:dLbls>
          <c:showLegendKey val="0"/>
          <c:showVal val="0"/>
          <c:showCatName val="0"/>
          <c:showSerName val="0"/>
          <c:showPercent val="0"/>
          <c:showBubbleSize val="0"/>
        </c:dLbls>
        <c:gapWidth val="250"/>
        <c:overlap val="100"/>
        <c:axId val="201076856"/>
        <c:axId val="20107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-1.24</c:v>
                </c:pt>
                <c:pt idx="1">
                  <c:v>3.95</c:v>
                </c:pt>
                <c:pt idx="2">
                  <c:v>-2.3199999999999998</c:v>
                </c:pt>
                <c:pt idx="3">
                  <c:v>2.4300000000000002</c:v>
                </c:pt>
                <c:pt idx="4">
                  <c:v>-2.62</c:v>
                </c:pt>
              </c:numCache>
            </c:numRef>
          </c:val>
          <c:smooth val="0"/>
          <c:extLst xmlns:c16r2="http://schemas.microsoft.com/office/drawing/2015/06/chart">
            <c:ext xmlns:c16="http://schemas.microsoft.com/office/drawing/2014/chart" uri="{C3380CC4-5D6E-409C-BE32-E72D297353CC}">
              <c16:uniqueId val="{00000002-4197-4C2C-9BA6-1B6D71A006CC}"/>
            </c:ext>
          </c:extLst>
        </c:ser>
        <c:dLbls>
          <c:showLegendKey val="0"/>
          <c:showVal val="0"/>
          <c:showCatName val="0"/>
          <c:showSerName val="0"/>
          <c:showPercent val="0"/>
          <c:showBubbleSize val="0"/>
        </c:dLbls>
        <c:marker val="1"/>
        <c:smooth val="0"/>
        <c:axId val="201076856"/>
        <c:axId val="201077248"/>
      </c:lineChart>
      <c:catAx>
        <c:axId val="20107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077248"/>
        <c:crosses val="autoZero"/>
        <c:auto val="1"/>
        <c:lblAlgn val="ctr"/>
        <c:lblOffset val="100"/>
        <c:tickLblSkip val="1"/>
        <c:tickMarkSkip val="1"/>
        <c:noMultiLvlLbl val="0"/>
      </c:catAx>
      <c:valAx>
        <c:axId val="20107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076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9D3-44DE-855D-9F03C19FF2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D3-44DE-855D-9F03C19FF2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9D3-44DE-855D-9F03C19FF2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9D3-44DE-855D-9F03C19FF2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9D3-44DE-855D-9F03C19FF2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0.04</c:v>
                </c:pt>
                <c:pt idx="4">
                  <c:v>#N/A</c:v>
                </c:pt>
                <c:pt idx="5">
                  <c:v>0.02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5-39D3-44DE-855D-9F03C19FF2F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6.87</c:v>
                </c:pt>
                <c:pt idx="1">
                  <c:v>#N/A</c:v>
                </c:pt>
                <c:pt idx="2">
                  <c:v>6.67</c:v>
                </c:pt>
                <c:pt idx="3">
                  <c:v>#N/A</c:v>
                </c:pt>
                <c:pt idx="4">
                  <c:v>1.85</c:v>
                </c:pt>
                <c:pt idx="5">
                  <c:v>#N/A</c:v>
                </c:pt>
                <c:pt idx="6">
                  <c:v>#N/A</c:v>
                </c:pt>
                <c:pt idx="7">
                  <c:v>0.97</c:v>
                </c:pt>
                <c:pt idx="8">
                  <c:v>#N/A</c:v>
                </c:pt>
                <c:pt idx="9">
                  <c:v>0.73</c:v>
                </c:pt>
              </c:numCache>
            </c:numRef>
          </c:val>
          <c:extLst xmlns:c16r2="http://schemas.microsoft.com/office/drawing/2015/06/chart">
            <c:ext xmlns:c16="http://schemas.microsoft.com/office/drawing/2014/chart" uri="{C3380CC4-5D6E-409C-BE32-E72D297353CC}">
              <c16:uniqueId val="{00000006-39D3-44DE-855D-9F03C19FF2F7}"/>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2.42</c:v>
                </c:pt>
                <c:pt idx="2">
                  <c:v>#N/A</c:v>
                </c:pt>
                <c:pt idx="3">
                  <c:v>1.51</c:v>
                </c:pt>
                <c:pt idx="4">
                  <c:v>#N/A</c:v>
                </c:pt>
                <c:pt idx="5">
                  <c:v>1.1100000000000001</c:v>
                </c:pt>
                <c:pt idx="6">
                  <c:v>#N/A</c:v>
                </c:pt>
                <c:pt idx="7">
                  <c:v>0.94</c:v>
                </c:pt>
                <c:pt idx="8">
                  <c:v>#N/A</c:v>
                </c:pt>
                <c:pt idx="9">
                  <c:v>0.88</c:v>
                </c:pt>
              </c:numCache>
            </c:numRef>
          </c:val>
          <c:extLst xmlns:c16r2="http://schemas.microsoft.com/office/drawing/2015/06/chart">
            <c:ext xmlns:c16="http://schemas.microsoft.com/office/drawing/2014/chart" uri="{C3380CC4-5D6E-409C-BE32-E72D297353CC}">
              <c16:uniqueId val="{00000007-39D3-44DE-855D-9F03C19FF2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3.12</c:v>
                </c:pt>
                <c:pt idx="2">
                  <c:v>#N/A</c:v>
                </c:pt>
                <c:pt idx="3">
                  <c:v>6.38</c:v>
                </c:pt>
                <c:pt idx="4">
                  <c:v>#N/A</c:v>
                </c:pt>
                <c:pt idx="5">
                  <c:v>6.28</c:v>
                </c:pt>
                <c:pt idx="6">
                  <c:v>#N/A</c:v>
                </c:pt>
                <c:pt idx="7">
                  <c:v>12.35</c:v>
                </c:pt>
                <c:pt idx="8">
                  <c:v>#N/A</c:v>
                </c:pt>
                <c:pt idx="9">
                  <c:v>7.56</c:v>
                </c:pt>
              </c:numCache>
            </c:numRef>
          </c:val>
          <c:extLst xmlns:c16r2="http://schemas.microsoft.com/office/drawing/2015/06/chart">
            <c:ext xmlns:c16="http://schemas.microsoft.com/office/drawing/2014/chart" uri="{C3380CC4-5D6E-409C-BE32-E72D297353CC}">
              <c16:uniqueId val="{00000008-39D3-44DE-855D-9F03C19FF2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29.83</c:v>
                </c:pt>
                <c:pt idx="2">
                  <c:v>#N/A</c:v>
                </c:pt>
                <c:pt idx="3">
                  <c:v>26.07</c:v>
                </c:pt>
                <c:pt idx="4">
                  <c:v>#N/A</c:v>
                </c:pt>
                <c:pt idx="5">
                  <c:v>27.44</c:v>
                </c:pt>
                <c:pt idx="6">
                  <c:v>#N/A</c:v>
                </c:pt>
                <c:pt idx="7">
                  <c:v>28.78</c:v>
                </c:pt>
                <c:pt idx="8">
                  <c:v>#N/A</c:v>
                </c:pt>
                <c:pt idx="9">
                  <c:v>29.5</c:v>
                </c:pt>
              </c:numCache>
            </c:numRef>
          </c:val>
          <c:extLst xmlns:c16r2="http://schemas.microsoft.com/office/drawing/2015/06/chart">
            <c:ext xmlns:c16="http://schemas.microsoft.com/office/drawing/2014/chart" uri="{C3380CC4-5D6E-409C-BE32-E72D297353CC}">
              <c16:uniqueId val="{00000009-39D3-44DE-855D-9F03C19FF2F7}"/>
            </c:ext>
          </c:extLst>
        </c:ser>
        <c:dLbls>
          <c:showLegendKey val="0"/>
          <c:showVal val="0"/>
          <c:showCatName val="0"/>
          <c:showSerName val="0"/>
          <c:showPercent val="0"/>
          <c:showBubbleSize val="0"/>
        </c:dLbls>
        <c:gapWidth val="150"/>
        <c:overlap val="100"/>
        <c:axId val="201078032"/>
        <c:axId val="201078424"/>
      </c:barChart>
      <c:catAx>
        <c:axId val="20107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078424"/>
        <c:crosses val="autoZero"/>
        <c:auto val="1"/>
        <c:lblAlgn val="ctr"/>
        <c:lblOffset val="100"/>
        <c:tickLblSkip val="1"/>
        <c:tickMarkSkip val="1"/>
        <c:noMultiLvlLbl val="0"/>
      </c:catAx>
      <c:valAx>
        <c:axId val="201078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07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426</c:v>
                </c:pt>
                <c:pt idx="5">
                  <c:v>413</c:v>
                </c:pt>
                <c:pt idx="8">
                  <c:v>412</c:v>
                </c:pt>
                <c:pt idx="11">
                  <c:v>405</c:v>
                </c:pt>
                <c:pt idx="14">
                  <c:v>404</c:v>
                </c:pt>
              </c:numCache>
            </c:numRef>
          </c:val>
          <c:extLst xmlns:c16r2="http://schemas.microsoft.com/office/drawing/2015/06/chart">
            <c:ext xmlns:c16="http://schemas.microsoft.com/office/drawing/2014/chart" uri="{C3380CC4-5D6E-409C-BE32-E72D297353CC}">
              <c16:uniqueId val="{00000000-FE98-42DD-A824-75F0BEACF7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98-42DD-A824-75F0BEACF7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E98-42DD-A824-75F0BEACF7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83</c:v>
                </c:pt>
                <c:pt idx="3">
                  <c:v>87</c:v>
                </c:pt>
                <c:pt idx="6">
                  <c:v>93</c:v>
                </c:pt>
                <c:pt idx="9">
                  <c:v>85</c:v>
                </c:pt>
                <c:pt idx="12">
                  <c:v>54</c:v>
                </c:pt>
              </c:numCache>
            </c:numRef>
          </c:val>
          <c:extLst xmlns:c16r2="http://schemas.microsoft.com/office/drawing/2015/06/chart">
            <c:ext xmlns:c16="http://schemas.microsoft.com/office/drawing/2014/chart" uri="{C3380CC4-5D6E-409C-BE32-E72D297353CC}">
              <c16:uniqueId val="{00000003-FE98-42DD-A824-75F0BEACF7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109</c:v>
                </c:pt>
                <c:pt idx="3">
                  <c:v>94</c:v>
                </c:pt>
                <c:pt idx="6">
                  <c:v>112</c:v>
                </c:pt>
                <c:pt idx="9">
                  <c:v>106</c:v>
                </c:pt>
                <c:pt idx="12">
                  <c:v>114</c:v>
                </c:pt>
              </c:numCache>
            </c:numRef>
          </c:val>
          <c:extLst xmlns:c16r2="http://schemas.microsoft.com/office/drawing/2015/06/chart">
            <c:ext xmlns:c16="http://schemas.microsoft.com/office/drawing/2014/chart" uri="{C3380CC4-5D6E-409C-BE32-E72D297353CC}">
              <c16:uniqueId val="{00000004-FE98-42DD-A824-75F0BEACF7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98-42DD-A824-75F0BEACF7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98-42DD-A824-75F0BEACF7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401</c:v>
                </c:pt>
                <c:pt idx="3">
                  <c:v>394</c:v>
                </c:pt>
                <c:pt idx="6">
                  <c:v>404</c:v>
                </c:pt>
                <c:pt idx="9">
                  <c:v>415</c:v>
                </c:pt>
                <c:pt idx="12">
                  <c:v>432</c:v>
                </c:pt>
              </c:numCache>
            </c:numRef>
          </c:val>
          <c:extLst xmlns:c16r2="http://schemas.microsoft.com/office/drawing/2015/06/chart">
            <c:ext xmlns:c16="http://schemas.microsoft.com/office/drawing/2014/chart" uri="{C3380CC4-5D6E-409C-BE32-E72D297353CC}">
              <c16:uniqueId val="{00000007-FE98-42DD-A824-75F0BEACF767}"/>
            </c:ext>
          </c:extLst>
        </c:ser>
        <c:dLbls>
          <c:showLegendKey val="0"/>
          <c:showVal val="0"/>
          <c:showCatName val="0"/>
          <c:showSerName val="0"/>
          <c:showPercent val="0"/>
          <c:showBubbleSize val="0"/>
        </c:dLbls>
        <c:gapWidth val="100"/>
        <c:overlap val="100"/>
        <c:axId val="201079208"/>
        <c:axId val="20107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162</c:v>
                </c:pt>
                <c:pt idx="5">
                  <c:v>#N/A</c:v>
                </c:pt>
                <c:pt idx="6">
                  <c:v>#N/A</c:v>
                </c:pt>
                <c:pt idx="7">
                  <c:v>197</c:v>
                </c:pt>
                <c:pt idx="8">
                  <c:v>#N/A</c:v>
                </c:pt>
                <c:pt idx="9">
                  <c:v>#N/A</c:v>
                </c:pt>
                <c:pt idx="10">
                  <c:v>201</c:v>
                </c:pt>
                <c:pt idx="11">
                  <c:v>#N/A</c:v>
                </c:pt>
                <c:pt idx="12">
                  <c:v>#N/A</c:v>
                </c:pt>
                <c:pt idx="13">
                  <c:v>196</c:v>
                </c:pt>
                <c:pt idx="14">
                  <c:v>#N/A</c:v>
                </c:pt>
              </c:numCache>
            </c:numRef>
          </c:val>
          <c:smooth val="0"/>
          <c:extLst xmlns:c16r2="http://schemas.microsoft.com/office/drawing/2015/06/chart">
            <c:ext xmlns:c16="http://schemas.microsoft.com/office/drawing/2014/chart" uri="{C3380CC4-5D6E-409C-BE32-E72D297353CC}">
              <c16:uniqueId val="{00000008-FE98-42DD-A824-75F0BEACF767}"/>
            </c:ext>
          </c:extLst>
        </c:ser>
        <c:dLbls>
          <c:showLegendKey val="0"/>
          <c:showVal val="0"/>
          <c:showCatName val="0"/>
          <c:showSerName val="0"/>
          <c:showPercent val="0"/>
          <c:showBubbleSize val="0"/>
        </c:dLbls>
        <c:marker val="1"/>
        <c:smooth val="0"/>
        <c:axId val="201079208"/>
        <c:axId val="201079600"/>
      </c:lineChart>
      <c:catAx>
        <c:axId val="20107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079600"/>
        <c:crosses val="autoZero"/>
        <c:auto val="1"/>
        <c:lblAlgn val="ctr"/>
        <c:lblOffset val="100"/>
        <c:tickLblSkip val="1"/>
        <c:tickMarkSkip val="1"/>
        <c:noMultiLvlLbl val="0"/>
      </c:catAx>
      <c:valAx>
        <c:axId val="20107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07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4176</c:v>
                </c:pt>
                <c:pt idx="5">
                  <c:v>4355</c:v>
                </c:pt>
                <c:pt idx="8">
                  <c:v>4503</c:v>
                </c:pt>
                <c:pt idx="11">
                  <c:v>4348</c:v>
                </c:pt>
                <c:pt idx="14">
                  <c:v>4234</c:v>
                </c:pt>
              </c:numCache>
            </c:numRef>
          </c:val>
          <c:extLst xmlns:c16r2="http://schemas.microsoft.com/office/drawing/2015/06/chart">
            <c:ext xmlns:c16="http://schemas.microsoft.com/office/drawing/2014/chart" uri="{C3380CC4-5D6E-409C-BE32-E72D297353CC}">
              <c16:uniqueId val="{00000000-079A-4CC0-AA77-DF6930A1AD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c:v>
                </c:pt>
                <c:pt idx="5">
                  <c:v>133</c:v>
                </c:pt>
                <c:pt idx="8">
                  <c:v>100</c:v>
                </c:pt>
                <c:pt idx="11">
                  <c:v>67</c:v>
                </c:pt>
                <c:pt idx="14">
                  <c:v>33</c:v>
                </c:pt>
              </c:numCache>
            </c:numRef>
          </c:val>
          <c:extLst xmlns:c16r2="http://schemas.microsoft.com/office/drawing/2015/06/chart">
            <c:ext xmlns:c16="http://schemas.microsoft.com/office/drawing/2014/chart" uri="{C3380CC4-5D6E-409C-BE32-E72D297353CC}">
              <c16:uniqueId val="{00000001-079A-4CC0-AA77-DF6930A1AD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1291</c:v>
                </c:pt>
                <c:pt idx="5">
                  <c:v>1230</c:v>
                </c:pt>
                <c:pt idx="8">
                  <c:v>1039</c:v>
                </c:pt>
                <c:pt idx="11">
                  <c:v>945</c:v>
                </c:pt>
                <c:pt idx="14">
                  <c:v>1061</c:v>
                </c:pt>
              </c:numCache>
            </c:numRef>
          </c:val>
          <c:extLst xmlns:c16r2="http://schemas.microsoft.com/office/drawing/2015/06/chart">
            <c:ext xmlns:c16="http://schemas.microsoft.com/office/drawing/2014/chart" uri="{C3380CC4-5D6E-409C-BE32-E72D297353CC}">
              <c16:uniqueId val="{00000002-079A-4CC0-AA77-DF6930A1AD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9A-4CC0-AA77-DF6930A1AD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9A-4CC0-AA77-DF6930A1AD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79A-4CC0-AA77-DF6930A1AD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237</c:v>
                </c:pt>
                <c:pt idx="3">
                  <c:v>173</c:v>
                </c:pt>
                <c:pt idx="6">
                  <c:v>154</c:v>
                </c:pt>
                <c:pt idx="9">
                  <c:v>139</c:v>
                </c:pt>
                <c:pt idx="12">
                  <c:v>136</c:v>
                </c:pt>
              </c:numCache>
            </c:numRef>
          </c:val>
          <c:extLst xmlns:c16r2="http://schemas.microsoft.com/office/drawing/2015/06/chart">
            <c:ext xmlns:c16="http://schemas.microsoft.com/office/drawing/2014/chart" uri="{C3380CC4-5D6E-409C-BE32-E72D297353CC}">
              <c16:uniqueId val="{00000006-079A-4CC0-AA77-DF6930A1AD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356</c:v>
                </c:pt>
                <c:pt idx="3">
                  <c:v>348</c:v>
                </c:pt>
                <c:pt idx="6">
                  <c:v>274</c:v>
                </c:pt>
                <c:pt idx="9">
                  <c:v>186</c:v>
                </c:pt>
                <c:pt idx="12">
                  <c:v>125</c:v>
                </c:pt>
              </c:numCache>
            </c:numRef>
          </c:val>
          <c:extLst xmlns:c16r2="http://schemas.microsoft.com/office/drawing/2015/06/chart">
            <c:ext xmlns:c16="http://schemas.microsoft.com/office/drawing/2014/chart" uri="{C3380CC4-5D6E-409C-BE32-E72D297353CC}">
              <c16:uniqueId val="{00000007-079A-4CC0-AA77-DF6930A1AD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1860</c:v>
                </c:pt>
                <c:pt idx="3">
                  <c:v>1647</c:v>
                </c:pt>
                <c:pt idx="6">
                  <c:v>1554</c:v>
                </c:pt>
                <c:pt idx="9">
                  <c:v>1526</c:v>
                </c:pt>
                <c:pt idx="12">
                  <c:v>1550</c:v>
                </c:pt>
              </c:numCache>
            </c:numRef>
          </c:val>
          <c:extLst xmlns:c16r2="http://schemas.microsoft.com/office/drawing/2015/06/chart">
            <c:ext xmlns:c16="http://schemas.microsoft.com/office/drawing/2014/chart" uri="{C3380CC4-5D6E-409C-BE32-E72D297353CC}">
              <c16:uniqueId val="{00000008-079A-4CC0-AA77-DF6930A1AD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1069</c:v>
                </c:pt>
                <c:pt idx="6">
                  <c:v>952</c:v>
                </c:pt>
                <c:pt idx="9">
                  <c:v>952</c:v>
                </c:pt>
                <c:pt idx="12">
                  <c:v>958</c:v>
                </c:pt>
              </c:numCache>
            </c:numRef>
          </c:val>
          <c:extLst xmlns:c16r2="http://schemas.microsoft.com/office/drawing/2015/06/chart">
            <c:ext xmlns:c16="http://schemas.microsoft.com/office/drawing/2014/chart" uri="{C3380CC4-5D6E-409C-BE32-E72D297353CC}">
              <c16:uniqueId val="{00000009-079A-4CC0-AA77-DF6930A1AD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4477</c:v>
                </c:pt>
                <c:pt idx="3">
                  <c:v>4594</c:v>
                </c:pt>
                <c:pt idx="6">
                  <c:v>4806</c:v>
                </c:pt>
                <c:pt idx="9">
                  <c:v>4989</c:v>
                </c:pt>
                <c:pt idx="12">
                  <c:v>4801</c:v>
                </c:pt>
              </c:numCache>
            </c:numRef>
          </c:val>
          <c:extLst xmlns:c16r2="http://schemas.microsoft.com/office/drawing/2015/06/chart">
            <c:ext xmlns:c16="http://schemas.microsoft.com/office/drawing/2014/chart" uri="{C3380CC4-5D6E-409C-BE32-E72D297353CC}">
              <c16:uniqueId val="{0000000A-079A-4CC0-AA77-DF6930A1ADE7}"/>
            </c:ext>
          </c:extLst>
        </c:ser>
        <c:dLbls>
          <c:showLegendKey val="0"/>
          <c:showVal val="0"/>
          <c:showCatName val="0"/>
          <c:showSerName val="0"/>
          <c:showPercent val="0"/>
          <c:showBubbleSize val="0"/>
        </c:dLbls>
        <c:gapWidth val="100"/>
        <c:overlap val="100"/>
        <c:axId val="201080384"/>
        <c:axId val="37135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1296</c:v>
                </c:pt>
                <c:pt idx="2">
                  <c:v>#N/A</c:v>
                </c:pt>
                <c:pt idx="3">
                  <c:v>#N/A</c:v>
                </c:pt>
                <c:pt idx="4">
                  <c:v>2114</c:v>
                </c:pt>
                <c:pt idx="5">
                  <c:v>#N/A</c:v>
                </c:pt>
                <c:pt idx="6">
                  <c:v>#N/A</c:v>
                </c:pt>
                <c:pt idx="7">
                  <c:v>2097</c:v>
                </c:pt>
                <c:pt idx="8">
                  <c:v>#N/A</c:v>
                </c:pt>
                <c:pt idx="9">
                  <c:v>#N/A</c:v>
                </c:pt>
                <c:pt idx="10">
                  <c:v>2434</c:v>
                </c:pt>
                <c:pt idx="11">
                  <c:v>#N/A</c:v>
                </c:pt>
                <c:pt idx="12">
                  <c:v>#N/A</c:v>
                </c:pt>
                <c:pt idx="13">
                  <c:v>2241</c:v>
                </c:pt>
                <c:pt idx="14">
                  <c:v>#N/A</c:v>
                </c:pt>
              </c:numCache>
            </c:numRef>
          </c:val>
          <c:smooth val="0"/>
          <c:extLst xmlns:c16r2="http://schemas.microsoft.com/office/drawing/2015/06/chart">
            <c:ext xmlns:c16="http://schemas.microsoft.com/office/drawing/2014/chart" uri="{C3380CC4-5D6E-409C-BE32-E72D297353CC}">
              <c16:uniqueId val="{0000000B-079A-4CC0-AA77-DF6930A1ADE7}"/>
            </c:ext>
          </c:extLst>
        </c:ser>
        <c:dLbls>
          <c:showLegendKey val="0"/>
          <c:showVal val="0"/>
          <c:showCatName val="0"/>
          <c:showSerName val="0"/>
          <c:showPercent val="0"/>
          <c:showBubbleSize val="0"/>
        </c:dLbls>
        <c:marker val="1"/>
        <c:smooth val="0"/>
        <c:axId val="201080384"/>
        <c:axId val="371359056"/>
      </c:lineChart>
      <c:catAx>
        <c:axId val="20108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359056"/>
        <c:crosses val="autoZero"/>
        <c:auto val="1"/>
        <c:lblAlgn val="ctr"/>
        <c:lblOffset val="100"/>
        <c:tickLblSkip val="1"/>
        <c:tickMarkSkip val="1"/>
        <c:noMultiLvlLbl val="0"/>
      </c:catAx>
      <c:valAx>
        <c:axId val="37135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08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552</c:v>
                </c:pt>
                <c:pt idx="1">
                  <c:v>404</c:v>
                </c:pt>
                <c:pt idx="2">
                  <c:v>497</c:v>
                </c:pt>
              </c:numCache>
            </c:numRef>
          </c:val>
          <c:extLst xmlns:c16r2="http://schemas.microsoft.com/office/drawing/2015/06/chart">
            <c:ext xmlns:c16="http://schemas.microsoft.com/office/drawing/2014/chart" uri="{C3380CC4-5D6E-409C-BE32-E72D297353CC}">
              <c16:uniqueId val="{00000000-A91F-4F04-96F3-784D9173CF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A91F-4F04-96F3-784D9173CF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600</c:v>
                </c:pt>
                <c:pt idx="1">
                  <c:v>635</c:v>
                </c:pt>
                <c:pt idx="2">
                  <c:v>661</c:v>
                </c:pt>
              </c:numCache>
            </c:numRef>
          </c:val>
          <c:extLst xmlns:c16r2="http://schemas.microsoft.com/office/drawing/2015/06/chart">
            <c:ext xmlns:c16="http://schemas.microsoft.com/office/drawing/2014/chart" uri="{C3380CC4-5D6E-409C-BE32-E72D297353CC}">
              <c16:uniqueId val="{00000002-A91F-4F04-96F3-784D9173CF98}"/>
            </c:ext>
          </c:extLst>
        </c:ser>
        <c:dLbls>
          <c:showLegendKey val="0"/>
          <c:showVal val="0"/>
          <c:showCatName val="0"/>
          <c:showSerName val="0"/>
          <c:showPercent val="0"/>
          <c:showBubbleSize val="0"/>
        </c:dLbls>
        <c:gapWidth val="120"/>
        <c:overlap val="100"/>
        <c:axId val="371359840"/>
        <c:axId val="371360232"/>
      </c:barChart>
      <c:catAx>
        <c:axId val="3713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1360232"/>
        <c:crosses val="autoZero"/>
        <c:auto val="1"/>
        <c:lblAlgn val="ctr"/>
        <c:lblOffset val="100"/>
        <c:tickLblSkip val="1"/>
        <c:tickMarkSkip val="1"/>
        <c:noMultiLvlLbl val="0"/>
      </c:catAx>
      <c:valAx>
        <c:axId val="371360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135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50-4818-A247-8B8452AFA368}"/>
                </c:ext>
                <c:ext xmlns:c15="http://schemas.microsoft.com/office/drawing/2012/chart" uri="{CE6537A1-D6FC-4f65-9D91-7224C49458BB}">
                  <c15:dlblFieldTable>
                    <c15:dlblFTEntry>
                      <c15:txfldGUID>{E05D4167-01FE-433A-AD39-C10DC7CA2156}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50-4818-A247-8B8452AFA368}"/>
                </c:ext>
                <c:ext xmlns:c15="http://schemas.microsoft.com/office/drawing/2012/chart" uri="{CE6537A1-D6FC-4f65-9D91-7224C49458BB}">
                  <c15:dlblFieldTable>
                    <c15:dlblFTEntry>
                      <c15:txfldGUID>{23D1085C-7E0E-4040-A38E-C332CA2373D5}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50-4818-A247-8B8452AFA368}"/>
                </c:ext>
                <c:ext xmlns:c15="http://schemas.microsoft.com/office/drawing/2012/chart" uri="{CE6537A1-D6FC-4f65-9D91-7224C49458BB}">
                  <c15:dlblFieldTable>
                    <c15:dlblFTEntry>
                      <c15:txfldGUID>{710A4794-A7B5-41D0-8A89-BC1C65D22095}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50-4818-A247-8B8452AFA368}"/>
                </c:ext>
                <c:ext xmlns:c15="http://schemas.microsoft.com/office/drawing/2012/chart" uri="{CE6537A1-D6FC-4f65-9D91-7224C49458BB}">
                  <c15:dlblFieldTable>
                    <c15:dlblFTEntry>
                      <c15:txfldGUID>{D448FE07-7429-4F6F-AC2C-0F5CEC2D8D88}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50-4818-A247-8B8452AFA368}"/>
                </c:ext>
                <c:ext xmlns:c15="http://schemas.microsoft.com/office/drawing/2012/chart" uri="{CE6537A1-D6FC-4f65-9D91-7224C49458BB}">
                  <c15:dlblFieldTable>
                    <c15:dlblFTEntry>
                      <c15:txfldGUID>{7560F95C-CFA6-4BAE-94D2-838DFAE4B810}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50-4818-A247-8B8452AFA368}"/>
                </c:ext>
                <c:ext xmlns:c15="http://schemas.microsoft.com/office/drawing/2012/chart" uri="{CE6537A1-D6FC-4f65-9D91-7224C49458BB}">
                  <c15:layout/>
                  <c15:dlblFieldTable>
                    <c15:dlblFTEntry>
                      <c15:txfldGUID>{38B70590-120F-47CE-966A-E401145DE01B}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50-4818-A247-8B8452AFA368}"/>
                </c:ext>
                <c:ext xmlns:c15="http://schemas.microsoft.com/office/drawing/2012/chart" uri="{CE6537A1-D6FC-4f65-9D91-7224C49458BB}">
                  <c15:layout/>
                  <c15:dlblFieldTable>
                    <c15:dlblFTEntry>
                      <c15:txfldGUID>{C5C150AF-79A9-4726-9673-6715DE09DD29}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50-4818-A247-8B8452AFA368}"/>
                </c:ext>
                <c:ext xmlns:c15="http://schemas.microsoft.com/office/drawing/2012/chart" uri="{CE6537A1-D6FC-4f65-9D91-7224C49458BB}">
                  <c15:layout/>
                  <c15:dlblFieldTable>
                    <c15:dlblFTEntry>
                      <c15:txfldGUID>{41CF72EC-448B-47A8-8D3A-7B45AB9C30AC}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50-4818-A247-8B8452AFA368}"/>
                </c:ext>
                <c:ext xmlns:c15="http://schemas.microsoft.com/office/drawing/2012/chart" uri="{CE6537A1-D6FC-4f65-9D91-7224C49458BB}">
                  <c15:layout/>
                  <c15:dlblFieldTable>
                    <c15:dlblFTEntry>
                      <c15:txfldGUID>{AE39A036-C237-4505-8FC6-18A98CB47923}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60.6</c:v>
                </c:pt>
                <c:pt idx="24">
                  <c:v>54.9</c:v>
                </c:pt>
                <c:pt idx="32">
                  <c:v>54.8</c:v>
                </c:pt>
              </c:numCache>
            </c:numRef>
          </c:xVal>
          <c:yVal>
            <c:numRef>
              <c:f>公会計指標分析・財政指標組合せ分析表!$BP$51:$DC$51</c:f>
              <c:numCache>
                <c:formatCode>#,##0.0;"▲ "#,##0.0</c:formatCode>
                <c:ptCount val="40"/>
                <c:pt idx="8">
                  <c:v>61.3</c:v>
                </c:pt>
                <c:pt idx="16">
                  <c:v>60.7</c:v>
                </c:pt>
                <c:pt idx="24">
                  <c:v>68.5</c:v>
                </c:pt>
                <c:pt idx="32">
                  <c:v>64.5</c:v>
                </c:pt>
              </c:numCache>
            </c:numRef>
          </c:yVal>
          <c:smooth val="0"/>
          <c:extLst xmlns:c16r2="http://schemas.microsoft.com/office/drawing/2015/06/chart">
            <c:ext xmlns:c16="http://schemas.microsoft.com/office/drawing/2014/chart" uri="{C3380CC4-5D6E-409C-BE32-E72D297353CC}">
              <c16:uniqueId val="{00000009-B150-4818-A247-8B8452AFA3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50-4818-A247-8B8452AFA368}"/>
                </c:ext>
                <c:ext xmlns:c15="http://schemas.microsoft.com/office/drawing/2012/chart" uri="{CE6537A1-D6FC-4f65-9D91-7224C49458BB}">
                  <c15:dlblFieldTable>
                    <c15:dlblFTEntry>
                      <c15:txfldGUID>{5E0BC7EA-7136-4062-BF3C-D1B18EC58687}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50-4818-A247-8B8452AFA368}"/>
                </c:ext>
                <c:ext xmlns:c15="http://schemas.microsoft.com/office/drawing/2012/chart" uri="{CE6537A1-D6FC-4f65-9D91-7224C49458BB}">
                  <c15:dlblFieldTable>
                    <c15:dlblFTEntry>
                      <c15:txfldGUID>{B953C55A-1212-4B90-88D2-8F3121AD6A62}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50-4818-A247-8B8452AFA368}"/>
                </c:ext>
                <c:ext xmlns:c15="http://schemas.microsoft.com/office/drawing/2012/chart" uri="{CE6537A1-D6FC-4f65-9D91-7224C49458BB}">
                  <c15:dlblFieldTable>
                    <c15:dlblFTEntry>
                      <c15:txfldGUID>{6850A78C-7ADB-4950-A799-1679873F842F}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50-4818-A247-8B8452AFA368}"/>
                </c:ext>
                <c:ext xmlns:c15="http://schemas.microsoft.com/office/drawing/2012/chart" uri="{CE6537A1-D6FC-4f65-9D91-7224C49458BB}">
                  <c15:dlblFieldTable>
                    <c15:dlblFTEntry>
                      <c15:txfldGUID>{A0BD24C2-C218-485F-8682-27C4575937B6}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50-4818-A247-8B8452AFA368}"/>
                </c:ext>
                <c:ext xmlns:c15="http://schemas.microsoft.com/office/drawing/2012/chart" uri="{CE6537A1-D6FC-4f65-9D91-7224C49458BB}">
                  <c15:dlblFieldTable>
                    <c15:dlblFTEntry>
                      <c15:txfldGUID>{B1128C5D-761A-4E23-8997-FDBADBF5809D}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50-4818-A247-8B8452AFA368}"/>
                </c:ext>
                <c:ext xmlns:c15="http://schemas.microsoft.com/office/drawing/2012/chart" uri="{CE6537A1-D6FC-4f65-9D91-7224C49458BB}">
                  <c15:layout/>
                  <c15:dlblFieldTable>
                    <c15:dlblFTEntry>
                      <c15:txfldGUID>{D7E53062-A4A2-4385-8AA2-2CE590084722}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50-4818-A247-8B8452AFA368}"/>
                </c:ext>
                <c:ext xmlns:c15="http://schemas.microsoft.com/office/drawing/2012/chart" uri="{CE6537A1-D6FC-4f65-9D91-7224C49458BB}">
                  <c15:layout/>
                  <c15:dlblFieldTable>
                    <c15:dlblFTEntry>
                      <c15:txfldGUID>{72911360-1659-4EB4-88ED-46D8EB8C55A1}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50-4818-A247-8B8452AFA368}"/>
                </c:ext>
                <c:ext xmlns:c15="http://schemas.microsoft.com/office/drawing/2012/chart" uri="{CE6537A1-D6FC-4f65-9D91-7224C49458BB}">
                  <c15:layout/>
                  <c15:dlblFieldTable>
                    <c15:dlblFTEntry>
                      <c15:txfldGUID>{A2DBFF2C-FCD7-4E8B-A303-74BFFDC8D961}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50-4818-A247-8B8452AFA368}"/>
                </c:ext>
                <c:ext xmlns:c15="http://schemas.microsoft.com/office/drawing/2012/chart" uri="{CE6537A1-D6FC-4f65-9D91-7224C49458BB}">
                  <c15:layout/>
                  <c15:dlblFieldTable>
                    <c15:dlblFTEntry>
                      <c15:txfldGUID>{92887E0F-E72B-439F-9943-F166B4D1E254}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B150-4818-A247-8B8452AFA368}"/>
            </c:ext>
          </c:extLst>
        </c:ser>
        <c:dLbls>
          <c:showLegendKey val="0"/>
          <c:showVal val="1"/>
          <c:showCatName val="0"/>
          <c:showSerName val="0"/>
          <c:showPercent val="0"/>
          <c:showBubbleSize val="0"/>
        </c:dLbls>
        <c:axId val="371361016"/>
        <c:axId val="371361408"/>
      </c:scatterChart>
      <c:valAx>
        <c:axId val="371361016"/>
        <c:scaling>
          <c:orientation val="minMax"/>
          <c:max val="61.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361408"/>
        <c:crosses val="autoZero"/>
        <c:crossBetween val="midCat"/>
      </c:valAx>
      <c:valAx>
        <c:axId val="371361408"/>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361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C7-4D08-87B4-08D6CBDAEECB}"/>
                </c:ext>
                <c:ext xmlns:c15="http://schemas.microsoft.com/office/drawing/2012/chart" uri="{CE6537A1-D6FC-4f65-9D91-7224C49458BB}">
                  <c15:layout/>
                  <c15:dlblFieldTable>
                    <c15:dlblFTEntry>
                      <c15:txfldGUID>{20F6F3C4-740D-48F3-87A1-90DEDE0F69B7}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C7-4D08-87B4-08D6CBDAEECB}"/>
                </c:ext>
                <c:ext xmlns:c15="http://schemas.microsoft.com/office/drawing/2012/chart" uri="{CE6537A1-D6FC-4f65-9D91-7224C49458BB}">
                  <c15:dlblFieldTable>
                    <c15:dlblFTEntry>
                      <c15:txfldGUID>{07CAB7D2-7839-44C0-B941-0856D3EA3325}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C7-4D08-87B4-08D6CBDAEECB}"/>
                </c:ext>
                <c:ext xmlns:c15="http://schemas.microsoft.com/office/drawing/2012/chart" uri="{CE6537A1-D6FC-4f65-9D91-7224C49458BB}">
                  <c15:dlblFieldTable>
                    <c15:dlblFTEntry>
                      <c15:txfldGUID>{51EDA913-A7C3-499F-AF46-B8C1C4C7C5D1}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C7-4D08-87B4-08D6CBDAEECB}"/>
                </c:ext>
                <c:ext xmlns:c15="http://schemas.microsoft.com/office/drawing/2012/chart" uri="{CE6537A1-D6FC-4f65-9D91-7224C49458BB}">
                  <c15:dlblFieldTable>
                    <c15:dlblFTEntry>
                      <c15:txfldGUID>{10FB7DA6-D7B5-4158-8B51-7A0CF76F3760}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C7-4D08-87B4-08D6CBDAEECB}"/>
                </c:ext>
                <c:ext xmlns:c15="http://schemas.microsoft.com/office/drawing/2012/chart" uri="{CE6537A1-D6FC-4f65-9D91-7224C49458BB}">
                  <c15:dlblFieldTable>
                    <c15:dlblFTEntry>
                      <c15:txfldGUID>{A82781DB-DE56-4DB0-9045-024C2ACE857D}</c15:txfldGUID>
                      <c15:f>#REF!</c15:f>
                      <c15:dlblFieldTableCache>
                        <c:ptCount val="1"/>
                        <c:pt idx="0">
                          <c:v>#REF!</c:v>
                        </c:pt>
                      </c15:dlblFieldTableCache>
                    </c15:dlblFTEntry>
                  </c15:dlblFieldTable>
                  <c15:showDataLabelsRange val="0"/>
                </c:ext>
              </c:extLst>
            </c:dLbl>
            <c:dLbl>
              <c:idx val="8"/>
              <c:layout>
                <c:manualLayout>
                  <c:x val="0"/>
                  <c:y val="-1.521021544523041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C7-4D08-87B4-08D6CBDAEECB}"/>
                </c:ext>
                <c:ext xmlns:c15="http://schemas.microsoft.com/office/drawing/2012/chart" uri="{CE6537A1-D6FC-4f65-9D91-7224C49458BB}">
                  <c15:layout/>
                  <c15:dlblFieldTable>
                    <c15:dlblFTEntry>
                      <c15:txfldGUID>{B26F781A-39E5-4FD9-98E5-160DCA860E9A}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1.521055793279978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C7-4D08-87B4-08D6CBDAEECB}"/>
                </c:ext>
                <c:ext xmlns:c15="http://schemas.microsoft.com/office/drawing/2012/chart" uri="{CE6537A1-D6FC-4f65-9D91-7224C49458BB}">
                  <c15:layout/>
                  <c15:dlblFieldTable>
                    <c15:dlblFTEntry>
                      <c15:txfldGUID>{8C01597C-4A81-4C05-BB78-BE7CEB232F2B}</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C7-4D08-87B4-08D6CBDAEECB}"/>
                </c:ext>
                <c:ext xmlns:c15="http://schemas.microsoft.com/office/drawing/2012/chart" uri="{CE6537A1-D6FC-4f65-9D91-7224C49458BB}">
                  <c15:layout/>
                  <c15:dlblFieldTable>
                    <c15:dlblFTEntry>
                      <c15:txfldGUID>{EFF311C5-1759-4A2B-BF07-F08465A0B31A}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C7-4D08-87B4-08D6CBDAEECB}"/>
                </c:ext>
                <c:ext xmlns:c15="http://schemas.microsoft.com/office/drawing/2012/chart" uri="{CE6537A1-D6FC-4f65-9D91-7224C49458BB}">
                  <c15:layout/>
                  <c15:dlblFieldTable>
                    <c15:dlblFTEntry>
                      <c15:txfldGUID>{923F8177-D971-431B-98BC-6B66B5090021}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5.2</c:v>
                </c:pt>
                <c:pt idx="16">
                  <c:v>5.0999999999999996</c:v>
                </c:pt>
                <c:pt idx="24">
                  <c:v>5.3</c:v>
                </c:pt>
                <c:pt idx="32">
                  <c:v>5.6</c:v>
                </c:pt>
              </c:numCache>
            </c:numRef>
          </c:xVal>
          <c:yVal>
            <c:numRef>
              <c:f>公会計指標分析・財政指標組合せ分析表!$BP$73:$DC$73</c:f>
              <c:numCache>
                <c:formatCode>#,##0.0;"▲ "#,##0.0</c:formatCode>
                <c:ptCount val="40"/>
                <c:pt idx="0">
                  <c:v>39.5</c:v>
                </c:pt>
                <c:pt idx="8">
                  <c:v>61.3</c:v>
                </c:pt>
                <c:pt idx="16">
                  <c:v>60.7</c:v>
                </c:pt>
                <c:pt idx="24">
                  <c:v>68.5</c:v>
                </c:pt>
                <c:pt idx="32">
                  <c:v>64.5</c:v>
                </c:pt>
              </c:numCache>
            </c:numRef>
          </c:yVal>
          <c:smooth val="0"/>
          <c:extLst xmlns:c16r2="http://schemas.microsoft.com/office/drawing/2015/06/chart">
            <c:ext xmlns:c16="http://schemas.microsoft.com/office/drawing/2014/chart" uri="{C3380CC4-5D6E-409C-BE32-E72D297353CC}">
              <c16:uniqueId val="{00000009-0DC7-4D08-87B4-08D6CBDAEE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C7-4D08-87B4-08D6CBDAEECB}"/>
                </c:ext>
                <c:ext xmlns:c15="http://schemas.microsoft.com/office/drawing/2012/chart" uri="{CE6537A1-D6FC-4f65-9D91-7224C49458BB}">
                  <c15:layout/>
                  <c15:dlblFieldTable>
                    <c15:dlblFTEntry>
                      <c15:txfldGUID>{00B4AC82-5EEC-4FB4-8C45-76619BD40EE6}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C7-4D08-87B4-08D6CBDAEECB}"/>
                </c:ext>
                <c:ext xmlns:c15="http://schemas.microsoft.com/office/drawing/2012/chart" uri="{CE6537A1-D6FC-4f65-9D91-7224C49458BB}">
                  <c15:dlblFieldTable>
                    <c15:dlblFTEntry>
                      <c15:txfldGUID>{28E98332-DB57-433A-950F-C9776D5C4277}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C7-4D08-87B4-08D6CBDAEECB}"/>
                </c:ext>
                <c:ext xmlns:c15="http://schemas.microsoft.com/office/drawing/2012/chart" uri="{CE6537A1-D6FC-4f65-9D91-7224C49458BB}">
                  <c15:dlblFieldTable>
                    <c15:dlblFTEntry>
                      <c15:txfldGUID>{C66BFF70-C92A-4557-99C4-342ED95C8601}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C7-4D08-87B4-08D6CBDAEECB}"/>
                </c:ext>
                <c:ext xmlns:c15="http://schemas.microsoft.com/office/drawing/2012/chart" uri="{CE6537A1-D6FC-4f65-9D91-7224C49458BB}">
                  <c15:dlblFieldTable>
                    <c15:dlblFTEntry>
                      <c15:txfldGUID>{778D1CB8-C233-4D71-8348-5903DA2807B9}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C7-4D08-87B4-08D6CBDAEECB}"/>
                </c:ext>
                <c:ext xmlns:c15="http://schemas.microsoft.com/office/drawing/2012/chart" uri="{CE6537A1-D6FC-4f65-9D91-7224C49458BB}">
                  <c15:dlblFieldTable>
                    <c15:dlblFTEntry>
                      <c15:txfldGUID>{21A7291E-2A5A-49D5-9EA1-91E6430AAAA4}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C7-4D08-87B4-08D6CBDAEECB}"/>
                </c:ext>
                <c:ext xmlns:c15="http://schemas.microsoft.com/office/drawing/2012/chart" uri="{CE6537A1-D6FC-4f65-9D91-7224C49458BB}">
                  <c15:layout/>
                  <c15:dlblFieldTable>
                    <c15:dlblFTEntry>
                      <c15:txfldGUID>{1A489627-C83B-4D70-99FA-2BE1F1412DF9}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C7-4D08-87B4-08D6CBDAEECB}"/>
                </c:ext>
                <c:ext xmlns:c15="http://schemas.microsoft.com/office/drawing/2012/chart" uri="{CE6537A1-D6FC-4f65-9D91-7224C49458BB}">
                  <c15:layout/>
                  <c15:dlblFieldTable>
                    <c15:dlblFTEntry>
                      <c15:txfldGUID>{BD036530-35F2-469F-A145-C3B3D6E3B470}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C7-4D08-87B4-08D6CBDAEECB}"/>
                </c:ext>
                <c:ext xmlns:c15="http://schemas.microsoft.com/office/drawing/2012/chart" uri="{CE6537A1-D6FC-4f65-9D91-7224C49458BB}">
                  <c15:layout/>
                  <c15:dlblFieldTable>
                    <c15:dlblFTEntry>
                      <c15:txfldGUID>{45BEC960-D734-4E96-86D7-E68577D7A7FE}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C7-4D08-87B4-08D6CBDAEECB}"/>
                </c:ext>
                <c:ext xmlns:c15="http://schemas.microsoft.com/office/drawing/2012/chart" uri="{CE6537A1-D6FC-4f65-9D91-7224C49458BB}">
                  <c15:layout/>
                  <c15:dlblFieldTable>
                    <c15:dlblFTEntry>
                      <c15:txfldGUID>{BB2F0211-F951-4F73-B76F-4C5214B9A6DD}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0DC7-4D08-87B4-08D6CBDAEECB}"/>
            </c:ext>
          </c:extLst>
        </c:ser>
        <c:dLbls>
          <c:showLegendKey val="0"/>
          <c:showVal val="1"/>
          <c:showCatName val="0"/>
          <c:showSerName val="0"/>
          <c:showPercent val="0"/>
          <c:showBubbleSize val="0"/>
        </c:dLbls>
        <c:axId val="371362192"/>
        <c:axId val="371362584"/>
      </c:scatterChart>
      <c:valAx>
        <c:axId val="371362192"/>
        <c:scaling>
          <c:orientation val="minMax"/>
          <c:max val="10.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362584"/>
        <c:crosses val="autoZero"/>
        <c:crossBetween val="midCat"/>
      </c:valAx>
      <c:valAx>
        <c:axId val="371362584"/>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362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実質公債費比率の分子は、元利償還金が増となった</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が、組合等が起こした地方債の元利償還金に対する負担金等が減となった</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ことにより</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減少した</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要因は、中北清掃事務組合の焼却施設の元利償還金の一部が終了したことによる。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今後、庁舎整備事業等による地方債残高の増加により元利償還金が増加し、実質公債費比率の上昇が見込まれるため、ハード事業による起債を的確に把握し公債費の抑制に努める。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積み立て無し。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将来負担比率</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の分子は減と</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なった。その要因は、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主に地方債残高の減による。</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今後、庁舎整備事業による地方債残高の増加が見込まれるため、その他のハード事業による起債を的確に把握する必要がある。また、充当可能基金の増加を図り将来負担の抑制に努める。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財政調整基金および庁舎整備基金への積み立ての影響で増加した。</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財政計画に沿って年次的に積み立てを行う。</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あやかりの杜基金は、あやかりの杜図書館の事業へ充てるために積み立てる。</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ふるさと基金は、村の振興事業に充てるために積み立てる。</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庁舎整備基金は、庁舎整備のために積み立てる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あやかりの杜基金は、図書館運営経費へ充当するため取崩を行った。</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ふるさと応援基金は、アワセ土地区画整理に伴う事業へ充当するために取崩を行った。</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庁舎整備基金は、平成３１年度からの庁舎整備事業へ充当するために積み立てを行った。</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今後、老朽化する施設整備のために年次的に基金積み立てを行う。</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歳入歳出差額の積み立てを行い増となった。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６億円を目標に年次的に積み立てを行う。</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増減無し。</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基金を充てる対象となる村債がある場合は積み立てを行う。</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ポイント低い数値となっている。</a:t>
          </a:r>
          <a:endParaRPr lang="ja-JP" altLang="ja-JP">
            <a:effectLst/>
          </a:endParaRPr>
        </a:p>
        <a:p>
          <a:r>
            <a:rPr kumimoji="1" lang="ja-JP" altLang="ja-JP" sz="1100">
              <a:solidFill>
                <a:schemeClr val="dk1"/>
              </a:solidFill>
              <a:effectLst/>
              <a:latin typeface="+mn-lt"/>
              <a:ea typeface="+mn-ea"/>
              <a:cs typeface="+mn-cs"/>
            </a:rPr>
            <a:t>　主に村道（減価償却率</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％）と公園（同</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％）の減価償却率が高く、資産の老朽化が進んでいるため、社会資本整備総合交付金などの補助を活用し計画的な更新を図る。</a:t>
          </a:r>
          <a:endParaRPr lang="ja-JP" altLang="ja-JP">
            <a:effectLst/>
          </a:endParaRPr>
        </a:p>
        <a:p>
          <a:r>
            <a:rPr kumimoji="1" lang="ja-JP" altLang="ja-JP" sz="1100">
              <a:solidFill>
                <a:schemeClr val="dk1"/>
              </a:solidFill>
              <a:effectLst/>
              <a:latin typeface="+mn-lt"/>
              <a:ea typeface="+mn-ea"/>
              <a:cs typeface="+mn-cs"/>
            </a:rPr>
            <a:t>　その他の有形固定資産減価償却率は、公共・公用施設（建物及び付属設備が</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％、橋梁が</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％、工作物が</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％、農道が</a:t>
          </a:r>
          <a:r>
            <a:rPr kumimoji="1" lang="en-US" altLang="ja-JP" sz="1100">
              <a:solidFill>
                <a:schemeClr val="dk1"/>
              </a:solidFill>
              <a:effectLst/>
              <a:latin typeface="+mn-lt"/>
              <a:ea typeface="+mn-ea"/>
              <a:cs typeface="+mn-cs"/>
            </a:rPr>
            <a:t>57.3</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力</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4637949"/>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05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05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441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463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813300" y="4935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523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1" name="楕円 80"/>
        <xdr:cNvSpPr/>
      </xdr:nvSpPr>
      <xdr:spPr>
        <a:xfrm>
          <a:off x="4711700" y="5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82" name="有形固定資産減価償却率該当値テキスト"/>
        <xdr:cNvSpPr txBox="1"/>
      </xdr:nvSpPr>
      <xdr:spPr>
        <a:xfrm>
          <a:off x="4813300" y="519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83" name="楕円 82"/>
        <xdr:cNvSpPr/>
      </xdr:nvSpPr>
      <xdr:spPr>
        <a:xfrm>
          <a:off x="4000500" y="52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123644</xdr:rowOff>
    </xdr:to>
    <xdr:cxnSp macro="">
      <xdr:nvCxnSpPr>
        <xdr:cNvPr id="84" name="直線コネクタ 83"/>
        <xdr:cNvCxnSpPr/>
      </xdr:nvCxnSpPr>
      <xdr:spPr>
        <a:xfrm>
          <a:off x="4051300" y="5264059"/>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xdr:cNvSpPr/>
      </xdr:nvSpPr>
      <xdr:spPr>
        <a:xfrm>
          <a:off x="3238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30</xdr:row>
      <xdr:rowOff>120559</xdr:rowOff>
    </xdr:to>
    <xdr:cxnSp macro="">
      <xdr:nvCxnSpPr>
        <xdr:cNvPr id="86" name="直線コネクタ 85"/>
        <xdr:cNvCxnSpPr/>
      </xdr:nvCxnSpPr>
      <xdr:spPr>
        <a:xfrm>
          <a:off x="3289300" y="5088255"/>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87" name="楕円 86"/>
        <xdr:cNvSpPr/>
      </xdr:nvSpPr>
      <xdr:spPr>
        <a:xfrm>
          <a:off x="2476500" y="50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165553</xdr:rowOff>
    </xdr:to>
    <xdr:cxnSp macro="">
      <xdr:nvCxnSpPr>
        <xdr:cNvPr id="88" name="直線コネクタ 87"/>
        <xdr:cNvCxnSpPr/>
      </xdr:nvCxnSpPr>
      <xdr:spPr>
        <a:xfrm flipV="1">
          <a:off x="2527300" y="5088255"/>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524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1" name="n_3aveValue有形固定資産減価償却率"/>
        <xdr:cNvSpPr txBox="1"/>
      </xdr:nvSpPr>
      <xdr:spPr>
        <a:xfrm>
          <a:off x="2324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162486</xdr:rowOff>
    </xdr:from>
    <xdr:ext cx="405111" cy="259045"/>
    <xdr:sp macro="" textlink="">
      <xdr:nvSpPr>
        <xdr:cNvPr id="92" name="n_1mainValue有形固定資産減価償却率"/>
        <xdr:cNvSpPr txBox="1"/>
      </xdr:nvSpPr>
      <xdr:spPr>
        <a:xfrm>
          <a:off x="3836044" y="5305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3" name="n_2mainValue有形固定資産減価償却率"/>
        <xdr:cNvSpPr txBox="1"/>
      </xdr:nvSpPr>
      <xdr:spPr>
        <a:xfrm>
          <a:off x="3086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61430</xdr:rowOff>
    </xdr:from>
    <xdr:ext cx="405111" cy="259045"/>
    <xdr:sp macro="" textlink="">
      <xdr:nvSpPr>
        <xdr:cNvPr id="94" name="n_3mainValue有形固定資産減価償却率"/>
        <xdr:cNvSpPr txBox="1"/>
      </xdr:nvSpPr>
      <xdr:spPr>
        <a:xfrm>
          <a:off x="2324744" y="48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719.1</a:t>
          </a:r>
          <a:r>
            <a:rPr kumimoji="1" lang="ja-JP" altLang="en-US" sz="1100">
              <a:latin typeface="ＭＳ Ｐゴシック" panose="020B0600070205080204" pitchFamily="50" charset="-128"/>
              <a:ea typeface="ＭＳ Ｐゴシック" panose="020B0600070205080204" pitchFamily="50" charset="-128"/>
            </a:rPr>
            <a:t>％で、類似団体と比較して</a:t>
          </a:r>
          <a:r>
            <a:rPr kumimoji="1" lang="en-US" altLang="ja-JP" sz="1100">
              <a:latin typeface="ＭＳ Ｐゴシック" panose="020B0600070205080204" pitchFamily="50" charset="-128"/>
              <a:ea typeface="ＭＳ Ｐゴシック" panose="020B0600070205080204" pitchFamily="50" charset="-128"/>
            </a:rPr>
            <a:t>152.9</a:t>
          </a:r>
          <a:r>
            <a:rPr kumimoji="1" lang="ja-JP" altLang="en-US" sz="1100">
              <a:latin typeface="ＭＳ Ｐゴシック" panose="020B0600070205080204" pitchFamily="50" charset="-128"/>
              <a:ea typeface="ＭＳ Ｐゴシック" panose="020B0600070205080204" pitchFamily="50" charset="-128"/>
            </a:rPr>
            <a:t>ポイント高い数値となった。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前年度と比較して高くなった要因は、交付税の錯誤措置により普通交付税が大幅に減となったことで経常一般財源等（歳入）等が減少したことです。これは令和元年度決算では解消される見通しです。</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4553773"/>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4553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534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53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53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93360</xdr:rowOff>
    </xdr:from>
    <xdr:to>
      <xdr:col>76</xdr:col>
      <xdr:colOff>73025</xdr:colOff>
      <xdr:row>31</xdr:row>
      <xdr:rowOff>23510</xdr:rowOff>
    </xdr:to>
    <xdr:sp macro="" textlink="">
      <xdr:nvSpPr>
        <xdr:cNvPr id="134" name="楕円 133"/>
        <xdr:cNvSpPr/>
      </xdr:nvSpPr>
      <xdr:spPr>
        <a:xfrm>
          <a:off x="14744700" y="52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116237</xdr:rowOff>
    </xdr:from>
    <xdr:ext cx="469744" cy="259045"/>
    <xdr:sp macro="" textlink="">
      <xdr:nvSpPr>
        <xdr:cNvPr id="135" name="債務償還比率該当値テキスト"/>
        <xdr:cNvSpPr txBox="1"/>
      </xdr:nvSpPr>
      <xdr:spPr>
        <a:xfrm>
          <a:off x="14846300" y="50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49378</xdr:rowOff>
    </xdr:from>
    <xdr:to>
      <xdr:col>72</xdr:col>
      <xdr:colOff>123825</xdr:colOff>
      <xdr:row>31</xdr:row>
      <xdr:rowOff>150978</xdr:rowOff>
    </xdr:to>
    <xdr:sp macro="" textlink="">
      <xdr:nvSpPr>
        <xdr:cNvPr id="136" name="楕円 135"/>
        <xdr:cNvSpPr/>
      </xdr:nvSpPr>
      <xdr:spPr>
        <a:xfrm>
          <a:off x="14033500" y="53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144160</xdr:rowOff>
    </xdr:from>
    <xdr:to>
      <xdr:col>76</xdr:col>
      <xdr:colOff>22225</xdr:colOff>
      <xdr:row>31</xdr:row>
      <xdr:rowOff>100178</xdr:rowOff>
    </xdr:to>
    <xdr:cxnSp macro="">
      <xdr:nvCxnSpPr>
        <xdr:cNvPr id="137" name="直線コネクタ 136"/>
        <xdr:cNvCxnSpPr/>
      </xdr:nvCxnSpPr>
      <xdr:spPr>
        <a:xfrm flipV="1">
          <a:off x="14084300" y="5287660"/>
          <a:ext cx="711200" cy="1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8" name="n_1aveValue債務償還比率"/>
        <xdr:cNvSpPr txBox="1"/>
      </xdr:nvSpPr>
      <xdr:spPr>
        <a:xfrm>
          <a:off x="13836727" y="51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142105</xdr:rowOff>
    </xdr:from>
    <xdr:ext cx="469744" cy="259045"/>
    <xdr:sp macro="" textlink="">
      <xdr:nvSpPr>
        <xdr:cNvPr id="139" name="n_1mainValue債務償還比率"/>
        <xdr:cNvSpPr txBox="1"/>
      </xdr:nvSpPr>
      <xdr:spPr>
        <a:xfrm>
          <a:off x="13836727" y="54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1" name="楕円 70"/>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2" name="【道路】&#10;有形固定資産減価償却率該当値テキスト"/>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3" name="楕円 72"/>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38100</xdr:rowOff>
    </xdr:to>
    <xdr:cxnSp macro="">
      <xdr:nvCxnSpPr>
        <xdr:cNvPr id="74" name="直線コネクタ 73"/>
        <xdr:cNvCxnSpPr/>
      </xdr:nvCxnSpPr>
      <xdr:spPr>
        <a:xfrm>
          <a:off x="3797300" y="6202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5" name="楕円 74"/>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60960</xdr:rowOff>
    </xdr:to>
    <xdr:cxnSp macro="">
      <xdr:nvCxnSpPr>
        <xdr:cNvPr id="76" name="直線コネクタ 75"/>
        <xdr:cNvCxnSpPr/>
      </xdr:nvCxnSpPr>
      <xdr:spPr>
        <a:xfrm flipV="1">
          <a:off x="2908300" y="6202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7" name="楕円 76"/>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60960</xdr:rowOff>
    </xdr:from>
    <xdr:to>
      <xdr:col>15</xdr:col>
      <xdr:colOff>50800</xdr:colOff>
      <xdr:row>36</xdr:row>
      <xdr:rowOff>97155</xdr:rowOff>
    </xdr:to>
    <xdr:cxnSp macro="">
      <xdr:nvCxnSpPr>
        <xdr:cNvPr id="78" name="直線コネクタ 77"/>
        <xdr:cNvCxnSpPr/>
      </xdr:nvCxnSpPr>
      <xdr:spPr>
        <a:xfrm flipV="1">
          <a:off x="2019300" y="6233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2" name="n_1main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83" name="n_2main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164482</xdr:rowOff>
    </xdr:from>
    <xdr:ext cx="405111" cy="259045"/>
    <xdr:sp macro="" textlink="">
      <xdr:nvSpPr>
        <xdr:cNvPr id="84" name="n_3mainValue【道路】&#10;有形固定資産減価償却率"/>
        <xdr:cNvSpPr txBox="1"/>
      </xdr:nvSpPr>
      <xdr:spPr>
        <a:xfrm>
          <a:off x="1816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36095</xdr:rowOff>
    </xdr:from>
    <xdr:to>
      <xdr:col>55</xdr:col>
      <xdr:colOff>50800</xdr:colOff>
      <xdr:row>42</xdr:row>
      <xdr:rowOff>137695</xdr:rowOff>
    </xdr:to>
    <xdr:sp macro="" textlink="">
      <xdr:nvSpPr>
        <xdr:cNvPr id="125" name="楕円 124"/>
        <xdr:cNvSpPr/>
      </xdr:nvSpPr>
      <xdr:spPr>
        <a:xfrm>
          <a:off x="10426700" y="72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36018</xdr:rowOff>
    </xdr:from>
    <xdr:to>
      <xdr:col>50</xdr:col>
      <xdr:colOff>165100</xdr:colOff>
      <xdr:row>42</xdr:row>
      <xdr:rowOff>137618</xdr:rowOff>
    </xdr:to>
    <xdr:sp macro="" textlink="">
      <xdr:nvSpPr>
        <xdr:cNvPr id="127" name="楕円 126"/>
        <xdr:cNvSpPr/>
      </xdr:nvSpPr>
      <xdr:spPr>
        <a:xfrm>
          <a:off x="9588500" y="72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86818</xdr:rowOff>
    </xdr:from>
    <xdr:to>
      <xdr:col>55</xdr:col>
      <xdr:colOff>0</xdr:colOff>
      <xdr:row>42</xdr:row>
      <xdr:rowOff>86895</xdr:rowOff>
    </xdr:to>
    <xdr:cxnSp macro="">
      <xdr:nvCxnSpPr>
        <xdr:cNvPr id="128" name="直線コネクタ 127"/>
        <xdr:cNvCxnSpPr/>
      </xdr:nvCxnSpPr>
      <xdr:spPr>
        <a:xfrm>
          <a:off x="9639300" y="728771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35894</xdr:rowOff>
    </xdr:from>
    <xdr:to>
      <xdr:col>46</xdr:col>
      <xdr:colOff>38100</xdr:colOff>
      <xdr:row>42</xdr:row>
      <xdr:rowOff>137494</xdr:rowOff>
    </xdr:to>
    <xdr:sp macro="" textlink="">
      <xdr:nvSpPr>
        <xdr:cNvPr id="129" name="楕円 128"/>
        <xdr:cNvSpPr/>
      </xdr:nvSpPr>
      <xdr:spPr>
        <a:xfrm>
          <a:off x="8699500" y="72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86694</xdr:rowOff>
    </xdr:from>
    <xdr:to>
      <xdr:col>50</xdr:col>
      <xdr:colOff>114300</xdr:colOff>
      <xdr:row>42</xdr:row>
      <xdr:rowOff>86818</xdr:rowOff>
    </xdr:to>
    <xdr:cxnSp macro="">
      <xdr:nvCxnSpPr>
        <xdr:cNvPr id="130" name="直線コネクタ 129"/>
        <xdr:cNvCxnSpPr/>
      </xdr:nvCxnSpPr>
      <xdr:spPr>
        <a:xfrm>
          <a:off x="8750300" y="7287594"/>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35926</xdr:rowOff>
    </xdr:from>
    <xdr:to>
      <xdr:col>41</xdr:col>
      <xdr:colOff>101600</xdr:colOff>
      <xdr:row>42</xdr:row>
      <xdr:rowOff>137526</xdr:rowOff>
    </xdr:to>
    <xdr:sp macro="" textlink="">
      <xdr:nvSpPr>
        <xdr:cNvPr id="131" name="楕円 130"/>
        <xdr:cNvSpPr/>
      </xdr:nvSpPr>
      <xdr:spPr>
        <a:xfrm>
          <a:off x="7810500" y="72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86694</xdr:rowOff>
    </xdr:from>
    <xdr:to>
      <xdr:col>45</xdr:col>
      <xdr:colOff>177800</xdr:colOff>
      <xdr:row>42</xdr:row>
      <xdr:rowOff>86726</xdr:rowOff>
    </xdr:to>
    <xdr:cxnSp macro="">
      <xdr:nvCxnSpPr>
        <xdr:cNvPr id="132" name="直線コネクタ 131"/>
        <xdr:cNvCxnSpPr/>
      </xdr:nvCxnSpPr>
      <xdr:spPr>
        <a:xfrm flipV="1">
          <a:off x="7861300" y="728759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128745</xdr:rowOff>
    </xdr:from>
    <xdr:ext cx="469744" cy="259045"/>
    <xdr:sp macro="" textlink="">
      <xdr:nvSpPr>
        <xdr:cNvPr id="136" name="n_1mainValue【道路】&#10;一人当たり延長"/>
        <xdr:cNvSpPr txBox="1"/>
      </xdr:nvSpPr>
      <xdr:spPr>
        <a:xfrm>
          <a:off x="9391727" y="73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128621</xdr:rowOff>
    </xdr:from>
    <xdr:ext cx="469744" cy="259045"/>
    <xdr:sp macro="" textlink="">
      <xdr:nvSpPr>
        <xdr:cNvPr id="137" name="n_2mainValue【道路】&#10;一人当たり延長"/>
        <xdr:cNvSpPr txBox="1"/>
      </xdr:nvSpPr>
      <xdr:spPr>
        <a:xfrm>
          <a:off x="8515427" y="73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128653</xdr:rowOff>
    </xdr:from>
    <xdr:ext cx="469744" cy="259045"/>
    <xdr:sp macro="" textlink="">
      <xdr:nvSpPr>
        <xdr:cNvPr id="138" name="n_3mainValue【道路】&#10;一人当たり延長"/>
        <xdr:cNvSpPr txBox="1"/>
      </xdr:nvSpPr>
      <xdr:spPr>
        <a:xfrm>
          <a:off x="7626427" y="73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79" name="楕円 178"/>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25961</xdr:rowOff>
    </xdr:from>
    <xdr:ext cx="405111" cy="259045"/>
    <xdr:sp macro="" textlink="">
      <xdr:nvSpPr>
        <xdr:cNvPr id="180" name="【橋りょう・トンネル】&#10;有形固定資産減価償却率該当値テキスト"/>
        <xdr:cNvSpPr txBox="1"/>
      </xdr:nvSpPr>
      <xdr:spPr>
        <a:xfrm>
          <a:off x="4673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30843</xdr:rowOff>
    </xdr:from>
    <xdr:to>
      <xdr:col>20</xdr:col>
      <xdr:colOff>38100</xdr:colOff>
      <xdr:row>59</xdr:row>
      <xdr:rowOff>132443</xdr:rowOff>
    </xdr:to>
    <xdr:sp macro="" textlink="">
      <xdr:nvSpPr>
        <xdr:cNvPr id="181" name="楕円 180"/>
        <xdr:cNvSpPr/>
      </xdr:nvSpPr>
      <xdr:spPr>
        <a:xfrm>
          <a:off x="3746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81643</xdr:rowOff>
    </xdr:to>
    <xdr:cxnSp macro="">
      <xdr:nvCxnSpPr>
        <xdr:cNvPr id="182" name="直線コネクタ 181"/>
        <xdr:cNvCxnSpPr/>
      </xdr:nvCxnSpPr>
      <xdr:spPr>
        <a:xfrm flipV="1">
          <a:off x="3797300" y="101694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83" name="楕円 182"/>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81643</xdr:rowOff>
    </xdr:to>
    <xdr:cxnSp macro="">
      <xdr:nvCxnSpPr>
        <xdr:cNvPr id="184" name="直線コネクタ 183"/>
        <xdr:cNvCxnSpPr/>
      </xdr:nvCxnSpPr>
      <xdr:spPr>
        <a:xfrm>
          <a:off x="2908300" y="101939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85" name="楕円 184"/>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106135</xdr:rowOff>
    </xdr:to>
    <xdr:cxnSp macro="">
      <xdr:nvCxnSpPr>
        <xdr:cNvPr id="186" name="直線コネクタ 185"/>
        <xdr:cNvCxnSpPr/>
      </xdr:nvCxnSpPr>
      <xdr:spPr>
        <a:xfrm flipV="1">
          <a:off x="2019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123570</xdr:rowOff>
    </xdr:from>
    <xdr:ext cx="405111" cy="259045"/>
    <xdr:sp macro="" textlink="">
      <xdr:nvSpPr>
        <xdr:cNvPr id="190" name="n_1mainValue【橋りょう・トンネル】&#10;有形固定資産減価償却率"/>
        <xdr:cNvSpPr txBox="1"/>
      </xdr:nvSpPr>
      <xdr:spPr>
        <a:xfrm>
          <a:off x="35820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191" name="n_2mainValue【橋りょう・トンネル】&#10;有形固定資産減価償却率"/>
        <xdr:cNvSpPr txBox="1"/>
      </xdr:nvSpPr>
      <xdr:spPr>
        <a:xfrm>
          <a:off x="2705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92" name="n_3main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68255</xdr:rowOff>
    </xdr:from>
    <xdr:to>
      <xdr:col>55</xdr:col>
      <xdr:colOff>50800</xdr:colOff>
      <xdr:row>64</xdr:row>
      <xdr:rowOff>169855</xdr:rowOff>
    </xdr:to>
    <xdr:sp macro="" textlink="">
      <xdr:nvSpPr>
        <xdr:cNvPr id="233" name="楕円 232"/>
        <xdr:cNvSpPr/>
      </xdr:nvSpPr>
      <xdr:spPr>
        <a:xfrm>
          <a:off x="10426700" y="110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154632</xdr:rowOff>
    </xdr:from>
    <xdr:ext cx="534377" cy="259045"/>
    <xdr:sp macro="" textlink="">
      <xdr:nvSpPr>
        <xdr:cNvPr id="234" name="【橋りょう・トンネル】&#10;一人当たり有形固定資産（償却資産）額該当値テキスト"/>
        <xdr:cNvSpPr txBox="1"/>
      </xdr:nvSpPr>
      <xdr:spPr>
        <a:xfrm>
          <a:off x="10515600" y="109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68096</xdr:rowOff>
    </xdr:from>
    <xdr:to>
      <xdr:col>50</xdr:col>
      <xdr:colOff>165100</xdr:colOff>
      <xdr:row>64</xdr:row>
      <xdr:rowOff>169696</xdr:rowOff>
    </xdr:to>
    <xdr:sp macro="" textlink="">
      <xdr:nvSpPr>
        <xdr:cNvPr id="235" name="楕円 234"/>
        <xdr:cNvSpPr/>
      </xdr:nvSpPr>
      <xdr:spPr>
        <a:xfrm>
          <a:off x="9588500" y="110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118896</xdr:rowOff>
    </xdr:from>
    <xdr:to>
      <xdr:col>55</xdr:col>
      <xdr:colOff>0</xdr:colOff>
      <xdr:row>64</xdr:row>
      <xdr:rowOff>119055</xdr:rowOff>
    </xdr:to>
    <xdr:cxnSp macro="">
      <xdr:nvCxnSpPr>
        <xdr:cNvPr id="236" name="直線コネクタ 235"/>
        <xdr:cNvCxnSpPr/>
      </xdr:nvCxnSpPr>
      <xdr:spPr>
        <a:xfrm>
          <a:off x="9639300" y="11091696"/>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68214</xdr:rowOff>
    </xdr:from>
    <xdr:to>
      <xdr:col>46</xdr:col>
      <xdr:colOff>38100</xdr:colOff>
      <xdr:row>64</xdr:row>
      <xdr:rowOff>169814</xdr:rowOff>
    </xdr:to>
    <xdr:sp macro="" textlink="">
      <xdr:nvSpPr>
        <xdr:cNvPr id="237" name="楕円 236"/>
        <xdr:cNvSpPr/>
      </xdr:nvSpPr>
      <xdr:spPr>
        <a:xfrm>
          <a:off x="8699500" y="110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118896</xdr:rowOff>
    </xdr:from>
    <xdr:to>
      <xdr:col>50</xdr:col>
      <xdr:colOff>114300</xdr:colOff>
      <xdr:row>64</xdr:row>
      <xdr:rowOff>119014</xdr:rowOff>
    </xdr:to>
    <xdr:cxnSp macro="">
      <xdr:nvCxnSpPr>
        <xdr:cNvPr id="238" name="直線コネクタ 237"/>
        <xdr:cNvCxnSpPr/>
      </xdr:nvCxnSpPr>
      <xdr:spPr>
        <a:xfrm flipV="1">
          <a:off x="8750300" y="11091696"/>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68277</xdr:rowOff>
    </xdr:from>
    <xdr:to>
      <xdr:col>41</xdr:col>
      <xdr:colOff>101600</xdr:colOff>
      <xdr:row>64</xdr:row>
      <xdr:rowOff>169877</xdr:rowOff>
    </xdr:to>
    <xdr:sp macro="" textlink="">
      <xdr:nvSpPr>
        <xdr:cNvPr id="239" name="楕円 238"/>
        <xdr:cNvSpPr/>
      </xdr:nvSpPr>
      <xdr:spPr>
        <a:xfrm>
          <a:off x="7810500" y="11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119014</xdr:rowOff>
    </xdr:from>
    <xdr:to>
      <xdr:col>45</xdr:col>
      <xdr:colOff>177800</xdr:colOff>
      <xdr:row>64</xdr:row>
      <xdr:rowOff>119077</xdr:rowOff>
    </xdr:to>
    <xdr:cxnSp macro="">
      <xdr:nvCxnSpPr>
        <xdr:cNvPr id="240" name="直線コネクタ 239"/>
        <xdr:cNvCxnSpPr/>
      </xdr:nvCxnSpPr>
      <xdr:spPr>
        <a:xfrm flipV="1">
          <a:off x="7861300" y="1109181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160823</xdr:rowOff>
    </xdr:from>
    <xdr:ext cx="534377" cy="259045"/>
    <xdr:sp macro="" textlink="">
      <xdr:nvSpPr>
        <xdr:cNvPr id="244" name="n_1mainValue【橋りょう・トンネル】&#10;一人当たり有形固定資産（償却資産）額"/>
        <xdr:cNvSpPr txBox="1"/>
      </xdr:nvSpPr>
      <xdr:spPr>
        <a:xfrm>
          <a:off x="9359411" y="111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160941</xdr:rowOff>
    </xdr:from>
    <xdr:ext cx="534377" cy="259045"/>
    <xdr:sp macro="" textlink="">
      <xdr:nvSpPr>
        <xdr:cNvPr id="245" name="n_2mainValue【橋りょう・トンネル】&#10;一人当たり有形固定資産（償却資産）額"/>
        <xdr:cNvSpPr txBox="1"/>
      </xdr:nvSpPr>
      <xdr:spPr>
        <a:xfrm>
          <a:off x="8483111" y="111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161004</xdr:rowOff>
    </xdr:from>
    <xdr:ext cx="534377" cy="259045"/>
    <xdr:sp macro="" textlink="">
      <xdr:nvSpPr>
        <xdr:cNvPr id="246" name="n_3mainValue【橋りょう・トンネル】&#10;一人当たり有形固定資産（償却資産）額"/>
        <xdr:cNvSpPr txBox="1"/>
      </xdr:nvSpPr>
      <xdr:spPr>
        <a:xfrm>
          <a:off x="7594111" y="111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03" name="直線コネクタ 302"/>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04"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05" name="直線コネクタ 304"/>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08"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09" name="フローチャート: 判断 30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10" name="フローチャート: 判断 309"/>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11" name="フローチャート: 判断 310"/>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12" name="フローチャート: 判断 311"/>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105410</xdr:rowOff>
    </xdr:from>
    <xdr:to>
      <xdr:col>85</xdr:col>
      <xdr:colOff>177800</xdr:colOff>
      <xdr:row>42</xdr:row>
      <xdr:rowOff>35560</xdr:rowOff>
    </xdr:to>
    <xdr:sp macro="" textlink="">
      <xdr:nvSpPr>
        <xdr:cNvPr id="318" name="楕円 317"/>
        <xdr:cNvSpPr/>
      </xdr:nvSpPr>
      <xdr:spPr>
        <a:xfrm>
          <a:off x="16268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83837</xdr:rowOff>
    </xdr:from>
    <xdr:ext cx="405111" cy="259045"/>
    <xdr:sp macro="" textlink="">
      <xdr:nvSpPr>
        <xdr:cNvPr id="319" name="【認定こども園・幼稚園・保育所】&#10;有形固定資産減価償却率該当値テキスト"/>
        <xdr:cNvSpPr txBox="1"/>
      </xdr:nvSpPr>
      <xdr:spPr>
        <a:xfrm>
          <a:off x="16357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147320</xdr:rowOff>
    </xdr:from>
    <xdr:to>
      <xdr:col>81</xdr:col>
      <xdr:colOff>101600</xdr:colOff>
      <xdr:row>42</xdr:row>
      <xdr:rowOff>77470</xdr:rowOff>
    </xdr:to>
    <xdr:sp macro="" textlink="">
      <xdr:nvSpPr>
        <xdr:cNvPr id="320" name="楕円 319"/>
        <xdr:cNvSpPr/>
      </xdr:nvSpPr>
      <xdr:spPr>
        <a:xfrm>
          <a:off x="15430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156210</xdr:rowOff>
    </xdr:from>
    <xdr:to>
      <xdr:col>85</xdr:col>
      <xdr:colOff>127000</xdr:colOff>
      <xdr:row>42</xdr:row>
      <xdr:rowOff>26670</xdr:rowOff>
    </xdr:to>
    <xdr:cxnSp macro="">
      <xdr:nvCxnSpPr>
        <xdr:cNvPr id="321" name="直線コネクタ 320"/>
        <xdr:cNvCxnSpPr/>
      </xdr:nvCxnSpPr>
      <xdr:spPr>
        <a:xfrm flipV="1">
          <a:off x="15481300" y="71856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168275</xdr:rowOff>
    </xdr:from>
    <xdr:to>
      <xdr:col>76</xdr:col>
      <xdr:colOff>165100</xdr:colOff>
      <xdr:row>41</xdr:row>
      <xdr:rowOff>98425</xdr:rowOff>
    </xdr:to>
    <xdr:sp macro="" textlink="">
      <xdr:nvSpPr>
        <xdr:cNvPr id="322" name="楕円 321"/>
        <xdr:cNvSpPr/>
      </xdr:nvSpPr>
      <xdr:spPr>
        <a:xfrm>
          <a:off x="14541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47625</xdr:rowOff>
    </xdr:from>
    <xdr:to>
      <xdr:col>81</xdr:col>
      <xdr:colOff>50800</xdr:colOff>
      <xdr:row>42</xdr:row>
      <xdr:rowOff>26670</xdr:rowOff>
    </xdr:to>
    <xdr:cxnSp macro="">
      <xdr:nvCxnSpPr>
        <xdr:cNvPr id="323" name="直線コネクタ 322"/>
        <xdr:cNvCxnSpPr/>
      </xdr:nvCxnSpPr>
      <xdr:spPr>
        <a:xfrm>
          <a:off x="14592300" y="70770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53975</xdr:rowOff>
    </xdr:from>
    <xdr:to>
      <xdr:col>72</xdr:col>
      <xdr:colOff>38100</xdr:colOff>
      <xdr:row>41</xdr:row>
      <xdr:rowOff>155575</xdr:rowOff>
    </xdr:to>
    <xdr:sp macro="" textlink="">
      <xdr:nvSpPr>
        <xdr:cNvPr id="324" name="楕円 323"/>
        <xdr:cNvSpPr/>
      </xdr:nvSpPr>
      <xdr:spPr>
        <a:xfrm>
          <a:off x="1365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47625</xdr:rowOff>
    </xdr:from>
    <xdr:to>
      <xdr:col>76</xdr:col>
      <xdr:colOff>114300</xdr:colOff>
      <xdr:row>41</xdr:row>
      <xdr:rowOff>104775</xdr:rowOff>
    </xdr:to>
    <xdr:cxnSp macro="">
      <xdr:nvCxnSpPr>
        <xdr:cNvPr id="325" name="直線コネクタ 324"/>
        <xdr:cNvCxnSpPr/>
      </xdr:nvCxnSpPr>
      <xdr:spPr>
        <a:xfrm flipV="1">
          <a:off x="13703300" y="7077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26"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327" name="n_2aveValue【認定こども園・幼稚園・保育所】&#10;有形固定資産減価償却率"/>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28"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68597</xdr:rowOff>
    </xdr:from>
    <xdr:ext cx="405111" cy="259045"/>
    <xdr:sp macro="" textlink="">
      <xdr:nvSpPr>
        <xdr:cNvPr id="329" name="n_1mainValue【認定こども園・幼稚園・保育所】&#10;有形固定資産減価償却率"/>
        <xdr:cNvSpPr txBox="1"/>
      </xdr:nvSpPr>
      <xdr:spPr>
        <a:xfrm>
          <a:off x="15266044"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89552</xdr:rowOff>
    </xdr:from>
    <xdr:ext cx="405111" cy="259045"/>
    <xdr:sp macro="" textlink="">
      <xdr:nvSpPr>
        <xdr:cNvPr id="330" name="n_2mainValue【認定こども園・幼稚園・保育所】&#10;有形固定資産減価償却率"/>
        <xdr:cNvSpPr txBox="1"/>
      </xdr:nvSpPr>
      <xdr:spPr>
        <a:xfrm>
          <a:off x="14389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146702</xdr:rowOff>
    </xdr:from>
    <xdr:ext cx="405111" cy="259045"/>
    <xdr:sp macro="" textlink="">
      <xdr:nvSpPr>
        <xdr:cNvPr id="331" name="n_3mainValue【認定こども園・幼稚園・保育所】&#10;有形固定資産減価償却率"/>
        <xdr:cNvSpPr txBox="1"/>
      </xdr:nvSpPr>
      <xdr:spPr>
        <a:xfrm>
          <a:off x="13500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3" name="テキスト ボックス 3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5" name="テキスト ボックス 3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7" name="テキスト ボックス 3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9" name="テキスト ボックス 3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1" name="テキスト ボックス 3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3" name="テキスト ボックス 3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357" name="直線コネクタ 356"/>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9" name="直線コネクタ 35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360"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361" name="直線コネクタ 360"/>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362"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363" name="フローチャート: 判断 362"/>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364" name="フローチャート: 判断 363"/>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365" name="フローチャート: 判断 364"/>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66" name="フローチャート: 判断 365"/>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108676</xdr:rowOff>
    </xdr:from>
    <xdr:to>
      <xdr:col>116</xdr:col>
      <xdr:colOff>114300</xdr:colOff>
      <xdr:row>38</xdr:row>
      <xdr:rowOff>38826</xdr:rowOff>
    </xdr:to>
    <xdr:sp macro="" textlink="">
      <xdr:nvSpPr>
        <xdr:cNvPr id="372" name="楕円 371"/>
        <xdr:cNvSpPr/>
      </xdr:nvSpPr>
      <xdr:spPr>
        <a:xfrm>
          <a:off x="22110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131553</xdr:rowOff>
    </xdr:from>
    <xdr:ext cx="469744" cy="259045"/>
    <xdr:sp macro="" textlink="">
      <xdr:nvSpPr>
        <xdr:cNvPr id="373" name="【認定こども園・幼稚園・保育所】&#10;一人当たり面積該当値テキスト"/>
        <xdr:cNvSpPr txBox="1"/>
      </xdr:nvSpPr>
      <xdr:spPr>
        <a:xfrm>
          <a:off x="22199600" y="63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374" name="楕円 373"/>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146413</xdr:rowOff>
    </xdr:from>
    <xdr:to>
      <xdr:col>116</xdr:col>
      <xdr:colOff>63500</xdr:colOff>
      <xdr:row>37</xdr:row>
      <xdr:rowOff>159476</xdr:rowOff>
    </xdr:to>
    <xdr:cxnSp macro="">
      <xdr:nvCxnSpPr>
        <xdr:cNvPr id="375" name="直線コネクタ 374"/>
        <xdr:cNvCxnSpPr/>
      </xdr:nvCxnSpPr>
      <xdr:spPr>
        <a:xfrm>
          <a:off x="21323300" y="64900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376" name="楕円 375"/>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146413</xdr:rowOff>
    </xdr:to>
    <xdr:cxnSp macro="">
      <xdr:nvCxnSpPr>
        <xdr:cNvPr id="377" name="直線コネクタ 376"/>
        <xdr:cNvCxnSpPr/>
      </xdr:nvCxnSpPr>
      <xdr:spPr>
        <a:xfrm>
          <a:off x="20434300" y="64770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85816</xdr:rowOff>
    </xdr:from>
    <xdr:to>
      <xdr:col>102</xdr:col>
      <xdr:colOff>165100</xdr:colOff>
      <xdr:row>38</xdr:row>
      <xdr:rowOff>15966</xdr:rowOff>
    </xdr:to>
    <xdr:sp macro="" textlink="">
      <xdr:nvSpPr>
        <xdr:cNvPr id="378" name="楕円 377"/>
        <xdr:cNvSpPr/>
      </xdr:nvSpPr>
      <xdr:spPr>
        <a:xfrm>
          <a:off x="19494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136616</xdr:rowOff>
    </xdr:to>
    <xdr:cxnSp macro="">
      <xdr:nvCxnSpPr>
        <xdr:cNvPr id="379" name="直線コネクタ 378"/>
        <xdr:cNvCxnSpPr/>
      </xdr:nvCxnSpPr>
      <xdr:spPr>
        <a:xfrm flipV="1">
          <a:off x="19545300" y="64770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380"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381"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382"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383" name="n_1mainValue【認定こども園・幼稚園・保育所】&#10;一人当たり面積"/>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384"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32493</xdr:rowOff>
    </xdr:from>
    <xdr:ext cx="469744" cy="259045"/>
    <xdr:sp macro="" textlink="">
      <xdr:nvSpPr>
        <xdr:cNvPr id="385" name="n_3mainValue【認定こども園・幼稚園・保育所】&#10;一人当たり面積"/>
        <xdr:cNvSpPr txBox="1"/>
      </xdr:nvSpPr>
      <xdr:spPr>
        <a:xfrm>
          <a:off x="193104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6" name="テキスト ボックス 40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10" name="直線コネクタ 409"/>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11"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12" name="直線コネクタ 411"/>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13"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14" name="直線コネクタ 413"/>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15"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16" name="フローチャート: 判断 415"/>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17" name="フローチャート: 判断 416"/>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18" name="フローチャート: 判断 417"/>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19" name="フローチャート: 判断 418"/>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82550</xdr:rowOff>
    </xdr:from>
    <xdr:to>
      <xdr:col>85</xdr:col>
      <xdr:colOff>177800</xdr:colOff>
      <xdr:row>63</xdr:row>
      <xdr:rowOff>12700</xdr:rowOff>
    </xdr:to>
    <xdr:sp macro="" textlink="">
      <xdr:nvSpPr>
        <xdr:cNvPr id="425" name="楕円 424"/>
        <xdr:cNvSpPr/>
      </xdr:nvSpPr>
      <xdr:spPr>
        <a:xfrm>
          <a:off x="16268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60977</xdr:rowOff>
    </xdr:from>
    <xdr:ext cx="405111" cy="259045"/>
    <xdr:sp macro="" textlink="">
      <xdr:nvSpPr>
        <xdr:cNvPr id="426" name="【学校施設】&#10;有形固定資産減価償却率該当値テキスト"/>
        <xdr:cNvSpPr txBox="1"/>
      </xdr:nvSpPr>
      <xdr:spPr>
        <a:xfrm>
          <a:off x="16357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124460</xdr:rowOff>
    </xdr:from>
    <xdr:to>
      <xdr:col>81</xdr:col>
      <xdr:colOff>101600</xdr:colOff>
      <xdr:row>63</xdr:row>
      <xdr:rowOff>54610</xdr:rowOff>
    </xdr:to>
    <xdr:sp macro="" textlink="">
      <xdr:nvSpPr>
        <xdr:cNvPr id="427" name="楕円 426"/>
        <xdr:cNvSpPr/>
      </xdr:nvSpPr>
      <xdr:spPr>
        <a:xfrm>
          <a:off x="1543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133350</xdr:rowOff>
    </xdr:from>
    <xdr:to>
      <xdr:col>85</xdr:col>
      <xdr:colOff>127000</xdr:colOff>
      <xdr:row>63</xdr:row>
      <xdr:rowOff>3810</xdr:rowOff>
    </xdr:to>
    <xdr:cxnSp macro="">
      <xdr:nvCxnSpPr>
        <xdr:cNvPr id="428" name="直線コネクタ 427"/>
        <xdr:cNvCxnSpPr/>
      </xdr:nvCxnSpPr>
      <xdr:spPr>
        <a:xfrm flipV="1">
          <a:off x="15481300" y="107632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429" name="楕円 428"/>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74295</xdr:rowOff>
    </xdr:from>
    <xdr:to>
      <xdr:col>81</xdr:col>
      <xdr:colOff>50800</xdr:colOff>
      <xdr:row>63</xdr:row>
      <xdr:rowOff>3810</xdr:rowOff>
    </xdr:to>
    <xdr:cxnSp macro="">
      <xdr:nvCxnSpPr>
        <xdr:cNvPr id="430" name="直線コネクタ 429"/>
        <xdr:cNvCxnSpPr/>
      </xdr:nvCxnSpPr>
      <xdr:spPr>
        <a:xfrm>
          <a:off x="14592300" y="10189845"/>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431" name="楕円 430"/>
        <xdr:cNvSpPr/>
      </xdr:nvSpPr>
      <xdr:spPr>
        <a:xfrm>
          <a:off x="13652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108585</xdr:rowOff>
    </xdr:to>
    <xdr:cxnSp macro="">
      <xdr:nvCxnSpPr>
        <xdr:cNvPr id="432" name="直線コネクタ 431"/>
        <xdr:cNvCxnSpPr/>
      </xdr:nvCxnSpPr>
      <xdr:spPr>
        <a:xfrm flipV="1">
          <a:off x="13703300" y="10189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33"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34"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435"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45737</xdr:rowOff>
    </xdr:from>
    <xdr:ext cx="405111" cy="259045"/>
    <xdr:sp macro="" textlink="">
      <xdr:nvSpPr>
        <xdr:cNvPr id="436" name="n_1mainValue【学校施設】&#10;有形固定資産減価償却率"/>
        <xdr:cNvSpPr txBox="1"/>
      </xdr:nvSpPr>
      <xdr:spPr>
        <a:xfrm>
          <a:off x="152660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437" name="n_2mainValue【学校施設】&#10;有形固定資産減価償却率"/>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438" name="n_3mainValue【学校施設】&#10;有形固定資産減価償却率"/>
        <xdr:cNvSpPr txBox="1"/>
      </xdr:nvSpPr>
      <xdr:spPr>
        <a:xfrm>
          <a:off x="13500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0" name="直線コネクタ 4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1" name="テキスト ボックス 4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2" name="直線コネクタ 4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3" name="テキスト ボックス 4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6" name="直線コネクタ 4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7" name="テキスト ボックス 4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8" name="直線コネクタ 4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9" name="テキスト ボックス 4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63" name="直線コネクタ 462"/>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64"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65" name="直線コネクタ 464"/>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66"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67" name="直線コネクタ 466"/>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468"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69" name="フローチャート: 判断 468"/>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70" name="フローチャート: 判断 469"/>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71" name="フローチャート: 判断 470"/>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72" name="フローチャート: 判断 471"/>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81026</xdr:rowOff>
    </xdr:from>
    <xdr:to>
      <xdr:col>116</xdr:col>
      <xdr:colOff>114300</xdr:colOff>
      <xdr:row>64</xdr:row>
      <xdr:rowOff>11176</xdr:rowOff>
    </xdr:to>
    <xdr:sp macro="" textlink="">
      <xdr:nvSpPr>
        <xdr:cNvPr id="478" name="楕円 477"/>
        <xdr:cNvSpPr/>
      </xdr:nvSpPr>
      <xdr:spPr>
        <a:xfrm>
          <a:off x="221107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167403</xdr:rowOff>
    </xdr:from>
    <xdr:ext cx="469744" cy="259045"/>
    <xdr:sp macro="" textlink="">
      <xdr:nvSpPr>
        <xdr:cNvPr id="479" name="【学校施設】&#10;一人当たり面積該当値テキスト"/>
        <xdr:cNvSpPr txBox="1"/>
      </xdr:nvSpPr>
      <xdr:spPr>
        <a:xfrm>
          <a:off x="22199600" y="1079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74168</xdr:rowOff>
    </xdr:from>
    <xdr:to>
      <xdr:col>112</xdr:col>
      <xdr:colOff>38100</xdr:colOff>
      <xdr:row>64</xdr:row>
      <xdr:rowOff>4318</xdr:rowOff>
    </xdr:to>
    <xdr:sp macro="" textlink="">
      <xdr:nvSpPr>
        <xdr:cNvPr id="480" name="楕円 479"/>
        <xdr:cNvSpPr/>
      </xdr:nvSpPr>
      <xdr:spPr>
        <a:xfrm>
          <a:off x="21272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124968</xdr:rowOff>
    </xdr:from>
    <xdr:to>
      <xdr:col>116</xdr:col>
      <xdr:colOff>63500</xdr:colOff>
      <xdr:row>63</xdr:row>
      <xdr:rowOff>131826</xdr:rowOff>
    </xdr:to>
    <xdr:cxnSp macro="">
      <xdr:nvCxnSpPr>
        <xdr:cNvPr id="481" name="直線コネクタ 480"/>
        <xdr:cNvCxnSpPr/>
      </xdr:nvCxnSpPr>
      <xdr:spPr>
        <a:xfrm>
          <a:off x="21323300" y="109263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125984</xdr:rowOff>
    </xdr:from>
    <xdr:to>
      <xdr:col>107</xdr:col>
      <xdr:colOff>101600</xdr:colOff>
      <xdr:row>64</xdr:row>
      <xdr:rowOff>56134</xdr:rowOff>
    </xdr:to>
    <xdr:sp macro="" textlink="">
      <xdr:nvSpPr>
        <xdr:cNvPr id="482" name="楕円 481"/>
        <xdr:cNvSpPr/>
      </xdr:nvSpPr>
      <xdr:spPr>
        <a:xfrm>
          <a:off x="20383500" y="10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124968</xdr:rowOff>
    </xdr:from>
    <xdr:to>
      <xdr:col>111</xdr:col>
      <xdr:colOff>177800</xdr:colOff>
      <xdr:row>64</xdr:row>
      <xdr:rowOff>5334</xdr:rowOff>
    </xdr:to>
    <xdr:cxnSp macro="">
      <xdr:nvCxnSpPr>
        <xdr:cNvPr id="483" name="直線コネクタ 482"/>
        <xdr:cNvCxnSpPr/>
      </xdr:nvCxnSpPr>
      <xdr:spPr>
        <a:xfrm flipV="1">
          <a:off x="20434300" y="1092631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128651</xdr:rowOff>
    </xdr:from>
    <xdr:to>
      <xdr:col>102</xdr:col>
      <xdr:colOff>165100</xdr:colOff>
      <xdr:row>64</xdr:row>
      <xdr:rowOff>58801</xdr:rowOff>
    </xdr:to>
    <xdr:sp macro="" textlink="">
      <xdr:nvSpPr>
        <xdr:cNvPr id="484" name="楕円 483"/>
        <xdr:cNvSpPr/>
      </xdr:nvSpPr>
      <xdr:spPr>
        <a:xfrm>
          <a:off x="19494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5334</xdr:rowOff>
    </xdr:from>
    <xdr:to>
      <xdr:col>107</xdr:col>
      <xdr:colOff>50800</xdr:colOff>
      <xdr:row>64</xdr:row>
      <xdr:rowOff>8001</xdr:rowOff>
    </xdr:to>
    <xdr:cxnSp macro="">
      <xdr:nvCxnSpPr>
        <xdr:cNvPr id="485" name="直線コネクタ 484"/>
        <xdr:cNvCxnSpPr/>
      </xdr:nvCxnSpPr>
      <xdr:spPr>
        <a:xfrm flipV="1">
          <a:off x="19545300" y="1097813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486"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87"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88"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166895</xdr:rowOff>
    </xdr:from>
    <xdr:ext cx="469744" cy="259045"/>
    <xdr:sp macro="" textlink="">
      <xdr:nvSpPr>
        <xdr:cNvPr id="489" name="n_1mainValue【学校施設】&#10;一人当たり面積"/>
        <xdr:cNvSpPr txBox="1"/>
      </xdr:nvSpPr>
      <xdr:spPr>
        <a:xfrm>
          <a:off x="210757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47261</xdr:rowOff>
    </xdr:from>
    <xdr:ext cx="469744" cy="259045"/>
    <xdr:sp macro="" textlink="">
      <xdr:nvSpPr>
        <xdr:cNvPr id="490" name="n_2mainValue【学校施設】&#10;一人当たり面積"/>
        <xdr:cNvSpPr txBox="1"/>
      </xdr:nvSpPr>
      <xdr:spPr>
        <a:xfrm>
          <a:off x="2019942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49928</xdr:rowOff>
    </xdr:from>
    <xdr:ext cx="469744" cy="259045"/>
    <xdr:sp macro="" textlink="">
      <xdr:nvSpPr>
        <xdr:cNvPr id="491" name="n_3mainValue【学校施設】&#10;一人当たり面積"/>
        <xdr:cNvSpPr txBox="1"/>
      </xdr:nvSpPr>
      <xdr:spPr>
        <a:xfrm>
          <a:off x="19310427"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17" name="直線コネクタ 516"/>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18"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19" name="直線コネクタ 518"/>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522"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23" name="フローチャート: 判断 522"/>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24" name="フローチャート: 判断 523"/>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25" name="フローチャート: 判断 524"/>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26" name="フローチャート: 判断 525"/>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150586</xdr:rowOff>
    </xdr:from>
    <xdr:to>
      <xdr:col>85</xdr:col>
      <xdr:colOff>177800</xdr:colOff>
      <xdr:row>80</xdr:row>
      <xdr:rowOff>80736</xdr:rowOff>
    </xdr:to>
    <xdr:sp macro="" textlink="">
      <xdr:nvSpPr>
        <xdr:cNvPr id="532" name="楕円 531"/>
        <xdr:cNvSpPr/>
      </xdr:nvSpPr>
      <xdr:spPr>
        <a:xfrm>
          <a:off x="16268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2013</xdr:rowOff>
    </xdr:from>
    <xdr:ext cx="405111" cy="259045"/>
    <xdr:sp macro="" textlink="">
      <xdr:nvSpPr>
        <xdr:cNvPr id="533" name="【児童館】&#10;有形固定資産減価償却率該当値テキスト"/>
        <xdr:cNvSpPr txBox="1"/>
      </xdr:nvSpPr>
      <xdr:spPr>
        <a:xfrm>
          <a:off x="16357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xdr:rowOff>
    </xdr:from>
    <xdr:to>
      <xdr:col>81</xdr:col>
      <xdr:colOff>101600</xdr:colOff>
      <xdr:row>80</xdr:row>
      <xdr:rowOff>116658</xdr:rowOff>
    </xdr:to>
    <xdr:sp macro="" textlink="">
      <xdr:nvSpPr>
        <xdr:cNvPr id="534" name="楕円 533"/>
        <xdr:cNvSpPr/>
      </xdr:nvSpPr>
      <xdr:spPr>
        <a:xfrm>
          <a:off x="15430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29936</xdr:rowOff>
    </xdr:from>
    <xdr:to>
      <xdr:col>85</xdr:col>
      <xdr:colOff>127000</xdr:colOff>
      <xdr:row>80</xdr:row>
      <xdr:rowOff>65858</xdr:rowOff>
    </xdr:to>
    <xdr:cxnSp macro="">
      <xdr:nvCxnSpPr>
        <xdr:cNvPr id="535" name="直線コネクタ 534"/>
        <xdr:cNvCxnSpPr/>
      </xdr:nvCxnSpPr>
      <xdr:spPr>
        <a:xfrm flipV="1">
          <a:off x="15481300" y="137459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139156</xdr:rowOff>
    </xdr:from>
    <xdr:to>
      <xdr:col>76</xdr:col>
      <xdr:colOff>165100</xdr:colOff>
      <xdr:row>80</xdr:row>
      <xdr:rowOff>69306</xdr:rowOff>
    </xdr:to>
    <xdr:sp macro="" textlink="">
      <xdr:nvSpPr>
        <xdr:cNvPr id="536" name="楕円 535"/>
        <xdr:cNvSpPr/>
      </xdr:nvSpPr>
      <xdr:spPr>
        <a:xfrm>
          <a:off x="14541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65858</xdr:rowOff>
    </xdr:to>
    <xdr:cxnSp macro="">
      <xdr:nvCxnSpPr>
        <xdr:cNvPr id="537" name="直線コネクタ 536"/>
        <xdr:cNvCxnSpPr/>
      </xdr:nvCxnSpPr>
      <xdr:spPr>
        <a:xfrm>
          <a:off x="14592300" y="1373450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170180</xdr:rowOff>
    </xdr:from>
    <xdr:to>
      <xdr:col>72</xdr:col>
      <xdr:colOff>38100</xdr:colOff>
      <xdr:row>80</xdr:row>
      <xdr:rowOff>100330</xdr:rowOff>
    </xdr:to>
    <xdr:sp macro="" textlink="">
      <xdr:nvSpPr>
        <xdr:cNvPr id="538" name="楕円 537"/>
        <xdr:cNvSpPr/>
      </xdr:nvSpPr>
      <xdr:spPr>
        <a:xfrm>
          <a:off x="13652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18506</xdr:rowOff>
    </xdr:from>
    <xdr:to>
      <xdr:col>76</xdr:col>
      <xdr:colOff>114300</xdr:colOff>
      <xdr:row>80</xdr:row>
      <xdr:rowOff>49530</xdr:rowOff>
    </xdr:to>
    <xdr:cxnSp macro="">
      <xdr:nvCxnSpPr>
        <xdr:cNvPr id="539" name="直線コネクタ 538"/>
        <xdr:cNvCxnSpPr/>
      </xdr:nvCxnSpPr>
      <xdr:spPr>
        <a:xfrm flipV="1">
          <a:off x="13703300" y="137345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40"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41"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542"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107785</xdr:rowOff>
    </xdr:from>
    <xdr:ext cx="405111" cy="259045"/>
    <xdr:sp macro="" textlink="">
      <xdr:nvSpPr>
        <xdr:cNvPr id="543" name="n_1mainValue【児童館】&#10;有形固定資産減価償却率"/>
        <xdr:cNvSpPr txBox="1"/>
      </xdr:nvSpPr>
      <xdr:spPr>
        <a:xfrm>
          <a:off x="15266044" y="1382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85833</xdr:rowOff>
    </xdr:from>
    <xdr:ext cx="405111" cy="259045"/>
    <xdr:sp macro="" textlink="">
      <xdr:nvSpPr>
        <xdr:cNvPr id="544" name="n_2mainValue【児童館】&#10;有形固定資産減価償却率"/>
        <xdr:cNvSpPr txBox="1"/>
      </xdr:nvSpPr>
      <xdr:spPr>
        <a:xfrm>
          <a:off x="14389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116857</xdr:rowOff>
    </xdr:from>
    <xdr:ext cx="405111" cy="259045"/>
    <xdr:sp macro="" textlink="">
      <xdr:nvSpPr>
        <xdr:cNvPr id="545" name="n_3mainValue【児童館】&#10;有形固定資産減価償却率"/>
        <xdr:cNvSpPr txBox="1"/>
      </xdr:nvSpPr>
      <xdr:spPr>
        <a:xfrm>
          <a:off x="13500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6" name="直線コネクタ 5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7" name="テキスト ボックス 5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8" name="直線コネクタ 5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9" name="テキスト ボックス 5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0" name="直線コネクタ 5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1" name="テキスト ボックス 5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2" name="直線コネクタ 5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3" name="テキスト ボックス 5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567" name="直線コネクタ 566"/>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68"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69" name="直線コネクタ 56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570"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571" name="直線コネクタ 570"/>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572"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573" name="フローチャート: 判断 572"/>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574" name="フローチャート: 判断 573"/>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75" name="フローチャート: 判断 574"/>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76" name="フローチャート: 判断 575"/>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82" name="楕円 581"/>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583" name="【児童館】&#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584" name="楕円 583"/>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31242</xdr:rowOff>
    </xdr:to>
    <xdr:cxnSp macro="">
      <xdr:nvCxnSpPr>
        <xdr:cNvPr id="585" name="直線コネクタ 584"/>
        <xdr:cNvCxnSpPr/>
      </xdr:nvCxnSpPr>
      <xdr:spPr>
        <a:xfrm>
          <a:off x="21323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86" name="楕円 585"/>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31242</xdr:rowOff>
    </xdr:to>
    <xdr:cxnSp macro="">
      <xdr:nvCxnSpPr>
        <xdr:cNvPr id="587" name="直線コネクタ 586"/>
        <xdr:cNvCxnSpPr/>
      </xdr:nvCxnSpPr>
      <xdr:spPr>
        <a:xfrm>
          <a:off x="20434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588" name="楕円 587"/>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589" name="直線コネクタ 588"/>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590"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591"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592"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593" name="n_1mainValue【児童館】&#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594"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595"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6" name="テキスト ボックス 6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7" name="直線コネクタ 60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8" name="テキスト ボックス 60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9" name="直線コネクタ 60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0" name="テキスト ボックス 60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1" name="直線コネクタ 61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2" name="テキスト ボックス 61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3" name="直線コネクタ 61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4" name="テキスト ボックス 61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18" name="直線コネクタ 617"/>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19"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0" name="直線コネクタ 619"/>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2" name="直線コネクタ 62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623" name="【公民館】&#10;有形固定資産減価償却率平均値テキスト"/>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24" name="フローチャート: 判断 623"/>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25" name="フローチャート: 判断 624"/>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26" name="フローチャート: 判断 625"/>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27" name="フローチャート: 判断 626"/>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3" name="楕円 632"/>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634" name="【公民館】&#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635" name="楕円 634"/>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121920</xdr:rowOff>
    </xdr:to>
    <xdr:cxnSp macro="">
      <xdr:nvCxnSpPr>
        <xdr:cNvPr id="636" name="直線コネクタ 635"/>
        <xdr:cNvCxnSpPr/>
      </xdr:nvCxnSpPr>
      <xdr:spPr>
        <a:xfrm flipV="1">
          <a:off x="15481300" y="1790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637" name="楕円 636"/>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104</xdr:row>
      <xdr:rowOff>121920</xdr:rowOff>
    </xdr:to>
    <xdr:cxnSp macro="">
      <xdr:nvCxnSpPr>
        <xdr:cNvPr id="638" name="直線コネクタ 637"/>
        <xdr:cNvCxnSpPr/>
      </xdr:nvCxnSpPr>
      <xdr:spPr>
        <a:xfrm>
          <a:off x="14592300" y="177835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107696</xdr:rowOff>
    </xdr:from>
    <xdr:to>
      <xdr:col>72</xdr:col>
      <xdr:colOff>38100</xdr:colOff>
      <xdr:row>104</xdr:row>
      <xdr:rowOff>37846</xdr:rowOff>
    </xdr:to>
    <xdr:sp macro="" textlink="">
      <xdr:nvSpPr>
        <xdr:cNvPr id="639" name="楕円 638"/>
        <xdr:cNvSpPr/>
      </xdr:nvSpPr>
      <xdr:spPr>
        <a:xfrm>
          <a:off x="13652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124206</xdr:rowOff>
    </xdr:from>
    <xdr:to>
      <xdr:col>76</xdr:col>
      <xdr:colOff>114300</xdr:colOff>
      <xdr:row>103</xdr:row>
      <xdr:rowOff>158496</xdr:rowOff>
    </xdr:to>
    <xdr:cxnSp macro="">
      <xdr:nvCxnSpPr>
        <xdr:cNvPr id="640" name="直線コネクタ 639"/>
        <xdr:cNvCxnSpPr/>
      </xdr:nvCxnSpPr>
      <xdr:spPr>
        <a:xfrm flipV="1">
          <a:off x="13703300" y="1778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41"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42"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643" name="n_3aveValue【公民館】&#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644" name="n_1mainValue【公民館】&#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20083</xdr:rowOff>
    </xdr:from>
    <xdr:ext cx="405111" cy="259045"/>
    <xdr:sp macro="" textlink="">
      <xdr:nvSpPr>
        <xdr:cNvPr id="645" name="n_2mainValue【公民館】&#10;有形固定資産減価償却率"/>
        <xdr:cNvSpPr txBox="1"/>
      </xdr:nvSpPr>
      <xdr:spPr>
        <a:xfrm>
          <a:off x="14389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54373</xdr:rowOff>
    </xdr:from>
    <xdr:ext cx="405111" cy="259045"/>
    <xdr:sp macro="" textlink="">
      <xdr:nvSpPr>
        <xdr:cNvPr id="646" name="n_3mainValue【公民館】&#10;有形固定資産減価償却率"/>
        <xdr:cNvSpPr txBox="1"/>
      </xdr:nvSpPr>
      <xdr:spPr>
        <a:xfrm>
          <a:off x="135007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72" name="直線コネクタ 671"/>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3"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4" name="直線コネクタ 673"/>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75"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76" name="直線コネクタ 675"/>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77"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78" name="フローチャート: 判断 677"/>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79" name="フローチャート: 判断 678"/>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80" name="フローチャート: 判断 679"/>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1" name="フローチャート: 判断 680"/>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71120</xdr:rowOff>
    </xdr:from>
    <xdr:to>
      <xdr:col>116</xdr:col>
      <xdr:colOff>114300</xdr:colOff>
      <xdr:row>108</xdr:row>
      <xdr:rowOff>1270</xdr:rowOff>
    </xdr:to>
    <xdr:sp macro="" textlink="">
      <xdr:nvSpPr>
        <xdr:cNvPr id="687" name="楕円 686"/>
        <xdr:cNvSpPr/>
      </xdr:nvSpPr>
      <xdr:spPr>
        <a:xfrm>
          <a:off x="22110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49547</xdr:rowOff>
    </xdr:from>
    <xdr:ext cx="469744" cy="259045"/>
    <xdr:sp macro="" textlink="">
      <xdr:nvSpPr>
        <xdr:cNvPr id="688" name="【公民館】&#10;一人当たり面積該当値テキスト"/>
        <xdr:cNvSpPr txBox="1"/>
      </xdr:nvSpPr>
      <xdr:spPr>
        <a:xfrm>
          <a:off x="221996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67855</xdr:rowOff>
    </xdr:from>
    <xdr:to>
      <xdr:col>112</xdr:col>
      <xdr:colOff>38100</xdr:colOff>
      <xdr:row>107</xdr:row>
      <xdr:rowOff>169455</xdr:rowOff>
    </xdr:to>
    <xdr:sp macro="" textlink="">
      <xdr:nvSpPr>
        <xdr:cNvPr id="689" name="楕円 688"/>
        <xdr:cNvSpPr/>
      </xdr:nvSpPr>
      <xdr:spPr>
        <a:xfrm>
          <a:off x="2127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118655</xdr:rowOff>
    </xdr:from>
    <xdr:to>
      <xdr:col>116</xdr:col>
      <xdr:colOff>63500</xdr:colOff>
      <xdr:row>107</xdr:row>
      <xdr:rowOff>121920</xdr:rowOff>
    </xdr:to>
    <xdr:cxnSp macro="">
      <xdr:nvCxnSpPr>
        <xdr:cNvPr id="690" name="直線コネクタ 689"/>
        <xdr:cNvCxnSpPr/>
      </xdr:nvCxnSpPr>
      <xdr:spPr>
        <a:xfrm>
          <a:off x="21323300" y="184638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1" name="楕円 690"/>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118655</xdr:rowOff>
    </xdr:to>
    <xdr:cxnSp macro="">
      <xdr:nvCxnSpPr>
        <xdr:cNvPr id="692" name="直線コネクタ 691"/>
        <xdr:cNvCxnSpPr/>
      </xdr:nvCxnSpPr>
      <xdr:spPr>
        <a:xfrm>
          <a:off x="20434300" y="184589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693" name="楕円 692"/>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115388</xdr:rowOff>
    </xdr:to>
    <xdr:cxnSp macro="">
      <xdr:nvCxnSpPr>
        <xdr:cNvPr id="694" name="直線コネクタ 693"/>
        <xdr:cNvCxnSpPr/>
      </xdr:nvCxnSpPr>
      <xdr:spPr>
        <a:xfrm flipV="1">
          <a:off x="19545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5"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96"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97"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160582</xdr:rowOff>
    </xdr:from>
    <xdr:ext cx="469744" cy="259045"/>
    <xdr:sp macro="" textlink="">
      <xdr:nvSpPr>
        <xdr:cNvPr id="698" name="n_1mainValue【公民館】&#10;一人当たり面積"/>
        <xdr:cNvSpPr txBox="1"/>
      </xdr:nvSpPr>
      <xdr:spPr>
        <a:xfrm>
          <a:off x="210757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699"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700" name="n_3mainValue【公民館】&#10;一人当たり面積"/>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道路、橋りょう・トンネルなどのインフラ資産で、類似団体内平均値と比較して減価償却率が上回っている。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インフラ長寿命化計画に沿って社会資本整備総合交付金等を活用し計画的に更新を図っていく必要がある。</a:t>
          </a:r>
          <a:endParaRPr lang="ja-JP" altLang="ja-JP" sz="1400">
            <a:effectLst/>
          </a:endParaRPr>
        </a:p>
        <a:p>
          <a:r>
            <a:rPr kumimoji="1" lang="ja-JP" altLang="ja-JP" sz="1100">
              <a:solidFill>
                <a:schemeClr val="dk1"/>
              </a:solidFill>
              <a:effectLst/>
              <a:latin typeface="+mn-lt"/>
              <a:ea typeface="+mn-ea"/>
              <a:cs typeface="+mn-cs"/>
            </a:rPr>
            <a:t>　また、児童館の減価償却率が高い状況にあるため、今後の施設更新に備えた基金積立等の財源確保が必要である。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なお、令和２年度に各施設の個別施設計画を策定する予定である。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2" name="楕円 71"/>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3" name="【図書館】&#10;有形固定資産減価償却率該当値テキスト"/>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46627</xdr:rowOff>
    </xdr:from>
    <xdr:to>
      <xdr:col>20</xdr:col>
      <xdr:colOff>38100</xdr:colOff>
      <xdr:row>40</xdr:row>
      <xdr:rowOff>148227</xdr:rowOff>
    </xdr:to>
    <xdr:sp macro="" textlink="">
      <xdr:nvSpPr>
        <xdr:cNvPr id="74" name="楕円 73"/>
        <xdr:cNvSpPr/>
      </xdr:nvSpPr>
      <xdr:spPr>
        <a:xfrm>
          <a:off x="3746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64770</xdr:rowOff>
    </xdr:from>
    <xdr:to>
      <xdr:col>24</xdr:col>
      <xdr:colOff>63500</xdr:colOff>
      <xdr:row>40</xdr:row>
      <xdr:rowOff>97427</xdr:rowOff>
    </xdr:to>
    <xdr:cxnSp macro="">
      <xdr:nvCxnSpPr>
        <xdr:cNvPr id="75" name="直線コネクタ 74"/>
        <xdr:cNvCxnSpPr/>
      </xdr:nvCxnSpPr>
      <xdr:spPr>
        <a:xfrm flipV="1">
          <a:off x="3797300" y="69227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6" name="楕円 75"/>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40</xdr:row>
      <xdr:rowOff>97427</xdr:rowOff>
    </xdr:to>
    <xdr:cxnSp macro="">
      <xdr:nvCxnSpPr>
        <xdr:cNvPr id="77" name="直線コネクタ 76"/>
        <xdr:cNvCxnSpPr/>
      </xdr:nvCxnSpPr>
      <xdr:spPr>
        <a:xfrm>
          <a:off x="2908300" y="6731726"/>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54791</xdr:rowOff>
    </xdr:from>
    <xdr:to>
      <xdr:col>10</xdr:col>
      <xdr:colOff>165100</xdr:colOff>
      <xdr:row>39</xdr:row>
      <xdr:rowOff>156391</xdr:rowOff>
    </xdr:to>
    <xdr:sp macro="" textlink="">
      <xdr:nvSpPr>
        <xdr:cNvPr id="78" name="楕円 77"/>
        <xdr:cNvSpPr/>
      </xdr:nvSpPr>
      <xdr:spPr>
        <a:xfrm>
          <a:off x="1968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105591</xdr:rowOff>
    </xdr:to>
    <xdr:cxnSp macro="">
      <xdr:nvCxnSpPr>
        <xdr:cNvPr id="79" name="直線コネクタ 78"/>
        <xdr:cNvCxnSpPr/>
      </xdr:nvCxnSpPr>
      <xdr:spPr>
        <a:xfrm flipV="1">
          <a:off x="2019300" y="673172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80" name="n_1aveValue【図書館】&#10;有形固定資産減価償却率"/>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1"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2"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139354</xdr:rowOff>
    </xdr:from>
    <xdr:ext cx="405111" cy="259045"/>
    <xdr:sp macro="" textlink="">
      <xdr:nvSpPr>
        <xdr:cNvPr id="83" name="n_1mainValue【図書館】&#10;有形固定資産減価償却率"/>
        <xdr:cNvSpPr txBox="1"/>
      </xdr:nvSpPr>
      <xdr:spPr>
        <a:xfrm>
          <a:off x="3582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4" name="n_2mainValue【図書館】&#10;有形固定資産減価償却率"/>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147518</xdr:rowOff>
    </xdr:from>
    <xdr:ext cx="405111" cy="259045"/>
    <xdr:sp macro="" textlink="">
      <xdr:nvSpPr>
        <xdr:cNvPr id="85" name="n_3mainValue【図書館】&#10;有形固定資産減価償却率"/>
        <xdr:cNvSpPr txBox="1"/>
      </xdr:nvSpPr>
      <xdr:spPr>
        <a:xfrm>
          <a:off x="1816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55880</xdr:rowOff>
    </xdr:from>
    <xdr:to>
      <xdr:col>55</xdr:col>
      <xdr:colOff>50800</xdr:colOff>
      <xdr:row>36</xdr:row>
      <xdr:rowOff>157480</xdr:rowOff>
    </xdr:to>
    <xdr:sp macro="" textlink="">
      <xdr:nvSpPr>
        <xdr:cNvPr id="124" name="楕円 123"/>
        <xdr:cNvSpPr/>
      </xdr:nvSpPr>
      <xdr:spPr>
        <a:xfrm>
          <a:off x="10426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78757</xdr:rowOff>
    </xdr:from>
    <xdr:ext cx="469744" cy="259045"/>
    <xdr:sp macro="" textlink="">
      <xdr:nvSpPr>
        <xdr:cNvPr id="125" name="【図書館】&#10;一人当たり面積該当値テキスト"/>
        <xdr:cNvSpPr txBox="1"/>
      </xdr:nvSpPr>
      <xdr:spPr>
        <a:xfrm>
          <a:off x="105156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44450</xdr:rowOff>
    </xdr:from>
    <xdr:to>
      <xdr:col>50</xdr:col>
      <xdr:colOff>165100</xdr:colOff>
      <xdr:row>36</xdr:row>
      <xdr:rowOff>146050</xdr:rowOff>
    </xdr:to>
    <xdr:sp macro="" textlink="">
      <xdr:nvSpPr>
        <xdr:cNvPr id="126" name="楕円 125"/>
        <xdr:cNvSpPr/>
      </xdr:nvSpPr>
      <xdr:spPr>
        <a:xfrm>
          <a:off x="958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95250</xdr:rowOff>
    </xdr:from>
    <xdr:to>
      <xdr:col>55</xdr:col>
      <xdr:colOff>0</xdr:colOff>
      <xdr:row>36</xdr:row>
      <xdr:rowOff>106680</xdr:rowOff>
    </xdr:to>
    <xdr:cxnSp macro="">
      <xdr:nvCxnSpPr>
        <xdr:cNvPr id="127" name="直線コネクタ 126"/>
        <xdr:cNvCxnSpPr/>
      </xdr:nvCxnSpPr>
      <xdr:spPr>
        <a:xfrm>
          <a:off x="9639300" y="6267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8" name="楕円 127"/>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95250</xdr:rowOff>
    </xdr:to>
    <xdr:cxnSp macro="">
      <xdr:nvCxnSpPr>
        <xdr:cNvPr id="129" name="直線コネクタ 128"/>
        <xdr:cNvCxnSpPr/>
      </xdr:nvCxnSpPr>
      <xdr:spPr>
        <a:xfrm>
          <a:off x="8750300" y="624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33020</xdr:rowOff>
    </xdr:from>
    <xdr:to>
      <xdr:col>41</xdr:col>
      <xdr:colOff>101600</xdr:colOff>
      <xdr:row>36</xdr:row>
      <xdr:rowOff>134620</xdr:rowOff>
    </xdr:to>
    <xdr:sp macro="" textlink="">
      <xdr:nvSpPr>
        <xdr:cNvPr id="130" name="楕円 129"/>
        <xdr:cNvSpPr/>
      </xdr:nvSpPr>
      <xdr:spPr>
        <a:xfrm>
          <a:off x="7810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83820</xdr:rowOff>
    </xdr:to>
    <xdr:cxnSp macro="">
      <xdr:nvCxnSpPr>
        <xdr:cNvPr id="131" name="直線コネクタ 130"/>
        <xdr:cNvCxnSpPr/>
      </xdr:nvCxnSpPr>
      <xdr:spPr>
        <a:xfrm flipV="1">
          <a:off x="7861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162577</xdr:rowOff>
    </xdr:from>
    <xdr:ext cx="469744" cy="259045"/>
    <xdr:sp macro="" textlink="">
      <xdr:nvSpPr>
        <xdr:cNvPr id="135" name="n_1mainValue【図書館】&#10;一人当たり面積"/>
        <xdr:cNvSpPr txBox="1"/>
      </xdr:nvSpPr>
      <xdr:spPr>
        <a:xfrm>
          <a:off x="93917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6"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151147</xdr:rowOff>
    </xdr:from>
    <xdr:ext cx="469744" cy="259045"/>
    <xdr:sp macro="" textlink="">
      <xdr:nvSpPr>
        <xdr:cNvPr id="137" name="n_3mainValue【図書館】&#10;一人当たり面積"/>
        <xdr:cNvSpPr txBox="1"/>
      </xdr:nvSpPr>
      <xdr:spPr>
        <a:xfrm>
          <a:off x="7626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4" name="テキスト ボックス 16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6" name="テキスト ボックス 16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4" name="テキスト ボックス 17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8" name="直線コネクタ 177"/>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9"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0" name="直線コネクタ 179"/>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2" name="直線コネクタ 18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183"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4" name="フローチャート: 判断 18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5" name="フローチャート: 判断 18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186" name="フローチャート: 判断 185"/>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187" name="フローチャート: 判断 18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12064</xdr:rowOff>
    </xdr:from>
    <xdr:to>
      <xdr:col>24</xdr:col>
      <xdr:colOff>114300</xdr:colOff>
      <xdr:row>85</xdr:row>
      <xdr:rowOff>113664</xdr:rowOff>
    </xdr:to>
    <xdr:sp macro="" textlink="">
      <xdr:nvSpPr>
        <xdr:cNvPr id="193" name="楕円 192"/>
        <xdr:cNvSpPr/>
      </xdr:nvSpPr>
      <xdr:spPr>
        <a:xfrm>
          <a:off x="45847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98441</xdr:rowOff>
    </xdr:from>
    <xdr:ext cx="405111" cy="259045"/>
    <xdr:sp macro="" textlink="">
      <xdr:nvSpPr>
        <xdr:cNvPr id="194" name="【福祉施設】&#10;有形固定資産減価償却率該当値テキスト"/>
        <xdr:cNvSpPr txBox="1"/>
      </xdr:nvSpPr>
      <xdr:spPr>
        <a:xfrm>
          <a:off x="4673600" y="1450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61595</xdr:rowOff>
    </xdr:from>
    <xdr:to>
      <xdr:col>20</xdr:col>
      <xdr:colOff>38100</xdr:colOff>
      <xdr:row>85</xdr:row>
      <xdr:rowOff>163195</xdr:rowOff>
    </xdr:to>
    <xdr:sp macro="" textlink="">
      <xdr:nvSpPr>
        <xdr:cNvPr id="195" name="楕円 194"/>
        <xdr:cNvSpPr/>
      </xdr:nvSpPr>
      <xdr:spPr>
        <a:xfrm>
          <a:off x="3746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62864</xdr:rowOff>
    </xdr:from>
    <xdr:to>
      <xdr:col>24</xdr:col>
      <xdr:colOff>63500</xdr:colOff>
      <xdr:row>85</xdr:row>
      <xdr:rowOff>112395</xdr:rowOff>
    </xdr:to>
    <xdr:cxnSp macro="">
      <xdr:nvCxnSpPr>
        <xdr:cNvPr id="196" name="直線コネクタ 195"/>
        <xdr:cNvCxnSpPr/>
      </xdr:nvCxnSpPr>
      <xdr:spPr>
        <a:xfrm flipV="1">
          <a:off x="3797300" y="146361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197" name="楕円 196"/>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85</xdr:row>
      <xdr:rowOff>112395</xdr:rowOff>
    </xdr:to>
    <xdr:cxnSp macro="">
      <xdr:nvCxnSpPr>
        <xdr:cNvPr id="198" name="直線コネクタ 197"/>
        <xdr:cNvCxnSpPr/>
      </xdr:nvCxnSpPr>
      <xdr:spPr>
        <a:xfrm>
          <a:off x="2908300" y="1454848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199" name="楕円 198"/>
        <xdr:cNvSpPr/>
      </xdr:nvSpPr>
      <xdr:spPr>
        <a:xfrm>
          <a:off x="196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85</xdr:row>
      <xdr:rowOff>45720</xdr:rowOff>
    </xdr:to>
    <xdr:cxnSp macro="">
      <xdr:nvCxnSpPr>
        <xdr:cNvPr id="200" name="直線コネクタ 199"/>
        <xdr:cNvCxnSpPr/>
      </xdr:nvCxnSpPr>
      <xdr:spPr>
        <a:xfrm flipV="1">
          <a:off x="2019300" y="145484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201" name="n_1ave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02"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03"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154322</xdr:rowOff>
    </xdr:from>
    <xdr:ext cx="405111" cy="259045"/>
    <xdr:sp macro="" textlink="">
      <xdr:nvSpPr>
        <xdr:cNvPr id="204" name="n_1mainValue【福祉施設】&#10;有形固定資産減価償却率"/>
        <xdr:cNvSpPr txBox="1"/>
      </xdr:nvSpPr>
      <xdr:spPr>
        <a:xfrm>
          <a:off x="35820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205" name="n_2mainValue【福祉施設】&#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206" name="n_3mainValue【福祉施設】&#10;有形固定資産減価償却率"/>
        <xdr:cNvSpPr txBox="1"/>
      </xdr:nvSpPr>
      <xdr:spPr>
        <a:xfrm>
          <a:off x="1816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30" name="直線コネクタ 229"/>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1"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2" name="直線コネクタ 231"/>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33"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4" name="直線コネクタ 233"/>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35"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6" name="フローチャート: 判断 235"/>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7" name="フローチャート: 判断 236"/>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238" name="フローチャート: 判断 237"/>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239" name="フローチャート: 判断 238"/>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165100</xdr:rowOff>
    </xdr:from>
    <xdr:to>
      <xdr:col>55</xdr:col>
      <xdr:colOff>50800</xdr:colOff>
      <xdr:row>86</xdr:row>
      <xdr:rowOff>95250</xdr:rowOff>
    </xdr:to>
    <xdr:sp macro="" textlink="">
      <xdr:nvSpPr>
        <xdr:cNvPr id="245" name="楕円 244"/>
        <xdr:cNvSpPr/>
      </xdr:nvSpPr>
      <xdr:spPr>
        <a:xfrm>
          <a:off x="104267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80027</xdr:rowOff>
    </xdr:from>
    <xdr:ext cx="469744" cy="259045"/>
    <xdr:sp macro="" textlink="">
      <xdr:nvSpPr>
        <xdr:cNvPr id="246" name="【福祉施設】&#10;一人当たり面積該当値テキスト"/>
        <xdr:cNvSpPr txBox="1"/>
      </xdr:nvSpPr>
      <xdr:spPr>
        <a:xfrm>
          <a:off x="105156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163830</xdr:rowOff>
    </xdr:from>
    <xdr:to>
      <xdr:col>50</xdr:col>
      <xdr:colOff>165100</xdr:colOff>
      <xdr:row>86</xdr:row>
      <xdr:rowOff>93980</xdr:rowOff>
    </xdr:to>
    <xdr:sp macro="" textlink="">
      <xdr:nvSpPr>
        <xdr:cNvPr id="247" name="楕円 246"/>
        <xdr:cNvSpPr/>
      </xdr:nvSpPr>
      <xdr:spPr>
        <a:xfrm>
          <a:off x="9588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43180</xdr:rowOff>
    </xdr:from>
    <xdr:to>
      <xdr:col>55</xdr:col>
      <xdr:colOff>0</xdr:colOff>
      <xdr:row>86</xdr:row>
      <xdr:rowOff>44450</xdr:rowOff>
    </xdr:to>
    <xdr:cxnSp macro="">
      <xdr:nvCxnSpPr>
        <xdr:cNvPr id="248" name="直線コネクタ 247"/>
        <xdr:cNvCxnSpPr/>
      </xdr:nvCxnSpPr>
      <xdr:spPr>
        <a:xfrm>
          <a:off x="9639300" y="147878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249" name="楕円 248"/>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43180</xdr:rowOff>
    </xdr:to>
    <xdr:cxnSp macro="">
      <xdr:nvCxnSpPr>
        <xdr:cNvPr id="250" name="直線コネクタ 249"/>
        <xdr:cNvCxnSpPr/>
      </xdr:nvCxnSpPr>
      <xdr:spPr>
        <a:xfrm>
          <a:off x="8750300" y="14786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163830</xdr:rowOff>
    </xdr:from>
    <xdr:to>
      <xdr:col>41</xdr:col>
      <xdr:colOff>101600</xdr:colOff>
      <xdr:row>86</xdr:row>
      <xdr:rowOff>93980</xdr:rowOff>
    </xdr:to>
    <xdr:sp macro="" textlink="">
      <xdr:nvSpPr>
        <xdr:cNvPr id="251" name="楕円 250"/>
        <xdr:cNvSpPr/>
      </xdr:nvSpPr>
      <xdr:spPr>
        <a:xfrm>
          <a:off x="7810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41911</xdr:rowOff>
    </xdr:from>
    <xdr:to>
      <xdr:col>45</xdr:col>
      <xdr:colOff>177800</xdr:colOff>
      <xdr:row>86</xdr:row>
      <xdr:rowOff>43180</xdr:rowOff>
    </xdr:to>
    <xdr:cxnSp macro="">
      <xdr:nvCxnSpPr>
        <xdr:cNvPr id="252" name="直線コネクタ 251"/>
        <xdr:cNvCxnSpPr/>
      </xdr:nvCxnSpPr>
      <xdr:spPr>
        <a:xfrm flipV="1">
          <a:off x="7861300" y="14786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253"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254"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255"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85107</xdr:rowOff>
    </xdr:from>
    <xdr:ext cx="469744" cy="259045"/>
    <xdr:sp macro="" textlink="">
      <xdr:nvSpPr>
        <xdr:cNvPr id="256" name="n_1mainValue【福祉施設】&#10;一人当たり面積"/>
        <xdr:cNvSpPr txBox="1"/>
      </xdr:nvSpPr>
      <xdr:spPr>
        <a:xfrm>
          <a:off x="9391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257" name="n_2mainValue【福祉施設】&#10;一人当たり面積"/>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85107</xdr:rowOff>
    </xdr:from>
    <xdr:ext cx="469744" cy="259045"/>
    <xdr:sp macro="" textlink="">
      <xdr:nvSpPr>
        <xdr:cNvPr id="258" name="n_3mainValue【福祉施設】&#10;一人当たり面積"/>
        <xdr:cNvSpPr txBox="1"/>
      </xdr:nvSpPr>
      <xdr:spPr>
        <a:xfrm>
          <a:off x="7626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9" name="正方形/長方形 2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6" name="正方形/長方形 3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7" name="正方形/長方形 3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正方形/長方形 3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15" name="正方形/長方形 3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6" name="正方形/長方形 3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7" name="正方形/長方形 3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8" name="正方形/長方形 3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9" name="正方形/長方形 3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0" name="正方形/長方形 3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1" name="正方形/長方形 3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2" name="正方形/長方形 3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23" name="正方形/長方形 3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4" name="正方形/長方形 3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5" name="正方形/長方形 3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6" name="正方形/長方形 3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7" name="正方形/長方形 3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8" name="正方形/長方形 3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9" name="正方形/長方形 3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0" name="正方形/長方形 3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1" name="テキスト ボックス 3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2" name="直線コネクタ 3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33" name="直線コネクタ 3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34" name="テキスト ボックス 3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35" name="直線コネクタ 3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36" name="テキスト ボックス 3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37" name="直線コネクタ 3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38" name="テキスト ボックス 3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39" name="直線コネクタ 3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40" name="テキスト ボックス 3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41" name="直線コネクタ 3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2" name="テキスト ボックス 3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3" name="直線コネクタ 3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44" name="テキスト ボックス 3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5" name="直線コネクタ 3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6" name="テキスト ボックス 3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348" name="直線コネクタ 347"/>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349"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350" name="直線コネクタ 34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5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52" name="直線コネクタ 35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353"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354" name="フローチャート: 判断 353"/>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355" name="フローチャート: 判断 354"/>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356" name="フローチャート: 判断 35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357" name="フローチャート: 判断 356"/>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58" name="テキスト ボックス 3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9" name="テキスト ボックス 3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0" name="テキスト ボックス 3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1" name="テキスト ボックス 3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2" name="テキスト ボックス 3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160927</xdr:rowOff>
    </xdr:from>
    <xdr:to>
      <xdr:col>85</xdr:col>
      <xdr:colOff>177800</xdr:colOff>
      <xdr:row>103</xdr:row>
      <xdr:rowOff>91077</xdr:rowOff>
    </xdr:to>
    <xdr:sp macro="" textlink="">
      <xdr:nvSpPr>
        <xdr:cNvPr id="363" name="楕円 362"/>
        <xdr:cNvSpPr/>
      </xdr:nvSpPr>
      <xdr:spPr>
        <a:xfrm>
          <a:off x="16268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12354</xdr:rowOff>
    </xdr:from>
    <xdr:ext cx="405111" cy="259045"/>
    <xdr:sp macro="" textlink="">
      <xdr:nvSpPr>
        <xdr:cNvPr id="364" name="【庁舎】&#10;有形固定資産減価償却率該当値テキスト"/>
        <xdr:cNvSpPr txBox="1"/>
      </xdr:nvSpPr>
      <xdr:spPr>
        <a:xfrm>
          <a:off x="16357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365" name="楕円 364"/>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40277</xdr:rowOff>
    </xdr:from>
    <xdr:to>
      <xdr:col>85</xdr:col>
      <xdr:colOff>127000</xdr:colOff>
      <xdr:row>103</xdr:row>
      <xdr:rowOff>72934</xdr:rowOff>
    </xdr:to>
    <xdr:cxnSp macro="">
      <xdr:nvCxnSpPr>
        <xdr:cNvPr id="366" name="直線コネクタ 365"/>
        <xdr:cNvCxnSpPr/>
      </xdr:nvCxnSpPr>
      <xdr:spPr>
        <a:xfrm flipV="1">
          <a:off x="15481300" y="176996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367" name="楕円 366"/>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72934</xdr:rowOff>
    </xdr:to>
    <xdr:cxnSp macro="">
      <xdr:nvCxnSpPr>
        <xdr:cNvPr id="368" name="直線コネクタ 367"/>
        <xdr:cNvCxnSpPr/>
      </xdr:nvCxnSpPr>
      <xdr:spPr>
        <a:xfrm>
          <a:off x="14592300" y="176294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369" name="楕円 368"/>
        <xdr:cNvSpPr/>
      </xdr:nvSpPr>
      <xdr:spPr>
        <a:xfrm>
          <a:off x="13652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141514</xdr:rowOff>
    </xdr:from>
    <xdr:to>
      <xdr:col>76</xdr:col>
      <xdr:colOff>114300</xdr:colOff>
      <xdr:row>102</xdr:row>
      <xdr:rowOff>169273</xdr:rowOff>
    </xdr:to>
    <xdr:cxnSp macro="">
      <xdr:nvCxnSpPr>
        <xdr:cNvPr id="370" name="直線コネクタ 369"/>
        <xdr:cNvCxnSpPr/>
      </xdr:nvCxnSpPr>
      <xdr:spPr>
        <a:xfrm flipV="1">
          <a:off x="13703300" y="176294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371"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372"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373"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374" name="n_1main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375" name="n_2mainValue【庁舎】&#10;有形固定資産減価償却率"/>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376" name="n_3mainValue【庁舎】&#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7" name="直線コネクタ 3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88" name="テキスト ボックス 3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89" name="直線コネクタ 3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0" name="テキスト ボックス 3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1" name="直線コネクタ 3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2" name="テキスト ボックス 3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3" name="直線コネクタ 3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4" name="テキスト ボックス 3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5" name="直線コネクタ 3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6" name="テキスト ボックス 3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400" name="直線コネクタ 399"/>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401"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402" name="直線コネクタ 401"/>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403"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404" name="直線コネクタ 403"/>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405"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406" name="フローチャート: 判断 405"/>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407" name="フローチャート: 判断 406"/>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408" name="フローチャート: 判断 407"/>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409" name="フローチャート: 判断 408"/>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0" name="テキスト ボックス 4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1" name="テキスト ボックス 4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2" name="テキスト ボックス 4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3" name="テキスト ボックス 4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4" name="テキスト ボックス 4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20065</xdr:rowOff>
    </xdr:from>
    <xdr:to>
      <xdr:col>116</xdr:col>
      <xdr:colOff>114300</xdr:colOff>
      <xdr:row>108</xdr:row>
      <xdr:rowOff>121665</xdr:rowOff>
    </xdr:to>
    <xdr:sp macro="" textlink="">
      <xdr:nvSpPr>
        <xdr:cNvPr id="415" name="楕円 414"/>
        <xdr:cNvSpPr/>
      </xdr:nvSpPr>
      <xdr:spPr>
        <a:xfrm>
          <a:off x="221107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106442</xdr:rowOff>
    </xdr:from>
    <xdr:ext cx="469744" cy="259045"/>
    <xdr:sp macro="" textlink="">
      <xdr:nvSpPr>
        <xdr:cNvPr id="416" name="【庁舎】&#10;一人当たり面積該当値テキスト"/>
        <xdr:cNvSpPr txBox="1"/>
      </xdr:nvSpPr>
      <xdr:spPr>
        <a:xfrm>
          <a:off x="22199600" y="184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18923</xdr:rowOff>
    </xdr:from>
    <xdr:to>
      <xdr:col>112</xdr:col>
      <xdr:colOff>38100</xdr:colOff>
      <xdr:row>108</xdr:row>
      <xdr:rowOff>120523</xdr:rowOff>
    </xdr:to>
    <xdr:sp macro="" textlink="">
      <xdr:nvSpPr>
        <xdr:cNvPr id="417" name="楕円 416"/>
        <xdr:cNvSpPr/>
      </xdr:nvSpPr>
      <xdr:spPr>
        <a:xfrm>
          <a:off x="21272500" y="185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69723</xdr:rowOff>
    </xdr:from>
    <xdr:to>
      <xdr:col>116</xdr:col>
      <xdr:colOff>63500</xdr:colOff>
      <xdr:row>108</xdr:row>
      <xdr:rowOff>70865</xdr:rowOff>
    </xdr:to>
    <xdr:cxnSp macro="">
      <xdr:nvCxnSpPr>
        <xdr:cNvPr id="418" name="直線コネクタ 417"/>
        <xdr:cNvCxnSpPr/>
      </xdr:nvCxnSpPr>
      <xdr:spPr>
        <a:xfrm>
          <a:off x="21323300" y="1858632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17399</xdr:rowOff>
    </xdr:from>
    <xdr:to>
      <xdr:col>107</xdr:col>
      <xdr:colOff>101600</xdr:colOff>
      <xdr:row>108</xdr:row>
      <xdr:rowOff>118999</xdr:rowOff>
    </xdr:to>
    <xdr:sp macro="" textlink="">
      <xdr:nvSpPr>
        <xdr:cNvPr id="419" name="楕円 418"/>
        <xdr:cNvSpPr/>
      </xdr:nvSpPr>
      <xdr:spPr>
        <a:xfrm>
          <a:off x="20383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68199</xdr:rowOff>
    </xdr:from>
    <xdr:to>
      <xdr:col>111</xdr:col>
      <xdr:colOff>177800</xdr:colOff>
      <xdr:row>108</xdr:row>
      <xdr:rowOff>69723</xdr:rowOff>
    </xdr:to>
    <xdr:cxnSp macro="">
      <xdr:nvCxnSpPr>
        <xdr:cNvPr id="420" name="直線コネクタ 419"/>
        <xdr:cNvCxnSpPr/>
      </xdr:nvCxnSpPr>
      <xdr:spPr>
        <a:xfrm>
          <a:off x="20434300" y="185847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421" name="楕円 420"/>
        <xdr:cNvSpPr/>
      </xdr:nvSpPr>
      <xdr:spPr>
        <a:xfrm>
          <a:off x="19494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68199</xdr:rowOff>
    </xdr:from>
    <xdr:to>
      <xdr:col>107</xdr:col>
      <xdr:colOff>50800</xdr:colOff>
      <xdr:row>108</xdr:row>
      <xdr:rowOff>68580</xdr:rowOff>
    </xdr:to>
    <xdr:cxnSp macro="">
      <xdr:nvCxnSpPr>
        <xdr:cNvPr id="422" name="直線コネクタ 421"/>
        <xdr:cNvCxnSpPr/>
      </xdr:nvCxnSpPr>
      <xdr:spPr>
        <a:xfrm flipV="1">
          <a:off x="19545300" y="185847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423"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424"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425"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111650</xdr:rowOff>
    </xdr:from>
    <xdr:ext cx="469744" cy="259045"/>
    <xdr:sp macro="" textlink="">
      <xdr:nvSpPr>
        <xdr:cNvPr id="426" name="n_1mainValue【庁舎】&#10;一人当たり面積"/>
        <xdr:cNvSpPr txBox="1"/>
      </xdr:nvSpPr>
      <xdr:spPr>
        <a:xfrm>
          <a:off x="21075727" y="1862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110126</xdr:rowOff>
    </xdr:from>
    <xdr:ext cx="469744" cy="259045"/>
    <xdr:sp macro="" textlink="">
      <xdr:nvSpPr>
        <xdr:cNvPr id="427" name="n_2mainValue【庁舎】&#10;一人当たり面積"/>
        <xdr:cNvSpPr txBox="1"/>
      </xdr:nvSpPr>
      <xdr:spPr>
        <a:xfrm>
          <a:off x="201994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110507</xdr:rowOff>
    </xdr:from>
    <xdr:ext cx="469744" cy="259045"/>
    <xdr:sp macro="" textlink="">
      <xdr:nvSpPr>
        <xdr:cNvPr id="428" name="n_3mainValue【庁舎】&#10;一人当たり面積"/>
        <xdr:cNvSpPr txBox="1"/>
      </xdr:nvSpPr>
      <xdr:spPr>
        <a:xfrm>
          <a:off x="19310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9" name="正方形/長方形 4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0" name="正方形/長方形 4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1" name="テキスト ボックス 4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庁舎の有形固定資産減価償却率が、類似団体内平均値と比較してト高い数値となっているが、平成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年度より第一庁舎改築事業が行われるため改善される見通しである。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令和２年度に各施設の個別施設計画を策定する予定である。　</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対前年度０．０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ポイント増の０．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６４</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となり、類似団体平均より０．０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９</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ポイント高い指数となった。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主な要因は、村民税が増となり基準財政収入額が増加したことによる。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地方税は堅調な伸びを見せており、さらに平成３２年度に予定する同地区の土地の評価替えで固定資産税の増加に合わせて今後も財政力指数の増が見込まれる。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162378</xdr:rowOff>
    </xdr:to>
    <xdr:cxnSp macro="">
      <xdr:nvCxnSpPr>
        <xdr:cNvPr id="70" name="直線コネクタ 69"/>
        <xdr:cNvCxnSpPr/>
      </xdr:nvCxnSpPr>
      <xdr:spPr>
        <a:xfrm flipV="1">
          <a:off x="4114800" y="71113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48381</xdr:rowOff>
    </xdr:to>
    <xdr:cxnSp macro="">
      <xdr:nvCxnSpPr>
        <xdr:cNvPr id="73" name="直線コネクタ 72"/>
        <xdr:cNvCxnSpPr/>
      </xdr:nvCxnSpPr>
      <xdr:spPr>
        <a:xfrm flipV="1">
          <a:off x="3225800" y="71918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71362</xdr:rowOff>
    </xdr:to>
    <xdr:cxnSp macro="">
      <xdr:nvCxnSpPr>
        <xdr:cNvPr id="76" name="直線コネクタ 75"/>
        <xdr:cNvCxnSpPr/>
      </xdr:nvCxnSpPr>
      <xdr:spPr>
        <a:xfrm flipV="1">
          <a:off x="2336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xdr:cNvCxnSpPr/>
      </xdr:nvCxnSpPr>
      <xdr:spPr>
        <a:xfrm flipV="1">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31145</xdr:rowOff>
    </xdr:from>
    <xdr:to>
      <xdr:col>23</xdr:col>
      <xdr:colOff>184150</xdr:colOff>
      <xdr:row>41</xdr:row>
      <xdr:rowOff>132745</xdr:rowOff>
    </xdr:to>
    <xdr:sp macro="" textlink="">
      <xdr:nvSpPr>
        <xdr:cNvPr id="89" name="楕円 88"/>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47672</xdr:rowOff>
    </xdr:from>
    <xdr:ext cx="762000" cy="259045"/>
    <xdr:sp macro="" textlink="">
      <xdr:nvSpPr>
        <xdr:cNvPr id="90"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83958</xdr:rowOff>
    </xdr:from>
    <xdr:ext cx="762000" cy="259045"/>
    <xdr:sp macro="" textlink="">
      <xdr:nvSpPr>
        <xdr:cNvPr id="94" name="テキスト ボックス 93"/>
        <xdr:cNvSpPr txBox="1"/>
      </xdr:nvSpPr>
      <xdr:spPr>
        <a:xfrm>
          <a:off x="2844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106939</xdr:rowOff>
    </xdr:from>
    <xdr:ext cx="762000" cy="259045"/>
    <xdr:sp macro="" textlink="">
      <xdr:nvSpPr>
        <xdr:cNvPr id="96" name="テキスト ボックス 95"/>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９１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．１％となり、類似団体平均より</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高い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普通交付税が錯誤の影響で大幅に減となったこと、</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人件費や扶助費が増となったことによる。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自主財源の確保を図るとともに、義務的経費の推移を現在の水準以下に維持するように努める。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168547</xdr:rowOff>
    </xdr:from>
    <xdr:to>
      <xdr:col>23</xdr:col>
      <xdr:colOff>133350</xdr:colOff>
      <xdr:row>64</xdr:row>
      <xdr:rowOff>32476</xdr:rowOff>
    </xdr:to>
    <xdr:cxnSp macro="">
      <xdr:nvCxnSpPr>
        <xdr:cNvPr id="135" name="直線コネクタ 134"/>
        <xdr:cNvCxnSpPr/>
      </xdr:nvCxnSpPr>
      <xdr:spPr>
        <a:xfrm>
          <a:off x="4114800" y="1079844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34109</xdr:rowOff>
    </xdr:from>
    <xdr:to>
      <xdr:col>19</xdr:col>
      <xdr:colOff>133350</xdr:colOff>
      <xdr:row>62</xdr:row>
      <xdr:rowOff>168547</xdr:rowOff>
    </xdr:to>
    <xdr:cxnSp macro="">
      <xdr:nvCxnSpPr>
        <xdr:cNvPr id="138" name="直線コネクタ 137"/>
        <xdr:cNvCxnSpPr/>
      </xdr:nvCxnSpPr>
      <xdr:spPr>
        <a:xfrm>
          <a:off x="3225800" y="10664009"/>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160746</xdr:rowOff>
    </xdr:from>
    <xdr:to>
      <xdr:col>15</xdr:col>
      <xdr:colOff>82550</xdr:colOff>
      <xdr:row>62</xdr:row>
      <xdr:rowOff>34109</xdr:rowOff>
    </xdr:to>
    <xdr:cxnSp macro="">
      <xdr:nvCxnSpPr>
        <xdr:cNvPr id="141" name="直線コネクタ 140"/>
        <xdr:cNvCxnSpPr/>
      </xdr:nvCxnSpPr>
      <xdr:spPr>
        <a:xfrm>
          <a:off x="2336800" y="1061919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160746</xdr:rowOff>
    </xdr:from>
    <xdr:to>
      <xdr:col>11</xdr:col>
      <xdr:colOff>31750</xdr:colOff>
      <xdr:row>63</xdr:row>
      <xdr:rowOff>17780</xdr:rowOff>
    </xdr:to>
    <xdr:cxnSp macro="">
      <xdr:nvCxnSpPr>
        <xdr:cNvPr id="144" name="直線コネクタ 143"/>
        <xdr:cNvCxnSpPr/>
      </xdr:nvCxnSpPr>
      <xdr:spPr>
        <a:xfrm flipV="1">
          <a:off x="1447800" y="1061919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153126</xdr:rowOff>
    </xdr:from>
    <xdr:to>
      <xdr:col>23</xdr:col>
      <xdr:colOff>184150</xdr:colOff>
      <xdr:row>64</xdr:row>
      <xdr:rowOff>83276</xdr:rowOff>
    </xdr:to>
    <xdr:sp macro="" textlink="">
      <xdr:nvSpPr>
        <xdr:cNvPr id="154" name="楕円 153"/>
        <xdr:cNvSpPr/>
      </xdr:nvSpPr>
      <xdr:spPr>
        <a:xfrm>
          <a:off x="4902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125203</xdr:rowOff>
    </xdr:from>
    <xdr:ext cx="762000" cy="259045"/>
    <xdr:sp macro="" textlink="">
      <xdr:nvSpPr>
        <xdr:cNvPr id="155" name="財政構造の弾力性該当値テキスト"/>
        <xdr:cNvSpPr txBox="1"/>
      </xdr:nvSpPr>
      <xdr:spPr>
        <a:xfrm>
          <a:off x="5041900" y="109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117747</xdr:rowOff>
    </xdr:from>
    <xdr:to>
      <xdr:col>19</xdr:col>
      <xdr:colOff>184150</xdr:colOff>
      <xdr:row>63</xdr:row>
      <xdr:rowOff>47897</xdr:rowOff>
    </xdr:to>
    <xdr:sp macro="" textlink="">
      <xdr:nvSpPr>
        <xdr:cNvPr id="156" name="楕円 155"/>
        <xdr:cNvSpPr/>
      </xdr:nvSpPr>
      <xdr:spPr>
        <a:xfrm>
          <a:off x="4064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58074</xdr:rowOff>
    </xdr:from>
    <xdr:ext cx="736600" cy="259045"/>
    <xdr:sp macro="" textlink="">
      <xdr:nvSpPr>
        <xdr:cNvPr id="157" name="テキスト ボックス 156"/>
        <xdr:cNvSpPr txBox="1"/>
      </xdr:nvSpPr>
      <xdr:spPr>
        <a:xfrm>
          <a:off x="3733800" y="1051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154759</xdr:rowOff>
    </xdr:from>
    <xdr:to>
      <xdr:col>15</xdr:col>
      <xdr:colOff>133350</xdr:colOff>
      <xdr:row>62</xdr:row>
      <xdr:rowOff>84909</xdr:rowOff>
    </xdr:to>
    <xdr:sp macro="" textlink="">
      <xdr:nvSpPr>
        <xdr:cNvPr id="158" name="楕円 157"/>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95086</xdr:rowOff>
    </xdr:from>
    <xdr:ext cx="762000" cy="259045"/>
    <xdr:sp macro="" textlink="">
      <xdr:nvSpPr>
        <xdr:cNvPr id="159" name="テキスト ボックス 158"/>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109946</xdr:rowOff>
    </xdr:from>
    <xdr:to>
      <xdr:col>11</xdr:col>
      <xdr:colOff>82550</xdr:colOff>
      <xdr:row>62</xdr:row>
      <xdr:rowOff>40096</xdr:rowOff>
    </xdr:to>
    <xdr:sp macro="" textlink="">
      <xdr:nvSpPr>
        <xdr:cNvPr id="160" name="楕円 159"/>
        <xdr:cNvSpPr/>
      </xdr:nvSpPr>
      <xdr:spPr>
        <a:xfrm>
          <a:off x="2286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50273</xdr:rowOff>
    </xdr:from>
    <xdr:ext cx="762000" cy="259045"/>
    <xdr:sp macro="" textlink="">
      <xdr:nvSpPr>
        <xdr:cNvPr id="161" name="テキスト ボックス 160"/>
        <xdr:cNvSpPr txBox="1"/>
      </xdr:nvSpPr>
      <xdr:spPr>
        <a:xfrm>
          <a:off x="1955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2" name="楕円 161"/>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3" name="テキスト ボックス 16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前年度と比べほぼ横ばいとなっている。</a:t>
          </a:r>
          <a:endParaRPr lang="ja-JP" altLang="ja-JP" sz="14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人件費は退職者数の減少により今後増加していく見込みである。また、会計年度任用職員等の影響で</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も増加</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が見込まれるため、その他の物件費を抑制する必要がある。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98349</xdr:rowOff>
    </xdr:from>
    <xdr:to>
      <xdr:col>23</xdr:col>
      <xdr:colOff>133350</xdr:colOff>
      <xdr:row>81</xdr:row>
      <xdr:rowOff>125237</xdr:rowOff>
    </xdr:to>
    <xdr:cxnSp macro="">
      <xdr:nvCxnSpPr>
        <xdr:cNvPr id="199" name="直線コネクタ 198"/>
        <xdr:cNvCxnSpPr/>
      </xdr:nvCxnSpPr>
      <xdr:spPr>
        <a:xfrm flipV="1">
          <a:off x="4114800" y="13985799"/>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83126</xdr:rowOff>
    </xdr:from>
    <xdr:ext cx="762000" cy="259045"/>
    <xdr:sp macro="" textlink="">
      <xdr:nvSpPr>
        <xdr:cNvPr id="200" name="人件費・物件費等の状況平均値テキスト"/>
        <xdr:cNvSpPr txBox="1"/>
      </xdr:nvSpPr>
      <xdr:spPr>
        <a:xfrm>
          <a:off x="5041900" y="13970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125237</xdr:rowOff>
    </xdr:from>
    <xdr:to>
      <xdr:col>19</xdr:col>
      <xdr:colOff>133350</xdr:colOff>
      <xdr:row>81</xdr:row>
      <xdr:rowOff>136816</xdr:rowOff>
    </xdr:to>
    <xdr:cxnSp macro="">
      <xdr:nvCxnSpPr>
        <xdr:cNvPr id="202" name="直線コネクタ 201"/>
        <xdr:cNvCxnSpPr/>
      </xdr:nvCxnSpPr>
      <xdr:spPr>
        <a:xfrm flipV="1">
          <a:off x="3225800" y="14012687"/>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87613</xdr:rowOff>
    </xdr:from>
    <xdr:to>
      <xdr:col>15</xdr:col>
      <xdr:colOff>82550</xdr:colOff>
      <xdr:row>81</xdr:row>
      <xdr:rowOff>136816</xdr:rowOff>
    </xdr:to>
    <xdr:cxnSp macro="">
      <xdr:nvCxnSpPr>
        <xdr:cNvPr id="205" name="直線コネクタ 204"/>
        <xdr:cNvCxnSpPr/>
      </xdr:nvCxnSpPr>
      <xdr:spPr>
        <a:xfrm>
          <a:off x="2336800" y="13975063"/>
          <a:ext cx="889000" cy="4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79428</xdr:rowOff>
    </xdr:from>
    <xdr:to>
      <xdr:col>11</xdr:col>
      <xdr:colOff>31750</xdr:colOff>
      <xdr:row>81</xdr:row>
      <xdr:rowOff>87613</xdr:rowOff>
    </xdr:to>
    <xdr:cxnSp macro="">
      <xdr:nvCxnSpPr>
        <xdr:cNvPr id="208" name="直線コネクタ 207"/>
        <xdr:cNvCxnSpPr/>
      </xdr:nvCxnSpPr>
      <xdr:spPr>
        <a:xfrm>
          <a:off x="1447800" y="13966878"/>
          <a:ext cx="889000" cy="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47549</xdr:rowOff>
    </xdr:from>
    <xdr:to>
      <xdr:col>23</xdr:col>
      <xdr:colOff>184150</xdr:colOff>
      <xdr:row>81</xdr:row>
      <xdr:rowOff>149149</xdr:rowOff>
    </xdr:to>
    <xdr:sp macro="" textlink="">
      <xdr:nvSpPr>
        <xdr:cNvPr id="218" name="楕円 217"/>
        <xdr:cNvSpPr/>
      </xdr:nvSpPr>
      <xdr:spPr>
        <a:xfrm>
          <a:off x="4902200" y="139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140276</xdr:rowOff>
    </xdr:from>
    <xdr:ext cx="762000" cy="259045"/>
    <xdr:sp macro="" textlink="">
      <xdr:nvSpPr>
        <xdr:cNvPr id="219" name="人件費・物件費等の状況該当値テキスト"/>
        <xdr:cNvSpPr txBox="1"/>
      </xdr:nvSpPr>
      <xdr:spPr>
        <a:xfrm>
          <a:off x="5041900" y="1385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74437</xdr:rowOff>
    </xdr:from>
    <xdr:to>
      <xdr:col>19</xdr:col>
      <xdr:colOff>184150</xdr:colOff>
      <xdr:row>82</xdr:row>
      <xdr:rowOff>4587</xdr:rowOff>
    </xdr:to>
    <xdr:sp macro="" textlink="">
      <xdr:nvSpPr>
        <xdr:cNvPr id="220" name="楕円 219"/>
        <xdr:cNvSpPr/>
      </xdr:nvSpPr>
      <xdr:spPr>
        <a:xfrm>
          <a:off x="4064000" y="139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160814</xdr:rowOff>
    </xdr:from>
    <xdr:ext cx="736600" cy="259045"/>
    <xdr:sp macro="" textlink="">
      <xdr:nvSpPr>
        <xdr:cNvPr id="221" name="テキスト ボックス 220"/>
        <xdr:cNvSpPr txBox="1"/>
      </xdr:nvSpPr>
      <xdr:spPr>
        <a:xfrm>
          <a:off x="3733800" y="1404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86016</xdr:rowOff>
    </xdr:from>
    <xdr:to>
      <xdr:col>15</xdr:col>
      <xdr:colOff>133350</xdr:colOff>
      <xdr:row>82</xdr:row>
      <xdr:rowOff>16166</xdr:rowOff>
    </xdr:to>
    <xdr:sp macro="" textlink="">
      <xdr:nvSpPr>
        <xdr:cNvPr id="222" name="楕円 221"/>
        <xdr:cNvSpPr/>
      </xdr:nvSpPr>
      <xdr:spPr>
        <a:xfrm>
          <a:off x="3175000" y="139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943</xdr:rowOff>
    </xdr:from>
    <xdr:ext cx="762000" cy="259045"/>
    <xdr:sp macro="" textlink="">
      <xdr:nvSpPr>
        <xdr:cNvPr id="223" name="テキスト ボックス 222"/>
        <xdr:cNvSpPr txBox="1"/>
      </xdr:nvSpPr>
      <xdr:spPr>
        <a:xfrm>
          <a:off x="2844800" y="140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36813</xdr:rowOff>
    </xdr:from>
    <xdr:to>
      <xdr:col>11</xdr:col>
      <xdr:colOff>82550</xdr:colOff>
      <xdr:row>81</xdr:row>
      <xdr:rowOff>138413</xdr:rowOff>
    </xdr:to>
    <xdr:sp macro="" textlink="">
      <xdr:nvSpPr>
        <xdr:cNvPr id="224" name="楕円 223"/>
        <xdr:cNvSpPr/>
      </xdr:nvSpPr>
      <xdr:spPr>
        <a:xfrm>
          <a:off x="2286000" y="139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148590</xdr:rowOff>
    </xdr:from>
    <xdr:ext cx="762000" cy="259045"/>
    <xdr:sp macro="" textlink="">
      <xdr:nvSpPr>
        <xdr:cNvPr id="225" name="テキスト ボックス 224"/>
        <xdr:cNvSpPr txBox="1"/>
      </xdr:nvSpPr>
      <xdr:spPr>
        <a:xfrm>
          <a:off x="1955800" y="1369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28628</xdr:rowOff>
    </xdr:from>
    <xdr:to>
      <xdr:col>7</xdr:col>
      <xdr:colOff>31750</xdr:colOff>
      <xdr:row>81</xdr:row>
      <xdr:rowOff>130228</xdr:rowOff>
    </xdr:to>
    <xdr:sp macro="" textlink="">
      <xdr:nvSpPr>
        <xdr:cNvPr id="226" name="楕円 225"/>
        <xdr:cNvSpPr/>
      </xdr:nvSpPr>
      <xdr:spPr>
        <a:xfrm>
          <a:off x="1397000" y="13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140405</xdr:rowOff>
    </xdr:from>
    <xdr:ext cx="762000" cy="259045"/>
    <xdr:sp macro="" textlink="">
      <xdr:nvSpPr>
        <xdr:cNvPr id="227" name="テキスト ボックス 226"/>
        <xdr:cNvSpPr txBox="1"/>
      </xdr:nvSpPr>
      <xdr:spPr>
        <a:xfrm>
          <a:off x="1066800" y="136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ラスパイレス指数はほぼ横ばい</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推移しているが</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、類似団体平均よりも高い状況である。</a:t>
          </a:r>
          <a:endParaRPr lang="ja-JP" altLang="ja-JP" sz="1400">
            <a:effectLst/>
            <a:latin typeface="ＭＳ Ｐ明朝" panose="02020600040205080304" pitchFamily="18" charset="-128"/>
            <a:ea typeface="ＭＳ Ｐ明朝" panose="02020600040205080304" pitchFamily="18" charset="-128"/>
          </a:endParaRPr>
        </a:p>
        <a:p>
          <a:pPr rtl="0" eaLnBrk="1" fontAlgn="auto" latinLnBrk="0" hangingPunct="1"/>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主な要因は、職員の経験年数の階層変動に伴う増加と、初級試験採用の管理職が多いことによる。給与構造改革に伴う現給保障制度の廃止等、今後も給与水準の適正化に努める。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149861</xdr:rowOff>
    </xdr:to>
    <xdr:cxnSp macro="">
      <xdr:nvCxnSpPr>
        <xdr:cNvPr id="261" name="直線コネクタ 260"/>
        <xdr:cNvCxnSpPr/>
      </xdr:nvCxnSpPr>
      <xdr:spPr>
        <a:xfrm flipV="1">
          <a:off x="16179800" y="1488651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91016</xdr:rowOff>
    </xdr:to>
    <xdr:cxnSp macro="">
      <xdr:nvCxnSpPr>
        <xdr:cNvPr id="264" name="直線コネクタ 263"/>
        <xdr:cNvCxnSpPr/>
      </xdr:nvCxnSpPr>
      <xdr:spPr>
        <a:xfrm flipV="1">
          <a:off x="15290800" y="1489456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91016</xdr:rowOff>
    </xdr:to>
    <xdr:cxnSp macro="">
      <xdr:nvCxnSpPr>
        <xdr:cNvPr id="267" name="直線コネクタ 266"/>
        <xdr:cNvCxnSpPr/>
      </xdr:nvCxnSpPr>
      <xdr:spPr>
        <a:xfrm>
          <a:off x="14401800" y="149508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34713</xdr:rowOff>
    </xdr:from>
    <xdr:to>
      <xdr:col>68</xdr:col>
      <xdr:colOff>152400</xdr:colOff>
      <xdr:row>87</xdr:row>
      <xdr:rowOff>66887</xdr:rowOff>
    </xdr:to>
    <xdr:cxnSp macro="">
      <xdr:nvCxnSpPr>
        <xdr:cNvPr id="270" name="直線コネクタ 269"/>
        <xdr:cNvCxnSpPr/>
      </xdr:nvCxnSpPr>
      <xdr:spPr>
        <a:xfrm flipV="1">
          <a:off x="13512800" y="1495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80" name="楕円 279"/>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81"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82" name="楕円 281"/>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83" name="テキスト ボックス 282"/>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4" name="楕円 283"/>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5" name="テキスト ボックス 284"/>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6" name="楕円 285"/>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70290</xdr:rowOff>
    </xdr:from>
    <xdr:ext cx="762000" cy="259045"/>
    <xdr:sp macro="" textlink="">
      <xdr:nvSpPr>
        <xdr:cNvPr id="287" name="テキスト ボックス 286"/>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88" name="楕円 287"/>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89" name="テキスト ボックス 288"/>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人口千人当たりの職員数はほぼ横ばいで推移している。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対前年度あたり０．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１人</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増加</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したが、類似団体平均よりも</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少ない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状況である。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142603</xdr:rowOff>
    </xdr:to>
    <xdr:cxnSp macro="">
      <xdr:nvCxnSpPr>
        <xdr:cNvPr id="326" name="直線コネクタ 325"/>
        <xdr:cNvCxnSpPr/>
      </xdr:nvCxnSpPr>
      <xdr:spPr>
        <a:xfrm>
          <a:off x="16179800" y="1042845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156391</xdr:rowOff>
    </xdr:to>
    <xdr:cxnSp macro="">
      <xdr:nvCxnSpPr>
        <xdr:cNvPr id="329" name="直線コネクタ 328"/>
        <xdr:cNvCxnSpPr/>
      </xdr:nvCxnSpPr>
      <xdr:spPr>
        <a:xfrm flipV="1">
          <a:off x="15290800" y="1042845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131112</xdr:rowOff>
    </xdr:from>
    <xdr:to>
      <xdr:col>72</xdr:col>
      <xdr:colOff>203200</xdr:colOff>
      <xdr:row>60</xdr:row>
      <xdr:rowOff>156391</xdr:rowOff>
    </xdr:to>
    <xdr:cxnSp macro="">
      <xdr:nvCxnSpPr>
        <xdr:cNvPr id="332" name="直線コネクタ 331"/>
        <xdr:cNvCxnSpPr/>
      </xdr:nvCxnSpPr>
      <xdr:spPr>
        <a:xfrm>
          <a:off x="14401800" y="1041811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116175</xdr:rowOff>
    </xdr:from>
    <xdr:to>
      <xdr:col>68</xdr:col>
      <xdr:colOff>152400</xdr:colOff>
      <xdr:row>60</xdr:row>
      <xdr:rowOff>131112</xdr:rowOff>
    </xdr:to>
    <xdr:cxnSp macro="">
      <xdr:nvCxnSpPr>
        <xdr:cNvPr id="335" name="直線コネクタ 334"/>
        <xdr:cNvCxnSpPr/>
      </xdr:nvCxnSpPr>
      <xdr:spPr>
        <a:xfrm>
          <a:off x="13512800" y="1040317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91803</xdr:rowOff>
    </xdr:from>
    <xdr:to>
      <xdr:col>81</xdr:col>
      <xdr:colOff>95250</xdr:colOff>
      <xdr:row>61</xdr:row>
      <xdr:rowOff>21953</xdr:rowOff>
    </xdr:to>
    <xdr:sp macro="" textlink="">
      <xdr:nvSpPr>
        <xdr:cNvPr id="345" name="楕円 344"/>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108330</xdr:rowOff>
    </xdr:from>
    <xdr:ext cx="762000" cy="259045"/>
    <xdr:sp macro="" textlink="">
      <xdr:nvSpPr>
        <xdr:cNvPr id="346" name="定員管理の状況該当値テキスト"/>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90654</xdr:rowOff>
    </xdr:from>
    <xdr:to>
      <xdr:col>77</xdr:col>
      <xdr:colOff>95250</xdr:colOff>
      <xdr:row>61</xdr:row>
      <xdr:rowOff>20804</xdr:rowOff>
    </xdr:to>
    <xdr:sp macro="" textlink="">
      <xdr:nvSpPr>
        <xdr:cNvPr id="347" name="楕円 346"/>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30981</xdr:rowOff>
    </xdr:from>
    <xdr:ext cx="736600" cy="259045"/>
    <xdr:sp macro="" textlink="">
      <xdr:nvSpPr>
        <xdr:cNvPr id="348" name="テキスト ボックス 347"/>
        <xdr:cNvSpPr txBox="1"/>
      </xdr:nvSpPr>
      <xdr:spPr>
        <a:xfrm>
          <a:off x="15798800" y="1014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105591</xdr:rowOff>
    </xdr:from>
    <xdr:to>
      <xdr:col>73</xdr:col>
      <xdr:colOff>44450</xdr:colOff>
      <xdr:row>61</xdr:row>
      <xdr:rowOff>35741</xdr:rowOff>
    </xdr:to>
    <xdr:sp macro="" textlink="">
      <xdr:nvSpPr>
        <xdr:cNvPr id="349" name="楕円 348"/>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50" name="テキスト ボックス 349"/>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80312</xdr:rowOff>
    </xdr:from>
    <xdr:to>
      <xdr:col>68</xdr:col>
      <xdr:colOff>203200</xdr:colOff>
      <xdr:row>61</xdr:row>
      <xdr:rowOff>10462</xdr:rowOff>
    </xdr:to>
    <xdr:sp macro="" textlink="">
      <xdr:nvSpPr>
        <xdr:cNvPr id="351" name="楕円 350"/>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20639</xdr:rowOff>
    </xdr:from>
    <xdr:ext cx="762000" cy="259045"/>
    <xdr:sp macro="" textlink="">
      <xdr:nvSpPr>
        <xdr:cNvPr id="352" name="テキスト ボックス 351"/>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53" name="楕円 352"/>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xdr:rowOff>
    </xdr:from>
    <xdr:ext cx="762000" cy="259045"/>
    <xdr:sp macro="" textlink="">
      <xdr:nvSpPr>
        <xdr:cNvPr id="354" name="テキスト ボックス 353"/>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実質公債費比率は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ほぼ横ばいの</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傾向にあるが、平成</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年度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以降、</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北中城中学校改築事業の影響等で</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微</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増となった。</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類似団体平均との比較は低い状況である。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令和元年度から役場第一庁舎改築事業の影響で増加が見込まれ、</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今後、その他のハード事業による起債を的確に把握し、比率の抑制に努める。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155956</xdr:rowOff>
    </xdr:to>
    <xdr:cxnSp macro="">
      <xdr:nvCxnSpPr>
        <xdr:cNvPr id="385" name="直線コネクタ 384"/>
        <xdr:cNvCxnSpPr/>
      </xdr:nvCxnSpPr>
      <xdr:spPr>
        <a:xfrm>
          <a:off x="16179800" y="69994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141478</xdr:rowOff>
    </xdr:to>
    <xdr:cxnSp macro="">
      <xdr:nvCxnSpPr>
        <xdr:cNvPr id="388" name="直線コネクタ 387"/>
        <xdr:cNvCxnSpPr/>
      </xdr:nvCxnSpPr>
      <xdr:spPr>
        <a:xfrm>
          <a:off x="15290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136652</xdr:rowOff>
    </xdr:to>
    <xdr:cxnSp macro="">
      <xdr:nvCxnSpPr>
        <xdr:cNvPr id="391" name="直線コネクタ 390"/>
        <xdr:cNvCxnSpPr/>
      </xdr:nvCxnSpPr>
      <xdr:spPr>
        <a:xfrm flipV="1">
          <a:off x="14401800" y="69898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160782</xdr:rowOff>
    </xdr:to>
    <xdr:cxnSp macro="">
      <xdr:nvCxnSpPr>
        <xdr:cNvPr id="394" name="直線コネクタ 393"/>
        <xdr:cNvCxnSpPr/>
      </xdr:nvCxnSpPr>
      <xdr:spPr>
        <a:xfrm flipV="1">
          <a:off x="13512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4" name="楕円 403"/>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5"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6" name="楕円 405"/>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7" name="テキスト ボックス 406"/>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408" name="楕円 407"/>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409" name="テキスト ボックス 408"/>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10" name="楕円 40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11" name="テキスト ボックス 41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12" name="楕円 411"/>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13" name="テキスト ボックス 412"/>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４</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将来負担比率の増加要因である債務負担行為の減少のため、土地開発公社での先行取得用地の買い戻し資金を積み立てる必要がある。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19177</xdr:rowOff>
    </xdr:from>
    <xdr:to>
      <xdr:col>81</xdr:col>
      <xdr:colOff>44450</xdr:colOff>
      <xdr:row>16</xdr:row>
      <xdr:rowOff>38481</xdr:rowOff>
    </xdr:to>
    <xdr:cxnSp macro="">
      <xdr:nvCxnSpPr>
        <xdr:cNvPr id="445" name="直線コネクタ 444"/>
        <xdr:cNvCxnSpPr/>
      </xdr:nvCxnSpPr>
      <xdr:spPr>
        <a:xfrm flipV="1">
          <a:off x="16179800" y="276237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838</xdr:rowOff>
    </xdr:from>
    <xdr:to>
      <xdr:col>77</xdr:col>
      <xdr:colOff>44450</xdr:colOff>
      <xdr:row>16</xdr:row>
      <xdr:rowOff>38481</xdr:rowOff>
    </xdr:to>
    <xdr:cxnSp macro="">
      <xdr:nvCxnSpPr>
        <xdr:cNvPr id="448" name="直線コネクタ 447"/>
        <xdr:cNvCxnSpPr/>
      </xdr:nvCxnSpPr>
      <xdr:spPr>
        <a:xfrm>
          <a:off x="15290800" y="274403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838</xdr:rowOff>
    </xdr:from>
    <xdr:to>
      <xdr:col>72</xdr:col>
      <xdr:colOff>203200</xdr:colOff>
      <xdr:row>16</xdr:row>
      <xdr:rowOff>3734</xdr:rowOff>
    </xdr:to>
    <xdr:cxnSp macro="">
      <xdr:nvCxnSpPr>
        <xdr:cNvPr id="451" name="直線コネクタ 450"/>
        <xdr:cNvCxnSpPr/>
      </xdr:nvCxnSpPr>
      <xdr:spPr>
        <a:xfrm flipV="1">
          <a:off x="14401800" y="274403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69977</xdr:rowOff>
    </xdr:from>
    <xdr:to>
      <xdr:col>68</xdr:col>
      <xdr:colOff>152400</xdr:colOff>
      <xdr:row>16</xdr:row>
      <xdr:rowOff>3734</xdr:rowOff>
    </xdr:to>
    <xdr:cxnSp macro="">
      <xdr:nvCxnSpPr>
        <xdr:cNvPr id="454" name="直線コネクタ 453"/>
        <xdr:cNvCxnSpPr/>
      </xdr:nvCxnSpPr>
      <xdr:spPr>
        <a:xfrm>
          <a:off x="13512800" y="2641727"/>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139827</xdr:rowOff>
    </xdr:from>
    <xdr:to>
      <xdr:col>81</xdr:col>
      <xdr:colOff>95250</xdr:colOff>
      <xdr:row>16</xdr:row>
      <xdr:rowOff>69977</xdr:rowOff>
    </xdr:to>
    <xdr:sp macro="" textlink="">
      <xdr:nvSpPr>
        <xdr:cNvPr id="464" name="楕円 463"/>
        <xdr:cNvSpPr/>
      </xdr:nvSpPr>
      <xdr:spPr>
        <a:xfrm>
          <a:off x="169672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111904</xdr:rowOff>
    </xdr:from>
    <xdr:ext cx="762000" cy="259045"/>
    <xdr:sp macro="" textlink="">
      <xdr:nvSpPr>
        <xdr:cNvPr id="465" name="将来負担の状況該当値テキスト"/>
        <xdr:cNvSpPr txBox="1"/>
      </xdr:nvSpPr>
      <xdr:spPr>
        <a:xfrm>
          <a:off x="17106900" y="268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159131</xdr:rowOff>
    </xdr:from>
    <xdr:to>
      <xdr:col>77</xdr:col>
      <xdr:colOff>95250</xdr:colOff>
      <xdr:row>16</xdr:row>
      <xdr:rowOff>89281</xdr:rowOff>
    </xdr:to>
    <xdr:sp macro="" textlink="">
      <xdr:nvSpPr>
        <xdr:cNvPr id="466" name="楕円 465"/>
        <xdr:cNvSpPr/>
      </xdr:nvSpPr>
      <xdr:spPr>
        <a:xfrm>
          <a:off x="16129000" y="2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74058</xdr:rowOff>
    </xdr:from>
    <xdr:ext cx="736600" cy="259045"/>
    <xdr:sp macro="" textlink="">
      <xdr:nvSpPr>
        <xdr:cNvPr id="467" name="テキスト ボックス 466"/>
        <xdr:cNvSpPr txBox="1"/>
      </xdr:nvSpPr>
      <xdr:spPr>
        <a:xfrm>
          <a:off x="15798800" y="281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121488</xdr:rowOff>
    </xdr:from>
    <xdr:to>
      <xdr:col>73</xdr:col>
      <xdr:colOff>44450</xdr:colOff>
      <xdr:row>16</xdr:row>
      <xdr:rowOff>51638</xdr:rowOff>
    </xdr:to>
    <xdr:sp macro="" textlink="">
      <xdr:nvSpPr>
        <xdr:cNvPr id="468" name="楕円 467"/>
        <xdr:cNvSpPr/>
      </xdr:nvSpPr>
      <xdr:spPr>
        <a:xfrm>
          <a:off x="152400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36415</xdr:rowOff>
    </xdr:from>
    <xdr:ext cx="762000" cy="259045"/>
    <xdr:sp macro="" textlink="">
      <xdr:nvSpPr>
        <xdr:cNvPr id="469" name="テキスト ボックス 468"/>
        <xdr:cNvSpPr txBox="1"/>
      </xdr:nvSpPr>
      <xdr:spPr>
        <a:xfrm>
          <a:off x="14909800" y="27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124384</xdr:rowOff>
    </xdr:from>
    <xdr:to>
      <xdr:col>68</xdr:col>
      <xdr:colOff>203200</xdr:colOff>
      <xdr:row>16</xdr:row>
      <xdr:rowOff>54534</xdr:rowOff>
    </xdr:to>
    <xdr:sp macro="" textlink="">
      <xdr:nvSpPr>
        <xdr:cNvPr id="470" name="楕円 469"/>
        <xdr:cNvSpPr/>
      </xdr:nvSpPr>
      <xdr:spPr>
        <a:xfrm>
          <a:off x="14351000" y="2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39311</xdr:rowOff>
    </xdr:from>
    <xdr:ext cx="762000" cy="259045"/>
    <xdr:sp macro="" textlink="">
      <xdr:nvSpPr>
        <xdr:cNvPr id="471" name="テキスト ボックス 470"/>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19177</xdr:rowOff>
    </xdr:from>
    <xdr:to>
      <xdr:col>64</xdr:col>
      <xdr:colOff>152400</xdr:colOff>
      <xdr:row>15</xdr:row>
      <xdr:rowOff>120777</xdr:rowOff>
    </xdr:to>
    <xdr:sp macro="" textlink="">
      <xdr:nvSpPr>
        <xdr:cNvPr id="472" name="楕円 471"/>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130954</xdr:rowOff>
    </xdr:from>
    <xdr:ext cx="762000" cy="259045"/>
    <xdr:sp macro="" textlink="">
      <xdr:nvSpPr>
        <xdr:cNvPr id="473" name="テキスト ボックス 472"/>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ポイント増加、類似団体と比較し０．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高い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比率となった。増の主な要因は、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定期昇給による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給与等</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の</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増と</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退職手当組合負担金の増による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60706</xdr:rowOff>
    </xdr:to>
    <xdr:cxnSp macro="">
      <xdr:nvCxnSpPr>
        <xdr:cNvPr id="64" name="直線コネクタ 63"/>
        <xdr:cNvCxnSpPr/>
      </xdr:nvCxnSpPr>
      <xdr:spPr>
        <a:xfrm>
          <a:off x="3987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159004</xdr:rowOff>
    </xdr:to>
    <xdr:cxnSp macro="">
      <xdr:nvCxnSpPr>
        <xdr:cNvPr id="67" name="直線コネクタ 66"/>
        <xdr:cNvCxnSpPr/>
      </xdr:nvCxnSpPr>
      <xdr:spPr>
        <a:xfrm>
          <a:off x="3098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127000</xdr:rowOff>
    </xdr:to>
    <xdr:cxnSp macro="">
      <xdr:nvCxnSpPr>
        <xdr:cNvPr id="70" name="直線コネクタ 69"/>
        <xdr:cNvCxnSpPr/>
      </xdr:nvCxnSpPr>
      <xdr:spPr>
        <a:xfrm>
          <a:off x="2209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37</xdr:row>
      <xdr:rowOff>24130</xdr:rowOff>
    </xdr:to>
    <xdr:cxnSp macro="">
      <xdr:nvCxnSpPr>
        <xdr:cNvPr id="73" name="直線コネクタ 72"/>
        <xdr:cNvCxnSpPr/>
      </xdr:nvCxnSpPr>
      <xdr:spPr>
        <a:xfrm flipV="1">
          <a:off x="1320800" y="62443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５</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ポイント増加し、類似団体平均と</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比較し０．５ポイント高い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物件費の総額は委託料により大幅に増減するが、その他の需要などの経常経費を見直し抑制に努める。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107950</xdr:rowOff>
    </xdr:to>
    <xdr:cxnSp macro="">
      <xdr:nvCxnSpPr>
        <xdr:cNvPr id="125" name="直線コネクタ 124"/>
        <xdr:cNvCxnSpPr/>
      </xdr:nvCxnSpPr>
      <xdr:spPr>
        <a:xfrm>
          <a:off x="15671800" y="298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69850</xdr:rowOff>
    </xdr:to>
    <xdr:cxnSp macro="">
      <xdr:nvCxnSpPr>
        <xdr:cNvPr id="128" name="直線コネクタ 127"/>
        <xdr:cNvCxnSpPr/>
      </xdr:nvCxnSpPr>
      <xdr:spPr>
        <a:xfrm>
          <a:off x="14782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18</xdr:row>
      <xdr:rowOff>5080</xdr:rowOff>
    </xdr:to>
    <xdr:cxnSp macro="">
      <xdr:nvCxnSpPr>
        <xdr:cNvPr id="131" name="直線コネクタ 130"/>
        <xdr:cNvCxnSpPr/>
      </xdr:nvCxnSpPr>
      <xdr:spPr>
        <a:xfrm flipV="1">
          <a:off x="13893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73660</xdr:rowOff>
    </xdr:to>
    <xdr:cxnSp macro="">
      <xdr:nvCxnSpPr>
        <xdr:cNvPr id="134" name="直線コネクタ 133"/>
        <xdr:cNvCxnSpPr/>
      </xdr:nvCxnSpPr>
      <xdr:spPr>
        <a:xfrm flipV="1">
          <a:off x="13004800" y="309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ポイント増加し、類似団体と比較し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扶助費総額は、認可保育所への負担金や障害福祉サービス費の影響などにより増となった。</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88900</xdr:rowOff>
    </xdr:to>
    <xdr:cxnSp macro="">
      <xdr:nvCxnSpPr>
        <xdr:cNvPr id="186" name="直線コネクタ 185"/>
        <xdr:cNvCxnSpPr/>
      </xdr:nvCxnSpPr>
      <xdr:spPr>
        <a:xfrm>
          <a:off x="3987800" y="988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107950</xdr:rowOff>
    </xdr:to>
    <xdr:cxnSp macro="">
      <xdr:nvCxnSpPr>
        <xdr:cNvPr id="189" name="直線コネクタ 188"/>
        <xdr:cNvCxnSpPr/>
      </xdr:nvCxnSpPr>
      <xdr:spPr>
        <a:xfrm>
          <a:off x="3098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57</xdr:row>
      <xdr:rowOff>19050</xdr:rowOff>
    </xdr:to>
    <xdr:cxnSp macro="">
      <xdr:nvCxnSpPr>
        <xdr:cNvPr id="192" name="直線コネクタ 191"/>
        <xdr:cNvCxnSpPr/>
      </xdr:nvCxnSpPr>
      <xdr:spPr>
        <a:xfrm>
          <a:off x="2209800" y="9626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114300</xdr:rowOff>
    </xdr:to>
    <xdr:cxnSp macro="">
      <xdr:nvCxnSpPr>
        <xdr:cNvPr id="195" name="直線コネクタ 194"/>
        <xdr:cNvCxnSpPr/>
      </xdr:nvCxnSpPr>
      <xdr:spPr>
        <a:xfrm flipV="1">
          <a:off x="1320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09" name="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0" name="テキスト ボックス 209"/>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1" name="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3" name="楕円 212"/>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4" name="テキスト ボックス 213"/>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ポイント増加、類似団体平均と比較し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ポイント低い比率となった。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下水道事業</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特別</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会計や国民健康保険特別会計への繰出金で多額の支出がある。下水道使用料金や国保税の見直しも含め特別会計の収支の改善を図る必要がある。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168148</xdr:rowOff>
    </xdr:to>
    <xdr:cxnSp macro="">
      <xdr:nvCxnSpPr>
        <xdr:cNvPr id="244" name="直線コネクタ 243"/>
        <xdr:cNvCxnSpPr/>
      </xdr:nvCxnSpPr>
      <xdr:spPr>
        <a:xfrm>
          <a:off x="15671800" y="9732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131572</xdr:rowOff>
    </xdr:to>
    <xdr:cxnSp macro="">
      <xdr:nvCxnSpPr>
        <xdr:cNvPr id="247" name="直線コネクタ 246"/>
        <xdr:cNvCxnSpPr/>
      </xdr:nvCxnSpPr>
      <xdr:spPr>
        <a:xfrm>
          <a:off x="14782800" y="9691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99568</xdr:rowOff>
    </xdr:to>
    <xdr:cxnSp macro="">
      <xdr:nvCxnSpPr>
        <xdr:cNvPr id="250" name="直線コネクタ 249"/>
        <xdr:cNvCxnSpPr/>
      </xdr:nvCxnSpPr>
      <xdr:spPr>
        <a:xfrm flipV="1">
          <a:off x="13893800" y="9691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99568</xdr:rowOff>
    </xdr:to>
    <xdr:cxnSp macro="">
      <xdr:nvCxnSpPr>
        <xdr:cNvPr id="253" name="直線コネクタ 252"/>
        <xdr:cNvCxnSpPr/>
      </xdr:nvCxnSpPr>
      <xdr:spPr>
        <a:xfrm>
          <a:off x="13004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3" name="楕円 262"/>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4"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5" name="楕円 264"/>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21099</xdr:rowOff>
    </xdr:from>
    <xdr:ext cx="736600" cy="259045"/>
    <xdr:sp macro="" textlink="">
      <xdr:nvSpPr>
        <xdr:cNvPr id="266" name="テキスト ボックス 265"/>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7" name="楕円 266"/>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8" name="テキスト ボックス 267"/>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9" name="楕円 268"/>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70" name="テキスト ボックス 269"/>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1" name="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2" name="テキスト ボックス 271"/>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ポイント増加し、類似団体と比較し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補助金については補助団体の予算・決算を精査し、適切な補助を行う。</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8128</xdr:rowOff>
    </xdr:to>
    <xdr:cxnSp macro="">
      <xdr:nvCxnSpPr>
        <xdr:cNvPr id="302" name="直線コネクタ 301"/>
        <xdr:cNvCxnSpPr/>
      </xdr:nvCxnSpPr>
      <xdr:spPr>
        <a:xfrm>
          <a:off x="15671800" y="64729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129286</xdr:rowOff>
    </xdr:to>
    <xdr:cxnSp macro="">
      <xdr:nvCxnSpPr>
        <xdr:cNvPr id="305" name="直線コネクタ 304"/>
        <xdr:cNvCxnSpPr/>
      </xdr:nvCxnSpPr>
      <xdr:spPr>
        <a:xfrm>
          <a:off x="14782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92710</xdr:rowOff>
    </xdr:to>
    <xdr:cxnSp macro="">
      <xdr:nvCxnSpPr>
        <xdr:cNvPr id="308" name="直線コネクタ 307"/>
        <xdr:cNvCxnSpPr/>
      </xdr:nvCxnSpPr>
      <xdr:spPr>
        <a:xfrm>
          <a:off x="13893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101854</xdr:rowOff>
    </xdr:to>
    <xdr:cxnSp macro="">
      <xdr:nvCxnSpPr>
        <xdr:cNvPr id="311" name="直線コネクタ 310"/>
        <xdr:cNvCxnSpPr/>
      </xdr:nvCxnSpPr>
      <xdr:spPr>
        <a:xfrm flipV="1">
          <a:off x="13004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1" name="楕円 320"/>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2"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3" name="楕円 322"/>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4" name="テキスト ボックス 323"/>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5" name="楕円 324"/>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6" name="テキスト ボックス 325"/>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7" name="楕円 326"/>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8" name="テキスト ボックス 327"/>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0" name="テキスト ボックス 329"/>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ポイントの増、類似団体と比較し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５</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９</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ポイント低い比率となっている。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今後、</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役場庁舎改築事業等の起債が必要な事業があるため、</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ハード事業の起債を的確に把握し公債費の抑制に努める。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161289</xdr:rowOff>
    </xdr:to>
    <xdr:cxnSp macro="">
      <xdr:nvCxnSpPr>
        <xdr:cNvPr id="360" name="直線コネクタ 359"/>
        <xdr:cNvCxnSpPr/>
      </xdr:nvCxnSpPr>
      <xdr:spPr>
        <a:xfrm>
          <a:off x="3987800" y="12983464"/>
          <a:ext cx="8382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124714</xdr:rowOff>
    </xdr:to>
    <xdr:cxnSp macro="">
      <xdr:nvCxnSpPr>
        <xdr:cNvPr id="363" name="直線コネクタ 362"/>
        <xdr:cNvCxnSpPr/>
      </xdr:nvCxnSpPr>
      <xdr:spPr>
        <a:xfrm>
          <a:off x="3098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110998</xdr:rowOff>
    </xdr:to>
    <xdr:cxnSp macro="">
      <xdr:nvCxnSpPr>
        <xdr:cNvPr id="366" name="直線コネクタ 365"/>
        <xdr:cNvCxnSpPr/>
      </xdr:nvCxnSpPr>
      <xdr:spPr>
        <a:xfrm flipV="1">
          <a:off x="2209800" y="12965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143002</xdr:rowOff>
    </xdr:to>
    <xdr:cxnSp macro="">
      <xdr:nvCxnSpPr>
        <xdr:cNvPr id="369" name="直線コネクタ 368"/>
        <xdr:cNvCxnSpPr/>
      </xdr:nvCxnSpPr>
      <xdr:spPr>
        <a:xfrm flipV="1">
          <a:off x="1320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9" name="楕円 378"/>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0"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1" name="楕円 380"/>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2" name="テキスト ボックス 381"/>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55626</xdr:rowOff>
    </xdr:from>
    <xdr:to>
      <xdr:col>15</xdr:col>
      <xdr:colOff>149225</xdr:colOff>
      <xdr:row>75</xdr:row>
      <xdr:rowOff>157226</xdr:rowOff>
    </xdr:to>
    <xdr:sp macro="" textlink="">
      <xdr:nvSpPr>
        <xdr:cNvPr id="383" name="楕円 382"/>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167403</xdr:rowOff>
    </xdr:from>
    <xdr:ext cx="762000" cy="259045"/>
    <xdr:sp macro="" textlink="">
      <xdr:nvSpPr>
        <xdr:cNvPr id="384" name="テキスト ボックス 383"/>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85" name="楕円 384"/>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86" name="テキスト ボックス 385"/>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87" name="楕円 386"/>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88" name="テキスト ボックス 387"/>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５</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ポイント増加、類似団体と比較し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９</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主な要因は、人件費や扶助費の増加により経常収支比率全体が増となったことによる。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130811</xdr:rowOff>
    </xdr:to>
    <xdr:cxnSp macro="">
      <xdr:nvCxnSpPr>
        <xdr:cNvPr id="421" name="直線コネクタ 420"/>
        <xdr:cNvCxnSpPr/>
      </xdr:nvCxnSpPr>
      <xdr:spPr>
        <a:xfrm>
          <a:off x="15671800" y="131343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104139</xdr:rowOff>
    </xdr:to>
    <xdr:cxnSp macro="">
      <xdr:nvCxnSpPr>
        <xdr:cNvPr id="424" name="直線コネクタ 423"/>
        <xdr:cNvCxnSpPr/>
      </xdr:nvCxnSpPr>
      <xdr:spPr>
        <a:xfrm>
          <a:off x="14782800" y="1300099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88900</xdr:rowOff>
    </xdr:from>
    <xdr:to>
      <xdr:col>73</xdr:col>
      <xdr:colOff>180975</xdr:colOff>
      <xdr:row>75</xdr:row>
      <xdr:rowOff>142240</xdr:rowOff>
    </xdr:to>
    <xdr:cxnSp macro="">
      <xdr:nvCxnSpPr>
        <xdr:cNvPr id="427" name="直線コネクタ 426"/>
        <xdr:cNvCxnSpPr/>
      </xdr:nvCxnSpPr>
      <xdr:spPr>
        <a:xfrm>
          <a:off x="13893800" y="12947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88900</xdr:rowOff>
    </xdr:from>
    <xdr:to>
      <xdr:col>69</xdr:col>
      <xdr:colOff>92075</xdr:colOff>
      <xdr:row>76</xdr:row>
      <xdr:rowOff>111761</xdr:rowOff>
    </xdr:to>
    <xdr:cxnSp macro="">
      <xdr:nvCxnSpPr>
        <xdr:cNvPr id="430" name="直線コネクタ 429"/>
        <xdr:cNvCxnSpPr/>
      </xdr:nvCxnSpPr>
      <xdr:spPr>
        <a:xfrm flipV="1">
          <a:off x="13004800" y="129476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40" name="楕円 439"/>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41"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2" name="楕円 44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3" name="テキスト ボックス 442"/>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91440</xdr:rowOff>
    </xdr:from>
    <xdr:to>
      <xdr:col>74</xdr:col>
      <xdr:colOff>31750</xdr:colOff>
      <xdr:row>76</xdr:row>
      <xdr:rowOff>21589</xdr:rowOff>
    </xdr:to>
    <xdr:sp macro="" textlink="">
      <xdr:nvSpPr>
        <xdr:cNvPr id="444" name="楕円 443"/>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31767</xdr:rowOff>
    </xdr:from>
    <xdr:ext cx="762000" cy="259045"/>
    <xdr:sp macro="" textlink="">
      <xdr:nvSpPr>
        <xdr:cNvPr id="445" name="テキスト ボックス 444"/>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38100</xdr:rowOff>
    </xdr:from>
    <xdr:to>
      <xdr:col>69</xdr:col>
      <xdr:colOff>142875</xdr:colOff>
      <xdr:row>75</xdr:row>
      <xdr:rowOff>139700</xdr:rowOff>
    </xdr:to>
    <xdr:sp macro="" textlink="">
      <xdr:nvSpPr>
        <xdr:cNvPr id="446" name="楕円 445"/>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47" name="テキスト ボックス 446"/>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8" name="楕円 447"/>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49" name="テキスト ボックス 448"/>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91496</xdr:rowOff>
    </xdr:from>
    <xdr:to>
      <xdr:col>29</xdr:col>
      <xdr:colOff>127000</xdr:colOff>
      <xdr:row>18</xdr:row>
      <xdr:rowOff>118504</xdr:rowOff>
    </xdr:to>
    <xdr:cxnSp macro="">
      <xdr:nvCxnSpPr>
        <xdr:cNvPr id="52" name="直線コネクタ 51"/>
        <xdr:cNvCxnSpPr/>
      </xdr:nvCxnSpPr>
      <xdr:spPr bwMode="auto">
        <a:xfrm>
          <a:off x="5003800" y="3225221"/>
          <a:ext cx="647700" cy="2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91496</xdr:rowOff>
    </xdr:from>
    <xdr:to>
      <xdr:col>26</xdr:col>
      <xdr:colOff>50800</xdr:colOff>
      <xdr:row>18</xdr:row>
      <xdr:rowOff>103775</xdr:rowOff>
    </xdr:to>
    <xdr:cxnSp macro="">
      <xdr:nvCxnSpPr>
        <xdr:cNvPr id="55" name="直線コネクタ 54"/>
        <xdr:cNvCxnSpPr/>
      </xdr:nvCxnSpPr>
      <xdr:spPr bwMode="auto">
        <a:xfrm flipV="1">
          <a:off x="4305300" y="3225221"/>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103775</xdr:rowOff>
    </xdr:from>
    <xdr:to>
      <xdr:col>22</xdr:col>
      <xdr:colOff>114300</xdr:colOff>
      <xdr:row>19</xdr:row>
      <xdr:rowOff>95595</xdr:rowOff>
    </xdr:to>
    <xdr:cxnSp macro="">
      <xdr:nvCxnSpPr>
        <xdr:cNvPr id="58" name="直線コネクタ 57"/>
        <xdr:cNvCxnSpPr/>
      </xdr:nvCxnSpPr>
      <xdr:spPr bwMode="auto">
        <a:xfrm flipV="1">
          <a:off x="3606800" y="3237500"/>
          <a:ext cx="698500" cy="163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95595</xdr:rowOff>
    </xdr:from>
    <xdr:to>
      <xdr:col>18</xdr:col>
      <xdr:colOff>177800</xdr:colOff>
      <xdr:row>19</xdr:row>
      <xdr:rowOff>136890</xdr:rowOff>
    </xdr:to>
    <xdr:cxnSp macro="">
      <xdr:nvCxnSpPr>
        <xdr:cNvPr id="61" name="直線コネクタ 60"/>
        <xdr:cNvCxnSpPr/>
      </xdr:nvCxnSpPr>
      <xdr:spPr bwMode="auto">
        <a:xfrm flipV="1">
          <a:off x="2908300" y="3400770"/>
          <a:ext cx="698500" cy="4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67704</xdr:rowOff>
    </xdr:from>
    <xdr:to>
      <xdr:col>29</xdr:col>
      <xdr:colOff>177800</xdr:colOff>
      <xdr:row>18</xdr:row>
      <xdr:rowOff>169304</xdr:rowOff>
    </xdr:to>
    <xdr:sp macro="" textlink="">
      <xdr:nvSpPr>
        <xdr:cNvPr id="71" name="楕円 70"/>
        <xdr:cNvSpPr/>
      </xdr:nvSpPr>
      <xdr:spPr bwMode="auto">
        <a:xfrm>
          <a:off x="5600700" y="320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39781</xdr:rowOff>
    </xdr:from>
    <xdr:ext cx="762000" cy="259045"/>
    <xdr:sp macro="" textlink="">
      <xdr:nvSpPr>
        <xdr:cNvPr id="72" name="人口1人当たり決算額の推移該当値テキスト130"/>
        <xdr:cNvSpPr txBox="1"/>
      </xdr:nvSpPr>
      <xdr:spPr>
        <a:xfrm>
          <a:off x="5740400" y="317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40696</xdr:rowOff>
    </xdr:from>
    <xdr:to>
      <xdr:col>26</xdr:col>
      <xdr:colOff>101600</xdr:colOff>
      <xdr:row>18</xdr:row>
      <xdr:rowOff>142296</xdr:rowOff>
    </xdr:to>
    <xdr:sp macro="" textlink="">
      <xdr:nvSpPr>
        <xdr:cNvPr id="73" name="楕円 72"/>
        <xdr:cNvSpPr/>
      </xdr:nvSpPr>
      <xdr:spPr bwMode="auto">
        <a:xfrm>
          <a:off x="4953000" y="317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127073</xdr:rowOff>
    </xdr:from>
    <xdr:ext cx="736600" cy="259045"/>
    <xdr:sp macro="" textlink="">
      <xdr:nvSpPr>
        <xdr:cNvPr id="74" name="テキスト ボックス 73"/>
        <xdr:cNvSpPr txBox="1"/>
      </xdr:nvSpPr>
      <xdr:spPr>
        <a:xfrm>
          <a:off x="4622800" y="326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52975</xdr:rowOff>
    </xdr:from>
    <xdr:to>
      <xdr:col>22</xdr:col>
      <xdr:colOff>165100</xdr:colOff>
      <xdr:row>18</xdr:row>
      <xdr:rowOff>154575</xdr:rowOff>
    </xdr:to>
    <xdr:sp macro="" textlink="">
      <xdr:nvSpPr>
        <xdr:cNvPr id="75" name="楕円 74"/>
        <xdr:cNvSpPr/>
      </xdr:nvSpPr>
      <xdr:spPr bwMode="auto">
        <a:xfrm>
          <a:off x="4254500" y="318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139352</xdr:rowOff>
    </xdr:from>
    <xdr:ext cx="762000" cy="259045"/>
    <xdr:sp macro="" textlink="">
      <xdr:nvSpPr>
        <xdr:cNvPr id="76" name="テキスト ボックス 75"/>
        <xdr:cNvSpPr txBox="1"/>
      </xdr:nvSpPr>
      <xdr:spPr>
        <a:xfrm>
          <a:off x="3924300" y="32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44795</xdr:rowOff>
    </xdr:from>
    <xdr:to>
      <xdr:col>19</xdr:col>
      <xdr:colOff>38100</xdr:colOff>
      <xdr:row>19</xdr:row>
      <xdr:rowOff>146395</xdr:rowOff>
    </xdr:to>
    <xdr:sp macro="" textlink="">
      <xdr:nvSpPr>
        <xdr:cNvPr id="77" name="楕円 76"/>
        <xdr:cNvSpPr/>
      </xdr:nvSpPr>
      <xdr:spPr bwMode="auto">
        <a:xfrm>
          <a:off x="3556000" y="334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131172</xdr:rowOff>
    </xdr:from>
    <xdr:ext cx="762000" cy="259045"/>
    <xdr:sp macro="" textlink="">
      <xdr:nvSpPr>
        <xdr:cNvPr id="78" name="テキスト ボックス 77"/>
        <xdr:cNvSpPr txBox="1"/>
      </xdr:nvSpPr>
      <xdr:spPr>
        <a:xfrm>
          <a:off x="3225800" y="34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86090</xdr:rowOff>
    </xdr:from>
    <xdr:to>
      <xdr:col>15</xdr:col>
      <xdr:colOff>101600</xdr:colOff>
      <xdr:row>20</xdr:row>
      <xdr:rowOff>16240</xdr:rowOff>
    </xdr:to>
    <xdr:sp macro="" textlink="">
      <xdr:nvSpPr>
        <xdr:cNvPr id="79" name="楕円 78"/>
        <xdr:cNvSpPr/>
      </xdr:nvSpPr>
      <xdr:spPr bwMode="auto">
        <a:xfrm>
          <a:off x="2857500" y="339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1017</xdr:rowOff>
    </xdr:from>
    <xdr:ext cx="762000" cy="259045"/>
    <xdr:sp macro="" textlink="">
      <xdr:nvSpPr>
        <xdr:cNvPr id="80" name="テキスト ボックス 79"/>
        <xdr:cNvSpPr txBox="1"/>
      </xdr:nvSpPr>
      <xdr:spPr>
        <a:xfrm>
          <a:off x="2527300" y="347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341217</xdr:rowOff>
    </xdr:from>
    <xdr:to>
      <xdr:col>29</xdr:col>
      <xdr:colOff>127000</xdr:colOff>
      <xdr:row>36</xdr:row>
      <xdr:rowOff>7633</xdr:rowOff>
    </xdr:to>
    <xdr:cxnSp macro="">
      <xdr:nvCxnSpPr>
        <xdr:cNvPr id="113" name="直線コネクタ 112"/>
        <xdr:cNvCxnSpPr/>
      </xdr:nvCxnSpPr>
      <xdr:spPr bwMode="auto">
        <a:xfrm>
          <a:off x="5003800" y="6951567"/>
          <a:ext cx="6477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341217</xdr:rowOff>
    </xdr:from>
    <xdr:to>
      <xdr:col>26</xdr:col>
      <xdr:colOff>50800</xdr:colOff>
      <xdr:row>35</xdr:row>
      <xdr:rowOff>341617</xdr:rowOff>
    </xdr:to>
    <xdr:cxnSp macro="">
      <xdr:nvCxnSpPr>
        <xdr:cNvPr id="116" name="直線コネクタ 115"/>
        <xdr:cNvCxnSpPr/>
      </xdr:nvCxnSpPr>
      <xdr:spPr bwMode="auto">
        <a:xfrm flipV="1">
          <a:off x="4305300" y="6951567"/>
          <a:ext cx="6985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341617</xdr:rowOff>
    </xdr:from>
    <xdr:to>
      <xdr:col>22</xdr:col>
      <xdr:colOff>114300</xdr:colOff>
      <xdr:row>36</xdr:row>
      <xdr:rowOff>39427</xdr:rowOff>
    </xdr:to>
    <xdr:cxnSp macro="">
      <xdr:nvCxnSpPr>
        <xdr:cNvPr id="119" name="直線コネクタ 118"/>
        <xdr:cNvCxnSpPr/>
      </xdr:nvCxnSpPr>
      <xdr:spPr bwMode="auto">
        <a:xfrm flipV="1">
          <a:off x="3606800" y="6951967"/>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35122</xdr:rowOff>
    </xdr:from>
    <xdr:to>
      <xdr:col>18</xdr:col>
      <xdr:colOff>177800</xdr:colOff>
      <xdr:row>36</xdr:row>
      <xdr:rowOff>39427</xdr:rowOff>
    </xdr:to>
    <xdr:cxnSp macro="">
      <xdr:nvCxnSpPr>
        <xdr:cNvPr id="122" name="直線コネクタ 121"/>
        <xdr:cNvCxnSpPr/>
      </xdr:nvCxnSpPr>
      <xdr:spPr bwMode="auto">
        <a:xfrm>
          <a:off x="2908300" y="6988372"/>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299733</xdr:rowOff>
    </xdr:from>
    <xdr:to>
      <xdr:col>29</xdr:col>
      <xdr:colOff>177800</xdr:colOff>
      <xdr:row>36</xdr:row>
      <xdr:rowOff>58433</xdr:rowOff>
    </xdr:to>
    <xdr:sp macro="" textlink="">
      <xdr:nvSpPr>
        <xdr:cNvPr id="132" name="楕円 131"/>
        <xdr:cNvSpPr/>
      </xdr:nvSpPr>
      <xdr:spPr bwMode="auto">
        <a:xfrm>
          <a:off x="5600700" y="691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271810</xdr:rowOff>
    </xdr:from>
    <xdr:ext cx="762000" cy="259045"/>
    <xdr:sp macro="" textlink="">
      <xdr:nvSpPr>
        <xdr:cNvPr id="133" name="人口1人当たり決算額の推移該当値テキスト445"/>
        <xdr:cNvSpPr txBox="1"/>
      </xdr:nvSpPr>
      <xdr:spPr>
        <a:xfrm>
          <a:off x="5740400" y="688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290417</xdr:rowOff>
    </xdr:from>
    <xdr:to>
      <xdr:col>26</xdr:col>
      <xdr:colOff>101600</xdr:colOff>
      <xdr:row>36</xdr:row>
      <xdr:rowOff>49117</xdr:rowOff>
    </xdr:to>
    <xdr:sp macro="" textlink="">
      <xdr:nvSpPr>
        <xdr:cNvPr id="134" name="楕円 133"/>
        <xdr:cNvSpPr/>
      </xdr:nvSpPr>
      <xdr:spPr bwMode="auto">
        <a:xfrm>
          <a:off x="4953000" y="690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33894</xdr:rowOff>
    </xdr:from>
    <xdr:ext cx="736600" cy="259045"/>
    <xdr:sp macro="" textlink="">
      <xdr:nvSpPr>
        <xdr:cNvPr id="135" name="テキスト ボックス 134"/>
        <xdr:cNvSpPr txBox="1"/>
      </xdr:nvSpPr>
      <xdr:spPr>
        <a:xfrm>
          <a:off x="4622800" y="69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290817</xdr:rowOff>
    </xdr:from>
    <xdr:to>
      <xdr:col>22</xdr:col>
      <xdr:colOff>165100</xdr:colOff>
      <xdr:row>36</xdr:row>
      <xdr:rowOff>49517</xdr:rowOff>
    </xdr:to>
    <xdr:sp macro="" textlink="">
      <xdr:nvSpPr>
        <xdr:cNvPr id="136" name="楕円 135"/>
        <xdr:cNvSpPr/>
      </xdr:nvSpPr>
      <xdr:spPr bwMode="auto">
        <a:xfrm>
          <a:off x="4254500" y="690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34294</xdr:rowOff>
    </xdr:from>
    <xdr:ext cx="762000" cy="259045"/>
    <xdr:sp macro="" textlink="">
      <xdr:nvSpPr>
        <xdr:cNvPr id="137" name="テキスト ボックス 136"/>
        <xdr:cNvSpPr txBox="1"/>
      </xdr:nvSpPr>
      <xdr:spPr>
        <a:xfrm>
          <a:off x="3924300" y="698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331527</xdr:rowOff>
    </xdr:from>
    <xdr:to>
      <xdr:col>19</xdr:col>
      <xdr:colOff>38100</xdr:colOff>
      <xdr:row>36</xdr:row>
      <xdr:rowOff>90227</xdr:rowOff>
    </xdr:to>
    <xdr:sp macro="" textlink="">
      <xdr:nvSpPr>
        <xdr:cNvPr id="138" name="楕円 137"/>
        <xdr:cNvSpPr/>
      </xdr:nvSpPr>
      <xdr:spPr bwMode="auto">
        <a:xfrm>
          <a:off x="3556000" y="694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75004</xdr:rowOff>
    </xdr:from>
    <xdr:ext cx="762000" cy="259045"/>
    <xdr:sp macro="" textlink="">
      <xdr:nvSpPr>
        <xdr:cNvPr id="139" name="テキスト ボックス 138"/>
        <xdr:cNvSpPr txBox="1"/>
      </xdr:nvSpPr>
      <xdr:spPr>
        <a:xfrm>
          <a:off x="3225800" y="70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327222</xdr:rowOff>
    </xdr:from>
    <xdr:to>
      <xdr:col>15</xdr:col>
      <xdr:colOff>101600</xdr:colOff>
      <xdr:row>36</xdr:row>
      <xdr:rowOff>85922</xdr:rowOff>
    </xdr:to>
    <xdr:sp macro="" textlink="">
      <xdr:nvSpPr>
        <xdr:cNvPr id="140" name="楕円 139"/>
        <xdr:cNvSpPr/>
      </xdr:nvSpPr>
      <xdr:spPr bwMode="auto">
        <a:xfrm>
          <a:off x="2857500" y="69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70699</xdr:rowOff>
    </xdr:from>
    <xdr:ext cx="762000" cy="259045"/>
    <xdr:sp macro="" textlink="">
      <xdr:nvSpPr>
        <xdr:cNvPr id="141" name="テキスト ボックス 140"/>
        <xdr:cNvSpPr txBox="1"/>
      </xdr:nvSpPr>
      <xdr:spPr>
        <a:xfrm>
          <a:off x="2527300" y="70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50673</xdr:rowOff>
    </xdr:from>
    <xdr:to>
      <xdr:col>24</xdr:col>
      <xdr:colOff>63500</xdr:colOff>
      <xdr:row>36</xdr:row>
      <xdr:rowOff>53454</xdr:rowOff>
    </xdr:to>
    <xdr:cxnSp macro="">
      <xdr:nvCxnSpPr>
        <xdr:cNvPr id="61" name="直線コネクタ 60"/>
        <xdr:cNvCxnSpPr/>
      </xdr:nvCxnSpPr>
      <xdr:spPr>
        <a:xfrm flipV="1">
          <a:off x="3797300" y="6222873"/>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53454</xdr:rowOff>
    </xdr:from>
    <xdr:to>
      <xdr:col>19</xdr:col>
      <xdr:colOff>177800</xdr:colOff>
      <xdr:row>36</xdr:row>
      <xdr:rowOff>56998</xdr:rowOff>
    </xdr:to>
    <xdr:cxnSp macro="">
      <xdr:nvCxnSpPr>
        <xdr:cNvPr id="64" name="直線コネクタ 63"/>
        <xdr:cNvCxnSpPr/>
      </xdr:nvCxnSpPr>
      <xdr:spPr>
        <a:xfrm flipV="1">
          <a:off x="2908300" y="622565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56998</xdr:rowOff>
    </xdr:from>
    <xdr:to>
      <xdr:col>15</xdr:col>
      <xdr:colOff>50800</xdr:colOff>
      <xdr:row>37</xdr:row>
      <xdr:rowOff>22289</xdr:rowOff>
    </xdr:to>
    <xdr:cxnSp macro="">
      <xdr:nvCxnSpPr>
        <xdr:cNvPr id="67" name="直線コネクタ 66"/>
        <xdr:cNvCxnSpPr/>
      </xdr:nvCxnSpPr>
      <xdr:spPr>
        <a:xfrm flipV="1">
          <a:off x="2019300" y="6229198"/>
          <a:ext cx="8890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158001</xdr:rowOff>
    </xdr:from>
    <xdr:to>
      <xdr:col>10</xdr:col>
      <xdr:colOff>114300</xdr:colOff>
      <xdr:row>37</xdr:row>
      <xdr:rowOff>22289</xdr:rowOff>
    </xdr:to>
    <xdr:cxnSp macro="">
      <xdr:nvCxnSpPr>
        <xdr:cNvPr id="70" name="直線コネクタ 69"/>
        <xdr:cNvCxnSpPr/>
      </xdr:nvCxnSpPr>
      <xdr:spPr>
        <a:xfrm>
          <a:off x="1130300" y="6330201"/>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171323</xdr:rowOff>
    </xdr:from>
    <xdr:to>
      <xdr:col>24</xdr:col>
      <xdr:colOff>114300</xdr:colOff>
      <xdr:row>36</xdr:row>
      <xdr:rowOff>101473</xdr:rowOff>
    </xdr:to>
    <xdr:sp macro="" textlink="">
      <xdr:nvSpPr>
        <xdr:cNvPr id="80" name="楕円 79"/>
        <xdr:cNvSpPr/>
      </xdr:nvSpPr>
      <xdr:spPr>
        <a:xfrm>
          <a:off x="4584700" y="61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149750</xdr:rowOff>
    </xdr:from>
    <xdr:ext cx="534377" cy="259045"/>
    <xdr:sp macro="" textlink="">
      <xdr:nvSpPr>
        <xdr:cNvPr id="81" name="人件費該当値テキスト"/>
        <xdr:cNvSpPr txBox="1"/>
      </xdr:nvSpPr>
      <xdr:spPr>
        <a:xfrm>
          <a:off x="4686300" y="61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2654</xdr:rowOff>
    </xdr:from>
    <xdr:to>
      <xdr:col>20</xdr:col>
      <xdr:colOff>38100</xdr:colOff>
      <xdr:row>36</xdr:row>
      <xdr:rowOff>104254</xdr:rowOff>
    </xdr:to>
    <xdr:sp macro="" textlink="">
      <xdr:nvSpPr>
        <xdr:cNvPr id="82" name="楕円 81"/>
        <xdr:cNvSpPr/>
      </xdr:nvSpPr>
      <xdr:spPr>
        <a:xfrm>
          <a:off x="3746500" y="61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95381</xdr:rowOff>
    </xdr:from>
    <xdr:ext cx="534377" cy="259045"/>
    <xdr:sp macro="" textlink="">
      <xdr:nvSpPr>
        <xdr:cNvPr id="83" name="テキスト ボックス 82"/>
        <xdr:cNvSpPr txBox="1"/>
      </xdr:nvSpPr>
      <xdr:spPr>
        <a:xfrm>
          <a:off x="3530111" y="62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6198</xdr:rowOff>
    </xdr:from>
    <xdr:to>
      <xdr:col>15</xdr:col>
      <xdr:colOff>101600</xdr:colOff>
      <xdr:row>36</xdr:row>
      <xdr:rowOff>107798</xdr:rowOff>
    </xdr:to>
    <xdr:sp macro="" textlink="">
      <xdr:nvSpPr>
        <xdr:cNvPr id="84" name="楕円 83"/>
        <xdr:cNvSpPr/>
      </xdr:nvSpPr>
      <xdr:spPr>
        <a:xfrm>
          <a:off x="2857500" y="61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98925</xdr:rowOff>
    </xdr:from>
    <xdr:ext cx="534377" cy="259045"/>
    <xdr:sp macro="" textlink="">
      <xdr:nvSpPr>
        <xdr:cNvPr id="85" name="テキスト ボックス 84"/>
        <xdr:cNvSpPr txBox="1"/>
      </xdr:nvSpPr>
      <xdr:spPr>
        <a:xfrm>
          <a:off x="2641111" y="62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142939</xdr:rowOff>
    </xdr:from>
    <xdr:to>
      <xdr:col>10</xdr:col>
      <xdr:colOff>165100</xdr:colOff>
      <xdr:row>37</xdr:row>
      <xdr:rowOff>73089</xdr:rowOff>
    </xdr:to>
    <xdr:sp macro="" textlink="">
      <xdr:nvSpPr>
        <xdr:cNvPr id="86" name="楕円 85"/>
        <xdr:cNvSpPr/>
      </xdr:nvSpPr>
      <xdr:spPr>
        <a:xfrm>
          <a:off x="1968500" y="63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64216</xdr:rowOff>
    </xdr:from>
    <xdr:ext cx="534377" cy="259045"/>
    <xdr:sp macro="" textlink="">
      <xdr:nvSpPr>
        <xdr:cNvPr id="87" name="テキスト ボックス 86"/>
        <xdr:cNvSpPr txBox="1"/>
      </xdr:nvSpPr>
      <xdr:spPr>
        <a:xfrm>
          <a:off x="1752111" y="64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107201</xdr:rowOff>
    </xdr:from>
    <xdr:to>
      <xdr:col>6</xdr:col>
      <xdr:colOff>38100</xdr:colOff>
      <xdr:row>37</xdr:row>
      <xdr:rowOff>37351</xdr:rowOff>
    </xdr:to>
    <xdr:sp macro="" textlink="">
      <xdr:nvSpPr>
        <xdr:cNvPr id="88" name="楕円 87"/>
        <xdr:cNvSpPr/>
      </xdr:nvSpPr>
      <xdr:spPr>
        <a:xfrm>
          <a:off x="1079500" y="62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28478</xdr:rowOff>
    </xdr:from>
    <xdr:ext cx="534377" cy="259045"/>
    <xdr:sp macro="" textlink="">
      <xdr:nvSpPr>
        <xdr:cNvPr id="89" name="テキスト ボックス 88"/>
        <xdr:cNvSpPr txBox="1"/>
      </xdr:nvSpPr>
      <xdr:spPr>
        <a:xfrm>
          <a:off x="863111" y="63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122005</xdr:rowOff>
    </xdr:from>
    <xdr:to>
      <xdr:col>24</xdr:col>
      <xdr:colOff>63500</xdr:colOff>
      <xdr:row>58</xdr:row>
      <xdr:rowOff>146808</xdr:rowOff>
    </xdr:to>
    <xdr:cxnSp macro="">
      <xdr:nvCxnSpPr>
        <xdr:cNvPr id="120" name="直線コネクタ 119"/>
        <xdr:cNvCxnSpPr/>
      </xdr:nvCxnSpPr>
      <xdr:spPr>
        <a:xfrm>
          <a:off x="3797300" y="10066105"/>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110980</xdr:rowOff>
    </xdr:from>
    <xdr:to>
      <xdr:col>19</xdr:col>
      <xdr:colOff>177800</xdr:colOff>
      <xdr:row>58</xdr:row>
      <xdr:rowOff>122005</xdr:rowOff>
    </xdr:to>
    <xdr:cxnSp macro="">
      <xdr:nvCxnSpPr>
        <xdr:cNvPr id="123" name="直線コネクタ 122"/>
        <xdr:cNvCxnSpPr/>
      </xdr:nvCxnSpPr>
      <xdr:spPr>
        <a:xfrm>
          <a:off x="2908300" y="10055080"/>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110980</xdr:rowOff>
    </xdr:from>
    <xdr:to>
      <xdr:col>15</xdr:col>
      <xdr:colOff>50800</xdr:colOff>
      <xdr:row>58</xdr:row>
      <xdr:rowOff>140715</xdr:rowOff>
    </xdr:to>
    <xdr:cxnSp macro="">
      <xdr:nvCxnSpPr>
        <xdr:cNvPr id="126" name="直線コネクタ 125"/>
        <xdr:cNvCxnSpPr/>
      </xdr:nvCxnSpPr>
      <xdr:spPr>
        <a:xfrm flipV="1">
          <a:off x="2019300" y="10055080"/>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140715</xdr:rowOff>
    </xdr:from>
    <xdr:to>
      <xdr:col>10</xdr:col>
      <xdr:colOff>114300</xdr:colOff>
      <xdr:row>58</xdr:row>
      <xdr:rowOff>145160</xdr:rowOff>
    </xdr:to>
    <xdr:cxnSp macro="">
      <xdr:nvCxnSpPr>
        <xdr:cNvPr id="129" name="直線コネクタ 128"/>
        <xdr:cNvCxnSpPr/>
      </xdr:nvCxnSpPr>
      <xdr:spPr>
        <a:xfrm flipV="1">
          <a:off x="1130300" y="1008481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96008</xdr:rowOff>
    </xdr:from>
    <xdr:to>
      <xdr:col>24</xdr:col>
      <xdr:colOff>114300</xdr:colOff>
      <xdr:row>59</xdr:row>
      <xdr:rowOff>26158</xdr:rowOff>
    </xdr:to>
    <xdr:sp macro="" textlink="">
      <xdr:nvSpPr>
        <xdr:cNvPr id="139" name="楕円 138"/>
        <xdr:cNvSpPr/>
      </xdr:nvSpPr>
      <xdr:spPr>
        <a:xfrm>
          <a:off x="4584700" y="100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71205</xdr:rowOff>
    </xdr:from>
    <xdr:to>
      <xdr:col>20</xdr:col>
      <xdr:colOff>38100</xdr:colOff>
      <xdr:row>59</xdr:row>
      <xdr:rowOff>1355</xdr:rowOff>
    </xdr:to>
    <xdr:sp macro="" textlink="">
      <xdr:nvSpPr>
        <xdr:cNvPr id="141" name="楕円 140"/>
        <xdr:cNvSpPr/>
      </xdr:nvSpPr>
      <xdr:spPr>
        <a:xfrm>
          <a:off x="3746500" y="10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17882</xdr:rowOff>
    </xdr:from>
    <xdr:ext cx="534377" cy="259045"/>
    <xdr:sp macro="" textlink="">
      <xdr:nvSpPr>
        <xdr:cNvPr id="142" name="テキスト ボックス 141"/>
        <xdr:cNvSpPr txBox="1"/>
      </xdr:nvSpPr>
      <xdr:spPr>
        <a:xfrm>
          <a:off x="3530111" y="97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60180</xdr:rowOff>
    </xdr:from>
    <xdr:to>
      <xdr:col>15</xdr:col>
      <xdr:colOff>101600</xdr:colOff>
      <xdr:row>58</xdr:row>
      <xdr:rowOff>161780</xdr:rowOff>
    </xdr:to>
    <xdr:sp macro="" textlink="">
      <xdr:nvSpPr>
        <xdr:cNvPr id="143" name="楕円 142"/>
        <xdr:cNvSpPr/>
      </xdr:nvSpPr>
      <xdr:spPr>
        <a:xfrm>
          <a:off x="2857500" y="100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6857</xdr:rowOff>
    </xdr:from>
    <xdr:ext cx="534377" cy="259045"/>
    <xdr:sp macro="" textlink="">
      <xdr:nvSpPr>
        <xdr:cNvPr id="144" name="テキスト ボックス 143"/>
        <xdr:cNvSpPr txBox="1"/>
      </xdr:nvSpPr>
      <xdr:spPr>
        <a:xfrm>
          <a:off x="2641111" y="97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89915</xdr:rowOff>
    </xdr:from>
    <xdr:to>
      <xdr:col>10</xdr:col>
      <xdr:colOff>165100</xdr:colOff>
      <xdr:row>59</xdr:row>
      <xdr:rowOff>20065</xdr:rowOff>
    </xdr:to>
    <xdr:sp macro="" textlink="">
      <xdr:nvSpPr>
        <xdr:cNvPr id="145" name="楕円 144"/>
        <xdr:cNvSpPr/>
      </xdr:nvSpPr>
      <xdr:spPr>
        <a:xfrm>
          <a:off x="1968500" y="100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36592</xdr:rowOff>
    </xdr:from>
    <xdr:ext cx="534377" cy="259045"/>
    <xdr:sp macro="" textlink="">
      <xdr:nvSpPr>
        <xdr:cNvPr id="146" name="テキスト ボックス 145"/>
        <xdr:cNvSpPr txBox="1"/>
      </xdr:nvSpPr>
      <xdr:spPr>
        <a:xfrm>
          <a:off x="1752111" y="98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94360</xdr:rowOff>
    </xdr:from>
    <xdr:to>
      <xdr:col>6</xdr:col>
      <xdr:colOff>38100</xdr:colOff>
      <xdr:row>59</xdr:row>
      <xdr:rowOff>24510</xdr:rowOff>
    </xdr:to>
    <xdr:sp macro="" textlink="">
      <xdr:nvSpPr>
        <xdr:cNvPr id="147" name="楕円 146"/>
        <xdr:cNvSpPr/>
      </xdr:nvSpPr>
      <xdr:spPr>
        <a:xfrm>
          <a:off x="1079500" y="100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41037</xdr:rowOff>
    </xdr:from>
    <xdr:ext cx="534377" cy="259045"/>
    <xdr:sp macro="" textlink="">
      <xdr:nvSpPr>
        <xdr:cNvPr id="148" name="テキスト ボックス 147"/>
        <xdr:cNvSpPr txBox="1"/>
      </xdr:nvSpPr>
      <xdr:spPr>
        <a:xfrm>
          <a:off x="863111" y="98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122631</xdr:rowOff>
    </xdr:from>
    <xdr:to>
      <xdr:col>24</xdr:col>
      <xdr:colOff>63500</xdr:colOff>
      <xdr:row>78</xdr:row>
      <xdr:rowOff>128727</xdr:rowOff>
    </xdr:to>
    <xdr:cxnSp macro="">
      <xdr:nvCxnSpPr>
        <xdr:cNvPr id="177" name="直線コネクタ 176"/>
        <xdr:cNvCxnSpPr/>
      </xdr:nvCxnSpPr>
      <xdr:spPr>
        <a:xfrm>
          <a:off x="3797300" y="1349573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109677</xdr:rowOff>
    </xdr:from>
    <xdr:to>
      <xdr:col>19</xdr:col>
      <xdr:colOff>177800</xdr:colOff>
      <xdr:row>78</xdr:row>
      <xdr:rowOff>122631</xdr:rowOff>
    </xdr:to>
    <xdr:cxnSp macro="">
      <xdr:nvCxnSpPr>
        <xdr:cNvPr id="180" name="直線コネクタ 179"/>
        <xdr:cNvCxnSpPr/>
      </xdr:nvCxnSpPr>
      <xdr:spPr>
        <a:xfrm>
          <a:off x="2908300" y="134827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93942</xdr:rowOff>
    </xdr:from>
    <xdr:to>
      <xdr:col>15</xdr:col>
      <xdr:colOff>50800</xdr:colOff>
      <xdr:row>78</xdr:row>
      <xdr:rowOff>109677</xdr:rowOff>
    </xdr:to>
    <xdr:cxnSp macro="">
      <xdr:nvCxnSpPr>
        <xdr:cNvPr id="183" name="直線コネクタ 182"/>
        <xdr:cNvCxnSpPr/>
      </xdr:nvCxnSpPr>
      <xdr:spPr>
        <a:xfrm>
          <a:off x="2019300" y="13467042"/>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93942</xdr:rowOff>
    </xdr:from>
    <xdr:to>
      <xdr:col>10</xdr:col>
      <xdr:colOff>114300</xdr:colOff>
      <xdr:row>78</xdr:row>
      <xdr:rowOff>127279</xdr:rowOff>
    </xdr:to>
    <xdr:cxnSp macro="">
      <xdr:nvCxnSpPr>
        <xdr:cNvPr id="186" name="直線コネクタ 185"/>
        <xdr:cNvCxnSpPr/>
      </xdr:nvCxnSpPr>
      <xdr:spPr>
        <a:xfrm flipV="1">
          <a:off x="1130300" y="1346704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77927</xdr:rowOff>
    </xdr:from>
    <xdr:to>
      <xdr:col>24</xdr:col>
      <xdr:colOff>114300</xdr:colOff>
      <xdr:row>79</xdr:row>
      <xdr:rowOff>8077</xdr:rowOff>
    </xdr:to>
    <xdr:sp macro="" textlink="">
      <xdr:nvSpPr>
        <xdr:cNvPr id="196" name="楕円 195"/>
        <xdr:cNvSpPr/>
      </xdr:nvSpPr>
      <xdr:spPr>
        <a:xfrm>
          <a:off x="45847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164304</xdr:rowOff>
    </xdr:from>
    <xdr:ext cx="469744" cy="259045"/>
    <xdr:sp macro="" textlink="">
      <xdr:nvSpPr>
        <xdr:cNvPr id="197" name="維持補修費該当値テキスト"/>
        <xdr:cNvSpPr txBox="1"/>
      </xdr:nvSpPr>
      <xdr:spPr>
        <a:xfrm>
          <a:off x="4686300" y="133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71831</xdr:rowOff>
    </xdr:from>
    <xdr:to>
      <xdr:col>20</xdr:col>
      <xdr:colOff>38100</xdr:colOff>
      <xdr:row>79</xdr:row>
      <xdr:rowOff>1981</xdr:rowOff>
    </xdr:to>
    <xdr:sp macro="" textlink="">
      <xdr:nvSpPr>
        <xdr:cNvPr id="198" name="楕円 197"/>
        <xdr:cNvSpPr/>
      </xdr:nvSpPr>
      <xdr:spPr>
        <a:xfrm>
          <a:off x="37465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164558</xdr:rowOff>
    </xdr:from>
    <xdr:ext cx="469744" cy="259045"/>
    <xdr:sp macro="" textlink="">
      <xdr:nvSpPr>
        <xdr:cNvPr id="199" name="テキスト ボックス 198"/>
        <xdr:cNvSpPr txBox="1"/>
      </xdr:nvSpPr>
      <xdr:spPr>
        <a:xfrm>
          <a:off x="3562428" y="135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58877</xdr:rowOff>
    </xdr:from>
    <xdr:to>
      <xdr:col>15</xdr:col>
      <xdr:colOff>101600</xdr:colOff>
      <xdr:row>78</xdr:row>
      <xdr:rowOff>160477</xdr:rowOff>
    </xdr:to>
    <xdr:sp macro="" textlink="">
      <xdr:nvSpPr>
        <xdr:cNvPr id="200" name="楕円 199"/>
        <xdr:cNvSpPr/>
      </xdr:nvSpPr>
      <xdr:spPr>
        <a:xfrm>
          <a:off x="2857500" y="134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151604</xdr:rowOff>
    </xdr:from>
    <xdr:ext cx="469744" cy="259045"/>
    <xdr:sp macro="" textlink="">
      <xdr:nvSpPr>
        <xdr:cNvPr id="201" name="テキスト ボックス 200"/>
        <xdr:cNvSpPr txBox="1"/>
      </xdr:nvSpPr>
      <xdr:spPr>
        <a:xfrm>
          <a:off x="2673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43142</xdr:rowOff>
    </xdr:from>
    <xdr:to>
      <xdr:col>10</xdr:col>
      <xdr:colOff>165100</xdr:colOff>
      <xdr:row>78</xdr:row>
      <xdr:rowOff>144742</xdr:rowOff>
    </xdr:to>
    <xdr:sp macro="" textlink="">
      <xdr:nvSpPr>
        <xdr:cNvPr id="202" name="楕円 201"/>
        <xdr:cNvSpPr/>
      </xdr:nvSpPr>
      <xdr:spPr>
        <a:xfrm>
          <a:off x="1968500" y="134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135869</xdr:rowOff>
    </xdr:from>
    <xdr:ext cx="469744" cy="259045"/>
    <xdr:sp macro="" textlink="">
      <xdr:nvSpPr>
        <xdr:cNvPr id="203" name="テキスト ボックス 202"/>
        <xdr:cNvSpPr txBox="1"/>
      </xdr:nvSpPr>
      <xdr:spPr>
        <a:xfrm>
          <a:off x="1784428" y="1350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76479</xdr:rowOff>
    </xdr:from>
    <xdr:to>
      <xdr:col>6</xdr:col>
      <xdr:colOff>38100</xdr:colOff>
      <xdr:row>79</xdr:row>
      <xdr:rowOff>6629</xdr:rowOff>
    </xdr:to>
    <xdr:sp macro="" textlink="">
      <xdr:nvSpPr>
        <xdr:cNvPr id="204" name="楕円 203"/>
        <xdr:cNvSpPr/>
      </xdr:nvSpPr>
      <xdr:spPr>
        <a:xfrm>
          <a:off x="1079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169206</xdr:rowOff>
    </xdr:from>
    <xdr:ext cx="469744" cy="259045"/>
    <xdr:sp macro="" textlink="">
      <xdr:nvSpPr>
        <xdr:cNvPr id="205" name="テキスト ボックス 204"/>
        <xdr:cNvSpPr txBox="1"/>
      </xdr:nvSpPr>
      <xdr:spPr>
        <a:xfrm>
          <a:off x="895428"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27670</xdr:rowOff>
    </xdr:from>
    <xdr:to>
      <xdr:col>24</xdr:col>
      <xdr:colOff>63500</xdr:colOff>
      <xdr:row>93</xdr:row>
      <xdr:rowOff>32993</xdr:rowOff>
    </xdr:to>
    <xdr:cxnSp macro="">
      <xdr:nvCxnSpPr>
        <xdr:cNvPr id="237" name="直線コネクタ 236"/>
        <xdr:cNvCxnSpPr/>
      </xdr:nvCxnSpPr>
      <xdr:spPr>
        <a:xfrm flipV="1">
          <a:off x="3797300" y="15972520"/>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32993</xdr:rowOff>
    </xdr:from>
    <xdr:to>
      <xdr:col>19</xdr:col>
      <xdr:colOff>177800</xdr:colOff>
      <xdr:row>93</xdr:row>
      <xdr:rowOff>84999</xdr:rowOff>
    </xdr:to>
    <xdr:cxnSp macro="">
      <xdr:nvCxnSpPr>
        <xdr:cNvPr id="240" name="直線コネクタ 239"/>
        <xdr:cNvCxnSpPr/>
      </xdr:nvCxnSpPr>
      <xdr:spPr>
        <a:xfrm flipV="1">
          <a:off x="2908300" y="15977843"/>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84999</xdr:rowOff>
    </xdr:from>
    <xdr:to>
      <xdr:col>15</xdr:col>
      <xdr:colOff>50800</xdr:colOff>
      <xdr:row>93</xdr:row>
      <xdr:rowOff>144957</xdr:rowOff>
    </xdr:to>
    <xdr:cxnSp macro="">
      <xdr:nvCxnSpPr>
        <xdr:cNvPr id="243" name="直線コネクタ 242"/>
        <xdr:cNvCxnSpPr/>
      </xdr:nvCxnSpPr>
      <xdr:spPr>
        <a:xfrm flipV="1">
          <a:off x="2019300" y="16029849"/>
          <a:ext cx="889000" cy="5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144957</xdr:rowOff>
    </xdr:from>
    <xdr:to>
      <xdr:col>10</xdr:col>
      <xdr:colOff>114300</xdr:colOff>
      <xdr:row>94</xdr:row>
      <xdr:rowOff>71104</xdr:rowOff>
    </xdr:to>
    <xdr:cxnSp macro="">
      <xdr:nvCxnSpPr>
        <xdr:cNvPr id="246" name="直線コネクタ 245"/>
        <xdr:cNvCxnSpPr/>
      </xdr:nvCxnSpPr>
      <xdr:spPr>
        <a:xfrm flipV="1">
          <a:off x="1130300" y="16089807"/>
          <a:ext cx="889000" cy="9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148320</xdr:rowOff>
    </xdr:from>
    <xdr:to>
      <xdr:col>24</xdr:col>
      <xdr:colOff>114300</xdr:colOff>
      <xdr:row>93</xdr:row>
      <xdr:rowOff>78470</xdr:rowOff>
    </xdr:to>
    <xdr:sp macro="" textlink="">
      <xdr:nvSpPr>
        <xdr:cNvPr id="256" name="楕円 255"/>
        <xdr:cNvSpPr/>
      </xdr:nvSpPr>
      <xdr:spPr>
        <a:xfrm>
          <a:off x="4584700" y="159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171197</xdr:rowOff>
    </xdr:from>
    <xdr:ext cx="534377" cy="259045"/>
    <xdr:sp macro="" textlink="">
      <xdr:nvSpPr>
        <xdr:cNvPr id="257" name="扶助費該当値テキスト"/>
        <xdr:cNvSpPr txBox="1"/>
      </xdr:nvSpPr>
      <xdr:spPr>
        <a:xfrm>
          <a:off x="4686300" y="1577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153643</xdr:rowOff>
    </xdr:from>
    <xdr:to>
      <xdr:col>20</xdr:col>
      <xdr:colOff>38100</xdr:colOff>
      <xdr:row>93</xdr:row>
      <xdr:rowOff>83793</xdr:rowOff>
    </xdr:to>
    <xdr:sp macro="" textlink="">
      <xdr:nvSpPr>
        <xdr:cNvPr id="258" name="楕円 257"/>
        <xdr:cNvSpPr/>
      </xdr:nvSpPr>
      <xdr:spPr>
        <a:xfrm>
          <a:off x="3746500" y="159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100320</xdr:rowOff>
    </xdr:from>
    <xdr:ext cx="534377" cy="259045"/>
    <xdr:sp macro="" textlink="">
      <xdr:nvSpPr>
        <xdr:cNvPr id="259" name="テキスト ボックス 258"/>
        <xdr:cNvSpPr txBox="1"/>
      </xdr:nvSpPr>
      <xdr:spPr>
        <a:xfrm>
          <a:off x="3530111" y="157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34199</xdr:rowOff>
    </xdr:from>
    <xdr:to>
      <xdr:col>15</xdr:col>
      <xdr:colOff>101600</xdr:colOff>
      <xdr:row>93</xdr:row>
      <xdr:rowOff>135799</xdr:rowOff>
    </xdr:to>
    <xdr:sp macro="" textlink="">
      <xdr:nvSpPr>
        <xdr:cNvPr id="260" name="楕円 259"/>
        <xdr:cNvSpPr/>
      </xdr:nvSpPr>
      <xdr:spPr>
        <a:xfrm>
          <a:off x="2857500" y="159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152326</xdr:rowOff>
    </xdr:from>
    <xdr:ext cx="534377" cy="259045"/>
    <xdr:sp macro="" textlink="">
      <xdr:nvSpPr>
        <xdr:cNvPr id="261" name="テキスト ボックス 260"/>
        <xdr:cNvSpPr txBox="1"/>
      </xdr:nvSpPr>
      <xdr:spPr>
        <a:xfrm>
          <a:off x="2641111" y="157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94157</xdr:rowOff>
    </xdr:from>
    <xdr:to>
      <xdr:col>10</xdr:col>
      <xdr:colOff>165100</xdr:colOff>
      <xdr:row>94</xdr:row>
      <xdr:rowOff>24307</xdr:rowOff>
    </xdr:to>
    <xdr:sp macro="" textlink="">
      <xdr:nvSpPr>
        <xdr:cNvPr id="262" name="楕円 261"/>
        <xdr:cNvSpPr/>
      </xdr:nvSpPr>
      <xdr:spPr>
        <a:xfrm>
          <a:off x="1968500" y="160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40834</xdr:rowOff>
    </xdr:from>
    <xdr:ext cx="534377" cy="259045"/>
    <xdr:sp macro="" textlink="">
      <xdr:nvSpPr>
        <xdr:cNvPr id="263" name="テキスト ボックス 262"/>
        <xdr:cNvSpPr txBox="1"/>
      </xdr:nvSpPr>
      <xdr:spPr>
        <a:xfrm>
          <a:off x="1752111" y="158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20304</xdr:rowOff>
    </xdr:from>
    <xdr:to>
      <xdr:col>6</xdr:col>
      <xdr:colOff>38100</xdr:colOff>
      <xdr:row>94</xdr:row>
      <xdr:rowOff>121904</xdr:rowOff>
    </xdr:to>
    <xdr:sp macro="" textlink="">
      <xdr:nvSpPr>
        <xdr:cNvPr id="264" name="楕円 263"/>
        <xdr:cNvSpPr/>
      </xdr:nvSpPr>
      <xdr:spPr>
        <a:xfrm>
          <a:off x="1079500" y="16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138431</xdr:rowOff>
    </xdr:from>
    <xdr:ext cx="534377" cy="259045"/>
    <xdr:sp macro="" textlink="">
      <xdr:nvSpPr>
        <xdr:cNvPr id="265" name="テキスト ボックス 264"/>
        <xdr:cNvSpPr txBox="1"/>
      </xdr:nvSpPr>
      <xdr:spPr>
        <a:xfrm>
          <a:off x="863111" y="159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98003</xdr:rowOff>
    </xdr:from>
    <xdr:to>
      <xdr:col>55</xdr:col>
      <xdr:colOff>0</xdr:colOff>
      <xdr:row>36</xdr:row>
      <xdr:rowOff>126959</xdr:rowOff>
    </xdr:to>
    <xdr:cxnSp macro="">
      <xdr:nvCxnSpPr>
        <xdr:cNvPr id="294" name="直線コネクタ 293"/>
        <xdr:cNvCxnSpPr/>
      </xdr:nvCxnSpPr>
      <xdr:spPr>
        <a:xfrm flipV="1">
          <a:off x="9639300" y="627020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97935</xdr:rowOff>
    </xdr:from>
    <xdr:to>
      <xdr:col>50</xdr:col>
      <xdr:colOff>114300</xdr:colOff>
      <xdr:row>36</xdr:row>
      <xdr:rowOff>126959</xdr:rowOff>
    </xdr:to>
    <xdr:cxnSp macro="">
      <xdr:nvCxnSpPr>
        <xdr:cNvPr id="297" name="直線コネクタ 296"/>
        <xdr:cNvCxnSpPr/>
      </xdr:nvCxnSpPr>
      <xdr:spPr>
        <a:xfrm>
          <a:off x="8750300" y="6270135"/>
          <a:ext cx="889000" cy="2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97935</xdr:rowOff>
    </xdr:from>
    <xdr:to>
      <xdr:col>45</xdr:col>
      <xdr:colOff>177800</xdr:colOff>
      <xdr:row>36</xdr:row>
      <xdr:rowOff>114028</xdr:rowOff>
    </xdr:to>
    <xdr:cxnSp macro="">
      <xdr:nvCxnSpPr>
        <xdr:cNvPr id="300" name="直線コネクタ 299"/>
        <xdr:cNvCxnSpPr/>
      </xdr:nvCxnSpPr>
      <xdr:spPr>
        <a:xfrm flipV="1">
          <a:off x="7861300" y="6270135"/>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81826</xdr:rowOff>
    </xdr:from>
    <xdr:to>
      <xdr:col>41</xdr:col>
      <xdr:colOff>50800</xdr:colOff>
      <xdr:row>36</xdr:row>
      <xdr:rowOff>114028</xdr:rowOff>
    </xdr:to>
    <xdr:cxnSp macro="">
      <xdr:nvCxnSpPr>
        <xdr:cNvPr id="303" name="直線コネクタ 302"/>
        <xdr:cNvCxnSpPr/>
      </xdr:nvCxnSpPr>
      <xdr:spPr>
        <a:xfrm>
          <a:off x="6972300" y="6254026"/>
          <a:ext cx="889000" cy="3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47203</xdr:rowOff>
    </xdr:from>
    <xdr:to>
      <xdr:col>55</xdr:col>
      <xdr:colOff>50800</xdr:colOff>
      <xdr:row>36</xdr:row>
      <xdr:rowOff>148803</xdr:rowOff>
    </xdr:to>
    <xdr:sp macro="" textlink="">
      <xdr:nvSpPr>
        <xdr:cNvPr id="313" name="楕円 312"/>
        <xdr:cNvSpPr/>
      </xdr:nvSpPr>
      <xdr:spPr>
        <a:xfrm>
          <a:off x="10426700" y="62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25630</xdr:rowOff>
    </xdr:from>
    <xdr:ext cx="534377" cy="259045"/>
    <xdr:sp macro="" textlink="">
      <xdr:nvSpPr>
        <xdr:cNvPr id="314" name="補助費等該当値テキスト"/>
        <xdr:cNvSpPr txBox="1"/>
      </xdr:nvSpPr>
      <xdr:spPr>
        <a:xfrm>
          <a:off x="10528300" y="61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76159</xdr:rowOff>
    </xdr:from>
    <xdr:to>
      <xdr:col>50</xdr:col>
      <xdr:colOff>165100</xdr:colOff>
      <xdr:row>37</xdr:row>
      <xdr:rowOff>6309</xdr:rowOff>
    </xdr:to>
    <xdr:sp macro="" textlink="">
      <xdr:nvSpPr>
        <xdr:cNvPr id="315" name="楕円 314"/>
        <xdr:cNvSpPr/>
      </xdr:nvSpPr>
      <xdr:spPr>
        <a:xfrm>
          <a:off x="9588500" y="62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168886</xdr:rowOff>
    </xdr:from>
    <xdr:ext cx="534377" cy="259045"/>
    <xdr:sp macro="" textlink="">
      <xdr:nvSpPr>
        <xdr:cNvPr id="316" name="テキスト ボックス 315"/>
        <xdr:cNvSpPr txBox="1"/>
      </xdr:nvSpPr>
      <xdr:spPr>
        <a:xfrm>
          <a:off x="9372111" y="63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47135</xdr:rowOff>
    </xdr:from>
    <xdr:to>
      <xdr:col>46</xdr:col>
      <xdr:colOff>38100</xdr:colOff>
      <xdr:row>36</xdr:row>
      <xdr:rowOff>148735</xdr:rowOff>
    </xdr:to>
    <xdr:sp macro="" textlink="">
      <xdr:nvSpPr>
        <xdr:cNvPr id="317" name="楕円 316"/>
        <xdr:cNvSpPr/>
      </xdr:nvSpPr>
      <xdr:spPr>
        <a:xfrm>
          <a:off x="8699500" y="62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139862</xdr:rowOff>
    </xdr:from>
    <xdr:ext cx="534377" cy="259045"/>
    <xdr:sp macro="" textlink="">
      <xdr:nvSpPr>
        <xdr:cNvPr id="318" name="テキスト ボックス 317"/>
        <xdr:cNvSpPr txBox="1"/>
      </xdr:nvSpPr>
      <xdr:spPr>
        <a:xfrm>
          <a:off x="8483111" y="63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63228</xdr:rowOff>
    </xdr:from>
    <xdr:to>
      <xdr:col>41</xdr:col>
      <xdr:colOff>101600</xdr:colOff>
      <xdr:row>36</xdr:row>
      <xdr:rowOff>164828</xdr:rowOff>
    </xdr:to>
    <xdr:sp macro="" textlink="">
      <xdr:nvSpPr>
        <xdr:cNvPr id="319" name="楕円 318"/>
        <xdr:cNvSpPr/>
      </xdr:nvSpPr>
      <xdr:spPr>
        <a:xfrm>
          <a:off x="7810500" y="62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155955</xdr:rowOff>
    </xdr:from>
    <xdr:ext cx="534377" cy="259045"/>
    <xdr:sp macro="" textlink="">
      <xdr:nvSpPr>
        <xdr:cNvPr id="320" name="テキスト ボックス 319"/>
        <xdr:cNvSpPr txBox="1"/>
      </xdr:nvSpPr>
      <xdr:spPr>
        <a:xfrm>
          <a:off x="7594111" y="63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31026</xdr:rowOff>
    </xdr:from>
    <xdr:to>
      <xdr:col>36</xdr:col>
      <xdr:colOff>165100</xdr:colOff>
      <xdr:row>36</xdr:row>
      <xdr:rowOff>132626</xdr:rowOff>
    </xdr:to>
    <xdr:sp macro="" textlink="">
      <xdr:nvSpPr>
        <xdr:cNvPr id="321" name="楕円 320"/>
        <xdr:cNvSpPr/>
      </xdr:nvSpPr>
      <xdr:spPr>
        <a:xfrm>
          <a:off x="6921500" y="62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149153</xdr:rowOff>
    </xdr:from>
    <xdr:ext cx="534377" cy="259045"/>
    <xdr:sp macro="" textlink="">
      <xdr:nvSpPr>
        <xdr:cNvPr id="322" name="テキスト ボックス 321"/>
        <xdr:cNvSpPr txBox="1"/>
      </xdr:nvSpPr>
      <xdr:spPr>
        <a:xfrm>
          <a:off x="6705111" y="59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55890</xdr:rowOff>
    </xdr:from>
    <xdr:to>
      <xdr:col>55</xdr:col>
      <xdr:colOff>0</xdr:colOff>
      <xdr:row>57</xdr:row>
      <xdr:rowOff>147632</xdr:rowOff>
    </xdr:to>
    <xdr:cxnSp macro="">
      <xdr:nvCxnSpPr>
        <xdr:cNvPr id="349" name="直線コネクタ 348"/>
        <xdr:cNvCxnSpPr/>
      </xdr:nvCxnSpPr>
      <xdr:spPr>
        <a:xfrm>
          <a:off x="9639300" y="9657090"/>
          <a:ext cx="838200" cy="2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42170</xdr:rowOff>
    </xdr:from>
    <xdr:to>
      <xdr:col>50</xdr:col>
      <xdr:colOff>114300</xdr:colOff>
      <xdr:row>56</xdr:row>
      <xdr:rowOff>55890</xdr:rowOff>
    </xdr:to>
    <xdr:cxnSp macro="">
      <xdr:nvCxnSpPr>
        <xdr:cNvPr id="352" name="直線コネクタ 351"/>
        <xdr:cNvCxnSpPr/>
      </xdr:nvCxnSpPr>
      <xdr:spPr>
        <a:xfrm>
          <a:off x="8750300" y="9643370"/>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42170</xdr:rowOff>
    </xdr:from>
    <xdr:to>
      <xdr:col>45</xdr:col>
      <xdr:colOff>177800</xdr:colOff>
      <xdr:row>56</xdr:row>
      <xdr:rowOff>134067</xdr:rowOff>
    </xdr:to>
    <xdr:cxnSp macro="">
      <xdr:nvCxnSpPr>
        <xdr:cNvPr id="355" name="直線コネクタ 354"/>
        <xdr:cNvCxnSpPr/>
      </xdr:nvCxnSpPr>
      <xdr:spPr>
        <a:xfrm flipV="1">
          <a:off x="7861300" y="9643370"/>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134067</xdr:rowOff>
    </xdr:from>
    <xdr:to>
      <xdr:col>41</xdr:col>
      <xdr:colOff>50800</xdr:colOff>
      <xdr:row>57</xdr:row>
      <xdr:rowOff>80685</xdr:rowOff>
    </xdr:to>
    <xdr:cxnSp macro="">
      <xdr:nvCxnSpPr>
        <xdr:cNvPr id="358" name="直線コネクタ 357"/>
        <xdr:cNvCxnSpPr/>
      </xdr:nvCxnSpPr>
      <xdr:spPr>
        <a:xfrm flipV="1">
          <a:off x="6972300" y="9735267"/>
          <a:ext cx="889000" cy="1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96832</xdr:rowOff>
    </xdr:from>
    <xdr:to>
      <xdr:col>55</xdr:col>
      <xdr:colOff>50800</xdr:colOff>
      <xdr:row>58</xdr:row>
      <xdr:rowOff>26982</xdr:rowOff>
    </xdr:to>
    <xdr:sp macro="" textlink="">
      <xdr:nvSpPr>
        <xdr:cNvPr id="368" name="楕円 367"/>
        <xdr:cNvSpPr/>
      </xdr:nvSpPr>
      <xdr:spPr>
        <a:xfrm>
          <a:off x="10426700" y="98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11759</xdr:rowOff>
    </xdr:from>
    <xdr:ext cx="534377" cy="259045"/>
    <xdr:sp macro="" textlink="">
      <xdr:nvSpPr>
        <xdr:cNvPr id="369" name="普通建設事業費該当値テキスト"/>
        <xdr:cNvSpPr txBox="1"/>
      </xdr:nvSpPr>
      <xdr:spPr>
        <a:xfrm>
          <a:off x="10528300" y="97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5090</xdr:rowOff>
    </xdr:from>
    <xdr:to>
      <xdr:col>50</xdr:col>
      <xdr:colOff>165100</xdr:colOff>
      <xdr:row>56</xdr:row>
      <xdr:rowOff>106690</xdr:rowOff>
    </xdr:to>
    <xdr:sp macro="" textlink="">
      <xdr:nvSpPr>
        <xdr:cNvPr id="370" name="楕円 369"/>
        <xdr:cNvSpPr/>
      </xdr:nvSpPr>
      <xdr:spPr>
        <a:xfrm>
          <a:off x="9588500" y="96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123217</xdr:rowOff>
    </xdr:from>
    <xdr:ext cx="534377" cy="259045"/>
    <xdr:sp macro="" textlink="">
      <xdr:nvSpPr>
        <xdr:cNvPr id="371" name="テキスト ボックス 370"/>
        <xdr:cNvSpPr txBox="1"/>
      </xdr:nvSpPr>
      <xdr:spPr>
        <a:xfrm>
          <a:off x="9372111" y="93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162820</xdr:rowOff>
    </xdr:from>
    <xdr:to>
      <xdr:col>46</xdr:col>
      <xdr:colOff>38100</xdr:colOff>
      <xdr:row>56</xdr:row>
      <xdr:rowOff>92970</xdr:rowOff>
    </xdr:to>
    <xdr:sp macro="" textlink="">
      <xdr:nvSpPr>
        <xdr:cNvPr id="372" name="楕円 371"/>
        <xdr:cNvSpPr/>
      </xdr:nvSpPr>
      <xdr:spPr>
        <a:xfrm>
          <a:off x="8699500" y="9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109497</xdr:rowOff>
    </xdr:from>
    <xdr:ext cx="534377" cy="259045"/>
    <xdr:sp macro="" textlink="">
      <xdr:nvSpPr>
        <xdr:cNvPr id="373" name="テキスト ボックス 372"/>
        <xdr:cNvSpPr txBox="1"/>
      </xdr:nvSpPr>
      <xdr:spPr>
        <a:xfrm>
          <a:off x="8483111" y="93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83267</xdr:rowOff>
    </xdr:from>
    <xdr:to>
      <xdr:col>41</xdr:col>
      <xdr:colOff>101600</xdr:colOff>
      <xdr:row>57</xdr:row>
      <xdr:rowOff>13417</xdr:rowOff>
    </xdr:to>
    <xdr:sp macro="" textlink="">
      <xdr:nvSpPr>
        <xdr:cNvPr id="374" name="楕円 373"/>
        <xdr:cNvSpPr/>
      </xdr:nvSpPr>
      <xdr:spPr>
        <a:xfrm>
          <a:off x="7810500" y="96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29944</xdr:rowOff>
    </xdr:from>
    <xdr:ext cx="534377" cy="259045"/>
    <xdr:sp macro="" textlink="">
      <xdr:nvSpPr>
        <xdr:cNvPr id="375" name="テキスト ボックス 374"/>
        <xdr:cNvSpPr txBox="1"/>
      </xdr:nvSpPr>
      <xdr:spPr>
        <a:xfrm>
          <a:off x="7594111" y="9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29885</xdr:rowOff>
    </xdr:from>
    <xdr:to>
      <xdr:col>36</xdr:col>
      <xdr:colOff>165100</xdr:colOff>
      <xdr:row>57</xdr:row>
      <xdr:rowOff>131485</xdr:rowOff>
    </xdr:to>
    <xdr:sp macro="" textlink="">
      <xdr:nvSpPr>
        <xdr:cNvPr id="376" name="楕円 375"/>
        <xdr:cNvSpPr/>
      </xdr:nvSpPr>
      <xdr:spPr>
        <a:xfrm>
          <a:off x="6921500" y="98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122612</xdr:rowOff>
    </xdr:from>
    <xdr:ext cx="534377" cy="259045"/>
    <xdr:sp macro="" textlink="">
      <xdr:nvSpPr>
        <xdr:cNvPr id="377" name="テキスト ボックス 376"/>
        <xdr:cNvSpPr txBox="1"/>
      </xdr:nvSpPr>
      <xdr:spPr>
        <a:xfrm>
          <a:off x="6705111" y="98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158707</xdr:rowOff>
    </xdr:from>
    <xdr:to>
      <xdr:col>55</xdr:col>
      <xdr:colOff>0</xdr:colOff>
      <xdr:row>78</xdr:row>
      <xdr:rowOff>105563</xdr:rowOff>
    </xdr:to>
    <xdr:cxnSp macro="">
      <xdr:nvCxnSpPr>
        <xdr:cNvPr id="408" name="直線コネクタ 407"/>
        <xdr:cNvCxnSpPr/>
      </xdr:nvCxnSpPr>
      <xdr:spPr>
        <a:xfrm flipV="1">
          <a:off x="9639300" y="13360357"/>
          <a:ext cx="838200" cy="1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103787</xdr:rowOff>
    </xdr:from>
    <xdr:to>
      <xdr:col>50</xdr:col>
      <xdr:colOff>114300</xdr:colOff>
      <xdr:row>78</xdr:row>
      <xdr:rowOff>105563</xdr:rowOff>
    </xdr:to>
    <xdr:cxnSp macro="">
      <xdr:nvCxnSpPr>
        <xdr:cNvPr id="411" name="直線コネクタ 410"/>
        <xdr:cNvCxnSpPr/>
      </xdr:nvCxnSpPr>
      <xdr:spPr>
        <a:xfrm>
          <a:off x="8750300" y="13305437"/>
          <a:ext cx="889000" cy="17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121814</xdr:rowOff>
    </xdr:from>
    <xdr:to>
      <xdr:col>45</xdr:col>
      <xdr:colOff>177800</xdr:colOff>
      <xdr:row>77</xdr:row>
      <xdr:rowOff>103787</xdr:rowOff>
    </xdr:to>
    <xdr:cxnSp macro="">
      <xdr:nvCxnSpPr>
        <xdr:cNvPr id="414" name="直線コネクタ 413"/>
        <xdr:cNvCxnSpPr/>
      </xdr:nvCxnSpPr>
      <xdr:spPr>
        <a:xfrm>
          <a:off x="7861300" y="13152014"/>
          <a:ext cx="889000" cy="1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121814</xdr:rowOff>
    </xdr:from>
    <xdr:to>
      <xdr:col>41</xdr:col>
      <xdr:colOff>50800</xdr:colOff>
      <xdr:row>77</xdr:row>
      <xdr:rowOff>3573</xdr:rowOff>
    </xdr:to>
    <xdr:cxnSp macro="">
      <xdr:nvCxnSpPr>
        <xdr:cNvPr id="417" name="直線コネクタ 416"/>
        <xdr:cNvCxnSpPr/>
      </xdr:nvCxnSpPr>
      <xdr:spPr>
        <a:xfrm flipV="1">
          <a:off x="6972300" y="13152014"/>
          <a:ext cx="8890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107907</xdr:rowOff>
    </xdr:from>
    <xdr:to>
      <xdr:col>55</xdr:col>
      <xdr:colOff>50800</xdr:colOff>
      <xdr:row>78</xdr:row>
      <xdr:rowOff>38057</xdr:rowOff>
    </xdr:to>
    <xdr:sp macro="" textlink="">
      <xdr:nvSpPr>
        <xdr:cNvPr id="427" name="楕円 426"/>
        <xdr:cNvSpPr/>
      </xdr:nvSpPr>
      <xdr:spPr>
        <a:xfrm>
          <a:off x="10426700" y="133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130784</xdr:rowOff>
    </xdr:from>
    <xdr:ext cx="534377" cy="259045"/>
    <xdr:sp macro="" textlink="">
      <xdr:nvSpPr>
        <xdr:cNvPr id="428" name="普通建設事業費 （ うち新規整備　）該当値テキスト"/>
        <xdr:cNvSpPr txBox="1"/>
      </xdr:nvSpPr>
      <xdr:spPr>
        <a:xfrm>
          <a:off x="10528300" y="131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54763</xdr:rowOff>
    </xdr:from>
    <xdr:to>
      <xdr:col>50</xdr:col>
      <xdr:colOff>165100</xdr:colOff>
      <xdr:row>78</xdr:row>
      <xdr:rowOff>156363</xdr:rowOff>
    </xdr:to>
    <xdr:sp macro="" textlink="">
      <xdr:nvSpPr>
        <xdr:cNvPr id="429" name="楕円 428"/>
        <xdr:cNvSpPr/>
      </xdr:nvSpPr>
      <xdr:spPr>
        <a:xfrm>
          <a:off x="9588500" y="134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147490</xdr:rowOff>
    </xdr:from>
    <xdr:ext cx="534377" cy="259045"/>
    <xdr:sp macro="" textlink="">
      <xdr:nvSpPr>
        <xdr:cNvPr id="430" name="テキスト ボックス 429"/>
        <xdr:cNvSpPr txBox="1"/>
      </xdr:nvSpPr>
      <xdr:spPr>
        <a:xfrm>
          <a:off x="9372111" y="135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52987</xdr:rowOff>
    </xdr:from>
    <xdr:to>
      <xdr:col>46</xdr:col>
      <xdr:colOff>38100</xdr:colOff>
      <xdr:row>77</xdr:row>
      <xdr:rowOff>154587</xdr:rowOff>
    </xdr:to>
    <xdr:sp macro="" textlink="">
      <xdr:nvSpPr>
        <xdr:cNvPr id="431" name="楕円 430"/>
        <xdr:cNvSpPr/>
      </xdr:nvSpPr>
      <xdr:spPr>
        <a:xfrm>
          <a:off x="8699500" y="132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171114</xdr:rowOff>
    </xdr:from>
    <xdr:ext cx="534377" cy="259045"/>
    <xdr:sp macro="" textlink="">
      <xdr:nvSpPr>
        <xdr:cNvPr id="432" name="テキスト ボックス 431"/>
        <xdr:cNvSpPr txBox="1"/>
      </xdr:nvSpPr>
      <xdr:spPr>
        <a:xfrm>
          <a:off x="8483111" y="1302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71014</xdr:rowOff>
    </xdr:from>
    <xdr:to>
      <xdr:col>41</xdr:col>
      <xdr:colOff>101600</xdr:colOff>
      <xdr:row>77</xdr:row>
      <xdr:rowOff>1164</xdr:rowOff>
    </xdr:to>
    <xdr:sp macro="" textlink="">
      <xdr:nvSpPr>
        <xdr:cNvPr id="433" name="楕円 432"/>
        <xdr:cNvSpPr/>
      </xdr:nvSpPr>
      <xdr:spPr>
        <a:xfrm>
          <a:off x="7810500" y="13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17692</xdr:rowOff>
    </xdr:from>
    <xdr:ext cx="534377" cy="259045"/>
    <xdr:sp macro="" textlink="">
      <xdr:nvSpPr>
        <xdr:cNvPr id="434" name="テキスト ボックス 433"/>
        <xdr:cNvSpPr txBox="1"/>
      </xdr:nvSpPr>
      <xdr:spPr>
        <a:xfrm>
          <a:off x="7594111" y="128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124223</xdr:rowOff>
    </xdr:from>
    <xdr:to>
      <xdr:col>36</xdr:col>
      <xdr:colOff>165100</xdr:colOff>
      <xdr:row>77</xdr:row>
      <xdr:rowOff>54373</xdr:rowOff>
    </xdr:to>
    <xdr:sp macro="" textlink="">
      <xdr:nvSpPr>
        <xdr:cNvPr id="435" name="楕円 434"/>
        <xdr:cNvSpPr/>
      </xdr:nvSpPr>
      <xdr:spPr>
        <a:xfrm>
          <a:off x="6921500" y="131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45500</xdr:rowOff>
    </xdr:from>
    <xdr:ext cx="534377" cy="259045"/>
    <xdr:sp macro="" textlink="">
      <xdr:nvSpPr>
        <xdr:cNvPr id="436" name="テキスト ボックス 435"/>
        <xdr:cNvSpPr txBox="1"/>
      </xdr:nvSpPr>
      <xdr:spPr>
        <a:xfrm>
          <a:off x="6705111" y="132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2539</xdr:rowOff>
    </xdr:from>
    <xdr:to>
      <xdr:col>55</xdr:col>
      <xdr:colOff>0</xdr:colOff>
      <xdr:row>98</xdr:row>
      <xdr:rowOff>163779</xdr:rowOff>
    </xdr:to>
    <xdr:cxnSp macro="">
      <xdr:nvCxnSpPr>
        <xdr:cNvPr id="465" name="直線コネクタ 464"/>
        <xdr:cNvCxnSpPr/>
      </xdr:nvCxnSpPr>
      <xdr:spPr>
        <a:xfrm>
          <a:off x="9639300" y="16461739"/>
          <a:ext cx="838200" cy="5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2539</xdr:rowOff>
    </xdr:from>
    <xdr:to>
      <xdr:col>50</xdr:col>
      <xdr:colOff>114300</xdr:colOff>
      <xdr:row>96</xdr:row>
      <xdr:rowOff>128262</xdr:rowOff>
    </xdr:to>
    <xdr:cxnSp macro="">
      <xdr:nvCxnSpPr>
        <xdr:cNvPr id="468" name="直線コネクタ 467"/>
        <xdr:cNvCxnSpPr/>
      </xdr:nvCxnSpPr>
      <xdr:spPr>
        <a:xfrm flipV="1">
          <a:off x="8750300" y="16461739"/>
          <a:ext cx="889000" cy="12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128262</xdr:rowOff>
    </xdr:from>
    <xdr:to>
      <xdr:col>45</xdr:col>
      <xdr:colOff>177800</xdr:colOff>
      <xdr:row>99</xdr:row>
      <xdr:rowOff>43582</xdr:rowOff>
    </xdr:to>
    <xdr:cxnSp macro="">
      <xdr:nvCxnSpPr>
        <xdr:cNvPr id="471" name="直線コネクタ 470"/>
        <xdr:cNvCxnSpPr/>
      </xdr:nvCxnSpPr>
      <xdr:spPr>
        <a:xfrm flipV="1">
          <a:off x="7861300" y="16587462"/>
          <a:ext cx="889000" cy="4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19807</xdr:rowOff>
    </xdr:from>
    <xdr:to>
      <xdr:col>41</xdr:col>
      <xdr:colOff>50800</xdr:colOff>
      <xdr:row>99</xdr:row>
      <xdr:rowOff>43582</xdr:rowOff>
    </xdr:to>
    <xdr:cxnSp macro="">
      <xdr:nvCxnSpPr>
        <xdr:cNvPr id="474" name="直線コネクタ 473"/>
        <xdr:cNvCxnSpPr/>
      </xdr:nvCxnSpPr>
      <xdr:spPr>
        <a:xfrm>
          <a:off x="6972300" y="16993357"/>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112979</xdr:rowOff>
    </xdr:from>
    <xdr:to>
      <xdr:col>55</xdr:col>
      <xdr:colOff>50800</xdr:colOff>
      <xdr:row>99</xdr:row>
      <xdr:rowOff>43129</xdr:rowOff>
    </xdr:to>
    <xdr:sp macro="" textlink="">
      <xdr:nvSpPr>
        <xdr:cNvPr id="484" name="楕円 483"/>
        <xdr:cNvSpPr/>
      </xdr:nvSpPr>
      <xdr:spPr>
        <a:xfrm>
          <a:off x="10426700" y="16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27906</xdr:rowOff>
    </xdr:from>
    <xdr:ext cx="469744" cy="259045"/>
    <xdr:sp macro="" textlink="">
      <xdr:nvSpPr>
        <xdr:cNvPr id="485" name="普通建設事業費 （ うち更新整備　）該当値テキスト"/>
        <xdr:cNvSpPr txBox="1"/>
      </xdr:nvSpPr>
      <xdr:spPr>
        <a:xfrm>
          <a:off x="10528300" y="1683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123189</xdr:rowOff>
    </xdr:from>
    <xdr:to>
      <xdr:col>50</xdr:col>
      <xdr:colOff>165100</xdr:colOff>
      <xdr:row>96</xdr:row>
      <xdr:rowOff>53339</xdr:rowOff>
    </xdr:to>
    <xdr:sp macro="" textlink="">
      <xdr:nvSpPr>
        <xdr:cNvPr id="486" name="楕円 485"/>
        <xdr:cNvSpPr/>
      </xdr:nvSpPr>
      <xdr:spPr>
        <a:xfrm>
          <a:off x="9588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69866</xdr:rowOff>
    </xdr:from>
    <xdr:ext cx="534377" cy="259045"/>
    <xdr:sp macro="" textlink="">
      <xdr:nvSpPr>
        <xdr:cNvPr id="487" name="テキスト ボックス 486"/>
        <xdr:cNvSpPr txBox="1"/>
      </xdr:nvSpPr>
      <xdr:spPr>
        <a:xfrm>
          <a:off x="9372111" y="161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77462</xdr:rowOff>
    </xdr:from>
    <xdr:to>
      <xdr:col>46</xdr:col>
      <xdr:colOff>38100</xdr:colOff>
      <xdr:row>97</xdr:row>
      <xdr:rowOff>7612</xdr:rowOff>
    </xdr:to>
    <xdr:sp macro="" textlink="">
      <xdr:nvSpPr>
        <xdr:cNvPr id="488" name="楕円 487"/>
        <xdr:cNvSpPr/>
      </xdr:nvSpPr>
      <xdr:spPr>
        <a:xfrm>
          <a:off x="8699500" y="165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24139</xdr:rowOff>
    </xdr:from>
    <xdr:ext cx="534377" cy="259045"/>
    <xdr:sp macro="" textlink="">
      <xdr:nvSpPr>
        <xdr:cNvPr id="489" name="テキスト ボックス 488"/>
        <xdr:cNvSpPr txBox="1"/>
      </xdr:nvSpPr>
      <xdr:spPr>
        <a:xfrm>
          <a:off x="8483111" y="163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164232</xdr:rowOff>
    </xdr:from>
    <xdr:to>
      <xdr:col>41</xdr:col>
      <xdr:colOff>101600</xdr:colOff>
      <xdr:row>99</xdr:row>
      <xdr:rowOff>94382</xdr:rowOff>
    </xdr:to>
    <xdr:sp macro="" textlink="">
      <xdr:nvSpPr>
        <xdr:cNvPr id="490" name="楕円 489"/>
        <xdr:cNvSpPr/>
      </xdr:nvSpPr>
      <xdr:spPr>
        <a:xfrm>
          <a:off x="7810500" y="169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85509</xdr:rowOff>
    </xdr:from>
    <xdr:ext cx="378565" cy="259045"/>
    <xdr:sp macro="" textlink="">
      <xdr:nvSpPr>
        <xdr:cNvPr id="491" name="テキスト ボックス 490"/>
        <xdr:cNvSpPr txBox="1"/>
      </xdr:nvSpPr>
      <xdr:spPr>
        <a:xfrm>
          <a:off x="7672017" y="170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140457</xdr:rowOff>
    </xdr:from>
    <xdr:to>
      <xdr:col>36</xdr:col>
      <xdr:colOff>165100</xdr:colOff>
      <xdr:row>99</xdr:row>
      <xdr:rowOff>70607</xdr:rowOff>
    </xdr:to>
    <xdr:sp macro="" textlink="">
      <xdr:nvSpPr>
        <xdr:cNvPr id="492" name="楕円 491"/>
        <xdr:cNvSpPr/>
      </xdr:nvSpPr>
      <xdr:spPr>
        <a:xfrm>
          <a:off x="6921500" y="169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61734</xdr:rowOff>
    </xdr:from>
    <xdr:ext cx="469744" cy="259045"/>
    <xdr:sp macro="" textlink="">
      <xdr:nvSpPr>
        <xdr:cNvPr id="493" name="テキスト ボックス 492"/>
        <xdr:cNvSpPr txBox="1"/>
      </xdr:nvSpPr>
      <xdr:spPr>
        <a:xfrm>
          <a:off x="6737428" y="170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19879</xdr:rowOff>
    </xdr:from>
    <xdr:to>
      <xdr:col>85</xdr:col>
      <xdr:colOff>127000</xdr:colOff>
      <xdr:row>38</xdr:row>
      <xdr:rowOff>20439</xdr:rowOff>
    </xdr:to>
    <xdr:cxnSp macro="">
      <xdr:nvCxnSpPr>
        <xdr:cNvPr id="518" name="直線コネクタ 517"/>
        <xdr:cNvCxnSpPr/>
      </xdr:nvCxnSpPr>
      <xdr:spPr>
        <a:xfrm flipV="1">
          <a:off x="15481300" y="6534979"/>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20439</xdr:rowOff>
    </xdr:from>
    <xdr:to>
      <xdr:col>81</xdr:col>
      <xdr:colOff>50800</xdr:colOff>
      <xdr:row>38</xdr:row>
      <xdr:rowOff>25400</xdr:rowOff>
    </xdr:to>
    <xdr:cxnSp macro="">
      <xdr:nvCxnSpPr>
        <xdr:cNvPr id="521" name="直線コネクタ 520"/>
        <xdr:cNvCxnSpPr/>
      </xdr:nvCxnSpPr>
      <xdr:spPr>
        <a:xfrm flipV="1">
          <a:off x="14592300" y="65355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19742</xdr:rowOff>
    </xdr:from>
    <xdr:to>
      <xdr:col>76</xdr:col>
      <xdr:colOff>114300</xdr:colOff>
      <xdr:row>38</xdr:row>
      <xdr:rowOff>25400</xdr:rowOff>
    </xdr:to>
    <xdr:cxnSp macro="">
      <xdr:nvCxnSpPr>
        <xdr:cNvPr id="524" name="直線コネクタ 523"/>
        <xdr:cNvCxnSpPr/>
      </xdr:nvCxnSpPr>
      <xdr:spPr>
        <a:xfrm>
          <a:off x="13703300" y="6534842"/>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15370</xdr:rowOff>
    </xdr:from>
    <xdr:to>
      <xdr:col>71</xdr:col>
      <xdr:colOff>177800</xdr:colOff>
      <xdr:row>38</xdr:row>
      <xdr:rowOff>19742</xdr:rowOff>
    </xdr:to>
    <xdr:cxnSp macro="">
      <xdr:nvCxnSpPr>
        <xdr:cNvPr id="527" name="直線コネクタ 526"/>
        <xdr:cNvCxnSpPr/>
      </xdr:nvCxnSpPr>
      <xdr:spPr>
        <a:xfrm>
          <a:off x="12814300" y="6530470"/>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140529</xdr:rowOff>
    </xdr:from>
    <xdr:to>
      <xdr:col>85</xdr:col>
      <xdr:colOff>177800</xdr:colOff>
      <xdr:row>38</xdr:row>
      <xdr:rowOff>70679</xdr:rowOff>
    </xdr:to>
    <xdr:sp macro="" textlink="">
      <xdr:nvSpPr>
        <xdr:cNvPr id="537" name="楕円 536"/>
        <xdr:cNvSpPr/>
      </xdr:nvSpPr>
      <xdr:spPr>
        <a:xfrm>
          <a:off x="16268700" y="64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141089</xdr:rowOff>
    </xdr:from>
    <xdr:to>
      <xdr:col>81</xdr:col>
      <xdr:colOff>101600</xdr:colOff>
      <xdr:row>38</xdr:row>
      <xdr:rowOff>71239</xdr:rowOff>
    </xdr:to>
    <xdr:sp macro="" textlink="">
      <xdr:nvSpPr>
        <xdr:cNvPr id="539" name="楕円 538"/>
        <xdr:cNvSpPr/>
      </xdr:nvSpPr>
      <xdr:spPr>
        <a:xfrm>
          <a:off x="15430500" y="64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62366</xdr:rowOff>
    </xdr:from>
    <xdr:ext cx="378565" cy="259045"/>
    <xdr:sp macro="" textlink="">
      <xdr:nvSpPr>
        <xdr:cNvPr id="540" name="テキスト ボックス 539"/>
        <xdr:cNvSpPr txBox="1"/>
      </xdr:nvSpPr>
      <xdr:spPr>
        <a:xfrm>
          <a:off x="15292017" y="657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140392</xdr:rowOff>
    </xdr:from>
    <xdr:to>
      <xdr:col>72</xdr:col>
      <xdr:colOff>38100</xdr:colOff>
      <xdr:row>38</xdr:row>
      <xdr:rowOff>70542</xdr:rowOff>
    </xdr:to>
    <xdr:sp macro="" textlink="">
      <xdr:nvSpPr>
        <xdr:cNvPr id="543" name="楕円 542"/>
        <xdr:cNvSpPr/>
      </xdr:nvSpPr>
      <xdr:spPr>
        <a:xfrm>
          <a:off x="13652500" y="64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61669</xdr:rowOff>
    </xdr:from>
    <xdr:ext cx="378565" cy="259045"/>
    <xdr:sp macro="" textlink="">
      <xdr:nvSpPr>
        <xdr:cNvPr id="544" name="テキスト ボックス 543"/>
        <xdr:cNvSpPr txBox="1"/>
      </xdr:nvSpPr>
      <xdr:spPr>
        <a:xfrm>
          <a:off x="13514017" y="6576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136020</xdr:rowOff>
    </xdr:from>
    <xdr:to>
      <xdr:col>67</xdr:col>
      <xdr:colOff>101600</xdr:colOff>
      <xdr:row>38</xdr:row>
      <xdr:rowOff>66170</xdr:rowOff>
    </xdr:to>
    <xdr:sp macro="" textlink="">
      <xdr:nvSpPr>
        <xdr:cNvPr id="545" name="楕円 544"/>
        <xdr:cNvSpPr/>
      </xdr:nvSpPr>
      <xdr:spPr>
        <a:xfrm>
          <a:off x="12763500" y="64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57297</xdr:rowOff>
    </xdr:from>
    <xdr:ext cx="469744" cy="259045"/>
    <xdr:sp macro="" textlink="">
      <xdr:nvSpPr>
        <xdr:cNvPr id="546" name="テキスト ボックス 545"/>
        <xdr:cNvSpPr txBox="1"/>
      </xdr:nvSpPr>
      <xdr:spPr>
        <a:xfrm>
          <a:off x="12579428" y="65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54403</xdr:rowOff>
    </xdr:from>
    <xdr:to>
      <xdr:col>85</xdr:col>
      <xdr:colOff>127000</xdr:colOff>
      <xdr:row>77</xdr:row>
      <xdr:rowOff>58193</xdr:rowOff>
    </xdr:to>
    <xdr:cxnSp macro="">
      <xdr:nvCxnSpPr>
        <xdr:cNvPr id="628" name="直線コネクタ 627"/>
        <xdr:cNvCxnSpPr/>
      </xdr:nvCxnSpPr>
      <xdr:spPr>
        <a:xfrm flipV="1">
          <a:off x="15481300" y="13256053"/>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58193</xdr:rowOff>
    </xdr:from>
    <xdr:to>
      <xdr:col>81</xdr:col>
      <xdr:colOff>50800</xdr:colOff>
      <xdr:row>77</xdr:row>
      <xdr:rowOff>59421</xdr:rowOff>
    </xdr:to>
    <xdr:cxnSp macro="">
      <xdr:nvCxnSpPr>
        <xdr:cNvPr id="631" name="直線コネクタ 630"/>
        <xdr:cNvCxnSpPr/>
      </xdr:nvCxnSpPr>
      <xdr:spPr>
        <a:xfrm flipV="1">
          <a:off x="14592300" y="13259843"/>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59421</xdr:rowOff>
    </xdr:from>
    <xdr:to>
      <xdr:col>76</xdr:col>
      <xdr:colOff>114300</xdr:colOff>
      <xdr:row>77</xdr:row>
      <xdr:rowOff>63440</xdr:rowOff>
    </xdr:to>
    <xdr:cxnSp macro="">
      <xdr:nvCxnSpPr>
        <xdr:cNvPr id="634" name="直線コネクタ 633"/>
        <xdr:cNvCxnSpPr/>
      </xdr:nvCxnSpPr>
      <xdr:spPr>
        <a:xfrm flipV="1">
          <a:off x="13703300" y="13261071"/>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61599</xdr:rowOff>
    </xdr:from>
    <xdr:to>
      <xdr:col>71</xdr:col>
      <xdr:colOff>177800</xdr:colOff>
      <xdr:row>77</xdr:row>
      <xdr:rowOff>63440</xdr:rowOff>
    </xdr:to>
    <xdr:cxnSp macro="">
      <xdr:nvCxnSpPr>
        <xdr:cNvPr id="637" name="直線コネクタ 636"/>
        <xdr:cNvCxnSpPr/>
      </xdr:nvCxnSpPr>
      <xdr:spPr>
        <a:xfrm>
          <a:off x="12814300" y="1326324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3603</xdr:rowOff>
    </xdr:from>
    <xdr:to>
      <xdr:col>85</xdr:col>
      <xdr:colOff>177800</xdr:colOff>
      <xdr:row>77</xdr:row>
      <xdr:rowOff>105203</xdr:rowOff>
    </xdr:to>
    <xdr:sp macro="" textlink="">
      <xdr:nvSpPr>
        <xdr:cNvPr id="647" name="楕円 646"/>
        <xdr:cNvSpPr/>
      </xdr:nvSpPr>
      <xdr:spPr>
        <a:xfrm>
          <a:off x="16268700" y="132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89980</xdr:rowOff>
    </xdr:from>
    <xdr:ext cx="534377" cy="259045"/>
    <xdr:sp macro="" textlink="">
      <xdr:nvSpPr>
        <xdr:cNvPr id="648" name="公債費該当値テキスト"/>
        <xdr:cNvSpPr txBox="1"/>
      </xdr:nvSpPr>
      <xdr:spPr>
        <a:xfrm>
          <a:off x="16370300" y="131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7393</xdr:rowOff>
    </xdr:from>
    <xdr:to>
      <xdr:col>81</xdr:col>
      <xdr:colOff>101600</xdr:colOff>
      <xdr:row>77</xdr:row>
      <xdr:rowOff>108993</xdr:rowOff>
    </xdr:to>
    <xdr:sp macro="" textlink="">
      <xdr:nvSpPr>
        <xdr:cNvPr id="649" name="楕円 648"/>
        <xdr:cNvSpPr/>
      </xdr:nvSpPr>
      <xdr:spPr>
        <a:xfrm>
          <a:off x="15430500" y="13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100120</xdr:rowOff>
    </xdr:from>
    <xdr:ext cx="534377" cy="259045"/>
    <xdr:sp macro="" textlink="">
      <xdr:nvSpPr>
        <xdr:cNvPr id="650" name="テキスト ボックス 649"/>
        <xdr:cNvSpPr txBox="1"/>
      </xdr:nvSpPr>
      <xdr:spPr>
        <a:xfrm>
          <a:off x="15214111" y="133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8621</xdr:rowOff>
    </xdr:from>
    <xdr:to>
      <xdr:col>76</xdr:col>
      <xdr:colOff>165100</xdr:colOff>
      <xdr:row>77</xdr:row>
      <xdr:rowOff>110221</xdr:rowOff>
    </xdr:to>
    <xdr:sp macro="" textlink="">
      <xdr:nvSpPr>
        <xdr:cNvPr id="651" name="楕円 650"/>
        <xdr:cNvSpPr/>
      </xdr:nvSpPr>
      <xdr:spPr>
        <a:xfrm>
          <a:off x="14541500" y="132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101348</xdr:rowOff>
    </xdr:from>
    <xdr:ext cx="534377" cy="259045"/>
    <xdr:sp macro="" textlink="">
      <xdr:nvSpPr>
        <xdr:cNvPr id="652" name="テキスト ボックス 651"/>
        <xdr:cNvSpPr txBox="1"/>
      </xdr:nvSpPr>
      <xdr:spPr>
        <a:xfrm>
          <a:off x="14325111" y="133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12640</xdr:rowOff>
    </xdr:from>
    <xdr:to>
      <xdr:col>72</xdr:col>
      <xdr:colOff>38100</xdr:colOff>
      <xdr:row>77</xdr:row>
      <xdr:rowOff>114240</xdr:rowOff>
    </xdr:to>
    <xdr:sp macro="" textlink="">
      <xdr:nvSpPr>
        <xdr:cNvPr id="653" name="楕円 652"/>
        <xdr:cNvSpPr/>
      </xdr:nvSpPr>
      <xdr:spPr>
        <a:xfrm>
          <a:off x="136525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105367</xdr:rowOff>
    </xdr:from>
    <xdr:ext cx="534377" cy="259045"/>
    <xdr:sp macro="" textlink="">
      <xdr:nvSpPr>
        <xdr:cNvPr id="654" name="テキスト ボックス 653"/>
        <xdr:cNvSpPr txBox="1"/>
      </xdr:nvSpPr>
      <xdr:spPr>
        <a:xfrm>
          <a:off x="13436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10799</xdr:rowOff>
    </xdr:from>
    <xdr:to>
      <xdr:col>67</xdr:col>
      <xdr:colOff>101600</xdr:colOff>
      <xdr:row>77</xdr:row>
      <xdr:rowOff>112399</xdr:rowOff>
    </xdr:to>
    <xdr:sp macro="" textlink="">
      <xdr:nvSpPr>
        <xdr:cNvPr id="655" name="楕円 654"/>
        <xdr:cNvSpPr/>
      </xdr:nvSpPr>
      <xdr:spPr>
        <a:xfrm>
          <a:off x="12763500" y="132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103526</xdr:rowOff>
    </xdr:from>
    <xdr:ext cx="534377" cy="259045"/>
    <xdr:sp macro="" textlink="">
      <xdr:nvSpPr>
        <xdr:cNvPr id="656" name="テキスト ボックス 655"/>
        <xdr:cNvSpPr txBox="1"/>
      </xdr:nvSpPr>
      <xdr:spPr>
        <a:xfrm>
          <a:off x="12547111" y="133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84279</xdr:rowOff>
    </xdr:from>
    <xdr:to>
      <xdr:col>85</xdr:col>
      <xdr:colOff>127000</xdr:colOff>
      <xdr:row>98</xdr:row>
      <xdr:rowOff>109998</xdr:rowOff>
    </xdr:to>
    <xdr:cxnSp macro="">
      <xdr:nvCxnSpPr>
        <xdr:cNvPr id="683" name="直線コネクタ 682"/>
        <xdr:cNvCxnSpPr/>
      </xdr:nvCxnSpPr>
      <xdr:spPr>
        <a:xfrm flipV="1">
          <a:off x="15481300" y="16886379"/>
          <a:ext cx="838200" cy="2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109998</xdr:rowOff>
    </xdr:from>
    <xdr:to>
      <xdr:col>81</xdr:col>
      <xdr:colOff>50800</xdr:colOff>
      <xdr:row>98</xdr:row>
      <xdr:rowOff>113371</xdr:rowOff>
    </xdr:to>
    <xdr:cxnSp macro="">
      <xdr:nvCxnSpPr>
        <xdr:cNvPr id="686" name="直線コネクタ 685"/>
        <xdr:cNvCxnSpPr/>
      </xdr:nvCxnSpPr>
      <xdr:spPr>
        <a:xfrm flipV="1">
          <a:off x="14592300" y="16912098"/>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93509</xdr:rowOff>
    </xdr:from>
    <xdr:to>
      <xdr:col>76</xdr:col>
      <xdr:colOff>114300</xdr:colOff>
      <xdr:row>98</xdr:row>
      <xdr:rowOff>113371</xdr:rowOff>
    </xdr:to>
    <xdr:cxnSp macro="">
      <xdr:nvCxnSpPr>
        <xdr:cNvPr id="689" name="直線コネクタ 688"/>
        <xdr:cNvCxnSpPr/>
      </xdr:nvCxnSpPr>
      <xdr:spPr>
        <a:xfrm>
          <a:off x="13703300" y="16895609"/>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93509</xdr:rowOff>
    </xdr:from>
    <xdr:to>
      <xdr:col>71</xdr:col>
      <xdr:colOff>177800</xdr:colOff>
      <xdr:row>98</xdr:row>
      <xdr:rowOff>100079</xdr:rowOff>
    </xdr:to>
    <xdr:cxnSp macro="">
      <xdr:nvCxnSpPr>
        <xdr:cNvPr id="692" name="直線コネクタ 691"/>
        <xdr:cNvCxnSpPr/>
      </xdr:nvCxnSpPr>
      <xdr:spPr>
        <a:xfrm flipV="1">
          <a:off x="12814300" y="16895609"/>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33479</xdr:rowOff>
    </xdr:from>
    <xdr:to>
      <xdr:col>85</xdr:col>
      <xdr:colOff>177800</xdr:colOff>
      <xdr:row>98</xdr:row>
      <xdr:rowOff>135079</xdr:rowOff>
    </xdr:to>
    <xdr:sp macro="" textlink="">
      <xdr:nvSpPr>
        <xdr:cNvPr id="702" name="楕円 701"/>
        <xdr:cNvSpPr/>
      </xdr:nvSpPr>
      <xdr:spPr>
        <a:xfrm>
          <a:off x="16268700" y="168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59198</xdr:rowOff>
    </xdr:from>
    <xdr:to>
      <xdr:col>81</xdr:col>
      <xdr:colOff>101600</xdr:colOff>
      <xdr:row>98</xdr:row>
      <xdr:rowOff>160798</xdr:rowOff>
    </xdr:to>
    <xdr:sp macro="" textlink="">
      <xdr:nvSpPr>
        <xdr:cNvPr id="704" name="楕円 703"/>
        <xdr:cNvSpPr/>
      </xdr:nvSpPr>
      <xdr:spPr>
        <a:xfrm>
          <a:off x="15430500" y="168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151925</xdr:rowOff>
    </xdr:from>
    <xdr:ext cx="534377" cy="259045"/>
    <xdr:sp macro="" textlink="">
      <xdr:nvSpPr>
        <xdr:cNvPr id="705" name="テキスト ボックス 704"/>
        <xdr:cNvSpPr txBox="1"/>
      </xdr:nvSpPr>
      <xdr:spPr>
        <a:xfrm>
          <a:off x="15214111" y="169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62571</xdr:rowOff>
    </xdr:from>
    <xdr:to>
      <xdr:col>76</xdr:col>
      <xdr:colOff>165100</xdr:colOff>
      <xdr:row>98</xdr:row>
      <xdr:rowOff>164171</xdr:rowOff>
    </xdr:to>
    <xdr:sp macro="" textlink="">
      <xdr:nvSpPr>
        <xdr:cNvPr id="706" name="楕円 705"/>
        <xdr:cNvSpPr/>
      </xdr:nvSpPr>
      <xdr:spPr>
        <a:xfrm>
          <a:off x="14541500" y="168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155298</xdr:rowOff>
    </xdr:from>
    <xdr:ext cx="534377" cy="259045"/>
    <xdr:sp macro="" textlink="">
      <xdr:nvSpPr>
        <xdr:cNvPr id="707" name="テキスト ボックス 706"/>
        <xdr:cNvSpPr txBox="1"/>
      </xdr:nvSpPr>
      <xdr:spPr>
        <a:xfrm>
          <a:off x="14325111" y="169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42709</xdr:rowOff>
    </xdr:from>
    <xdr:to>
      <xdr:col>72</xdr:col>
      <xdr:colOff>38100</xdr:colOff>
      <xdr:row>98</xdr:row>
      <xdr:rowOff>144309</xdr:rowOff>
    </xdr:to>
    <xdr:sp macro="" textlink="">
      <xdr:nvSpPr>
        <xdr:cNvPr id="708" name="楕円 707"/>
        <xdr:cNvSpPr/>
      </xdr:nvSpPr>
      <xdr:spPr>
        <a:xfrm>
          <a:off x="13652500" y="168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709" name="テキスト ボックス 708"/>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49279</xdr:rowOff>
    </xdr:from>
    <xdr:to>
      <xdr:col>67</xdr:col>
      <xdr:colOff>101600</xdr:colOff>
      <xdr:row>98</xdr:row>
      <xdr:rowOff>150879</xdr:rowOff>
    </xdr:to>
    <xdr:sp macro="" textlink="">
      <xdr:nvSpPr>
        <xdr:cNvPr id="710" name="楕円 709"/>
        <xdr:cNvSpPr/>
      </xdr:nvSpPr>
      <xdr:spPr>
        <a:xfrm>
          <a:off x="12763500" y="168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142006</xdr:rowOff>
    </xdr:from>
    <xdr:ext cx="534377" cy="259045"/>
    <xdr:sp macro="" textlink="">
      <xdr:nvSpPr>
        <xdr:cNvPr id="711" name="テキスト ボックス 710"/>
        <xdr:cNvSpPr txBox="1"/>
      </xdr:nvSpPr>
      <xdr:spPr>
        <a:xfrm>
          <a:off x="12547111" y="169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140748</xdr:rowOff>
    </xdr:from>
    <xdr:to>
      <xdr:col>116</xdr:col>
      <xdr:colOff>63500</xdr:colOff>
      <xdr:row>76</xdr:row>
      <xdr:rowOff>71920</xdr:rowOff>
    </xdr:to>
    <xdr:cxnSp macro="">
      <xdr:nvCxnSpPr>
        <xdr:cNvPr id="853" name="直線コネクタ 852"/>
        <xdr:cNvCxnSpPr/>
      </xdr:nvCxnSpPr>
      <xdr:spPr>
        <a:xfrm>
          <a:off x="21323300" y="12999498"/>
          <a:ext cx="8382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108648</xdr:rowOff>
    </xdr:from>
    <xdr:to>
      <xdr:col>111</xdr:col>
      <xdr:colOff>177800</xdr:colOff>
      <xdr:row>75</xdr:row>
      <xdr:rowOff>140748</xdr:rowOff>
    </xdr:to>
    <xdr:cxnSp macro="">
      <xdr:nvCxnSpPr>
        <xdr:cNvPr id="856" name="直線コネクタ 855"/>
        <xdr:cNvCxnSpPr/>
      </xdr:nvCxnSpPr>
      <xdr:spPr>
        <a:xfrm>
          <a:off x="20434300" y="12795948"/>
          <a:ext cx="889000" cy="20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108648</xdr:rowOff>
    </xdr:from>
    <xdr:to>
      <xdr:col>107</xdr:col>
      <xdr:colOff>50800</xdr:colOff>
      <xdr:row>75</xdr:row>
      <xdr:rowOff>132842</xdr:rowOff>
    </xdr:to>
    <xdr:cxnSp macro="">
      <xdr:nvCxnSpPr>
        <xdr:cNvPr id="859" name="直線コネクタ 858"/>
        <xdr:cNvCxnSpPr/>
      </xdr:nvCxnSpPr>
      <xdr:spPr>
        <a:xfrm flipV="1">
          <a:off x="19545300" y="12795948"/>
          <a:ext cx="889000" cy="1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132842</xdr:rowOff>
    </xdr:from>
    <xdr:to>
      <xdr:col>102</xdr:col>
      <xdr:colOff>114300</xdr:colOff>
      <xdr:row>76</xdr:row>
      <xdr:rowOff>76740</xdr:rowOff>
    </xdr:to>
    <xdr:cxnSp macro="">
      <xdr:nvCxnSpPr>
        <xdr:cNvPr id="862" name="直線コネクタ 861"/>
        <xdr:cNvCxnSpPr/>
      </xdr:nvCxnSpPr>
      <xdr:spPr>
        <a:xfrm flipV="1">
          <a:off x="18656300" y="12991592"/>
          <a:ext cx="889000" cy="1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21120</xdr:rowOff>
    </xdr:from>
    <xdr:to>
      <xdr:col>116</xdr:col>
      <xdr:colOff>114300</xdr:colOff>
      <xdr:row>76</xdr:row>
      <xdr:rowOff>122720</xdr:rowOff>
    </xdr:to>
    <xdr:sp macro="" textlink="">
      <xdr:nvSpPr>
        <xdr:cNvPr id="872" name="楕円 871"/>
        <xdr:cNvSpPr/>
      </xdr:nvSpPr>
      <xdr:spPr>
        <a:xfrm>
          <a:off x="22110700" y="130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170997</xdr:rowOff>
    </xdr:from>
    <xdr:ext cx="534377" cy="259045"/>
    <xdr:sp macro="" textlink="">
      <xdr:nvSpPr>
        <xdr:cNvPr id="873" name="繰出金該当値テキスト"/>
        <xdr:cNvSpPr txBox="1"/>
      </xdr:nvSpPr>
      <xdr:spPr>
        <a:xfrm>
          <a:off x="22212300" y="130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89948</xdr:rowOff>
    </xdr:from>
    <xdr:to>
      <xdr:col>112</xdr:col>
      <xdr:colOff>38100</xdr:colOff>
      <xdr:row>76</xdr:row>
      <xdr:rowOff>20098</xdr:rowOff>
    </xdr:to>
    <xdr:sp macro="" textlink="">
      <xdr:nvSpPr>
        <xdr:cNvPr id="874" name="楕円 873"/>
        <xdr:cNvSpPr/>
      </xdr:nvSpPr>
      <xdr:spPr>
        <a:xfrm>
          <a:off x="21272500" y="129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11225</xdr:rowOff>
    </xdr:from>
    <xdr:ext cx="534377" cy="259045"/>
    <xdr:sp macro="" textlink="">
      <xdr:nvSpPr>
        <xdr:cNvPr id="875" name="テキスト ボックス 874"/>
        <xdr:cNvSpPr txBox="1"/>
      </xdr:nvSpPr>
      <xdr:spPr>
        <a:xfrm>
          <a:off x="21056111" y="130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57848</xdr:rowOff>
    </xdr:from>
    <xdr:to>
      <xdr:col>107</xdr:col>
      <xdr:colOff>101600</xdr:colOff>
      <xdr:row>74</xdr:row>
      <xdr:rowOff>159448</xdr:rowOff>
    </xdr:to>
    <xdr:sp macro="" textlink="">
      <xdr:nvSpPr>
        <xdr:cNvPr id="876" name="楕円 875"/>
        <xdr:cNvSpPr/>
      </xdr:nvSpPr>
      <xdr:spPr>
        <a:xfrm>
          <a:off x="20383500" y="127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4525</xdr:rowOff>
    </xdr:from>
    <xdr:ext cx="534377" cy="259045"/>
    <xdr:sp macro="" textlink="">
      <xdr:nvSpPr>
        <xdr:cNvPr id="877" name="テキスト ボックス 876"/>
        <xdr:cNvSpPr txBox="1"/>
      </xdr:nvSpPr>
      <xdr:spPr>
        <a:xfrm>
          <a:off x="20167111" y="125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82042</xdr:rowOff>
    </xdr:from>
    <xdr:to>
      <xdr:col>102</xdr:col>
      <xdr:colOff>165100</xdr:colOff>
      <xdr:row>76</xdr:row>
      <xdr:rowOff>12192</xdr:rowOff>
    </xdr:to>
    <xdr:sp macro="" textlink="">
      <xdr:nvSpPr>
        <xdr:cNvPr id="878" name="楕円 877"/>
        <xdr:cNvSpPr/>
      </xdr:nvSpPr>
      <xdr:spPr>
        <a:xfrm>
          <a:off x="19494500" y="129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3319</xdr:rowOff>
    </xdr:from>
    <xdr:ext cx="534377" cy="259045"/>
    <xdr:sp macro="" textlink="">
      <xdr:nvSpPr>
        <xdr:cNvPr id="879" name="テキスト ボックス 878"/>
        <xdr:cNvSpPr txBox="1"/>
      </xdr:nvSpPr>
      <xdr:spPr>
        <a:xfrm>
          <a:off x="19278111" y="130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25940</xdr:rowOff>
    </xdr:from>
    <xdr:to>
      <xdr:col>98</xdr:col>
      <xdr:colOff>38100</xdr:colOff>
      <xdr:row>76</xdr:row>
      <xdr:rowOff>127540</xdr:rowOff>
    </xdr:to>
    <xdr:sp macro="" textlink="">
      <xdr:nvSpPr>
        <xdr:cNvPr id="880" name="楕円 879"/>
        <xdr:cNvSpPr/>
      </xdr:nvSpPr>
      <xdr:spPr>
        <a:xfrm>
          <a:off x="18605500" y="130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118667</xdr:rowOff>
    </xdr:from>
    <xdr:ext cx="534377" cy="259045"/>
    <xdr:sp macro="" textlink="">
      <xdr:nvSpPr>
        <xdr:cNvPr id="881" name="テキスト ボックス 880"/>
        <xdr:cNvSpPr txBox="1"/>
      </xdr:nvSpPr>
      <xdr:spPr>
        <a:xfrm>
          <a:off x="18389111" y="131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人件費は、住民一人あたり</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70,010</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円で、類似団体平均値を下回っている。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物件費は、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委託業務が減った影響で減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り</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類似団体平均を</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回っている。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扶助費は、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横ばい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で</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あるが、類似団体平均を上回っている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普通建設事業費は、中学校改築事業</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が終了したことにより</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大幅な</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となった</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公</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債費は、年々減少傾向にあったが、</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中学校改築事業等のハード事業の増加により</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増加し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ている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繰出金は、国民健康保険特別会計の赤字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解消のため平成</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28</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年度に多額の繰出支出があったがそれ以降減少している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17,345
16,989
11.54
7,748,383
7,410,412
290,895
3,843,062
4,800,565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91367</xdr:rowOff>
    </xdr:from>
    <xdr:to>
      <xdr:col>24</xdr:col>
      <xdr:colOff>63500</xdr:colOff>
      <xdr:row>34</xdr:row>
      <xdr:rowOff>148517</xdr:rowOff>
    </xdr:to>
    <xdr:cxnSp macro="">
      <xdr:nvCxnSpPr>
        <xdr:cNvPr id="63" name="直線コネクタ 62"/>
        <xdr:cNvCxnSpPr/>
      </xdr:nvCxnSpPr>
      <xdr:spPr>
        <a:xfrm>
          <a:off x="3797300" y="592066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28666</xdr:rowOff>
    </xdr:from>
    <xdr:to>
      <xdr:col>19</xdr:col>
      <xdr:colOff>177800</xdr:colOff>
      <xdr:row>34</xdr:row>
      <xdr:rowOff>91367</xdr:rowOff>
    </xdr:to>
    <xdr:cxnSp macro="">
      <xdr:nvCxnSpPr>
        <xdr:cNvPr id="66" name="直線コネクタ 65"/>
        <xdr:cNvCxnSpPr/>
      </xdr:nvCxnSpPr>
      <xdr:spPr>
        <a:xfrm>
          <a:off x="2908300" y="5857966"/>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71773</xdr:rowOff>
    </xdr:from>
    <xdr:to>
      <xdr:col>15</xdr:col>
      <xdr:colOff>50800</xdr:colOff>
      <xdr:row>34</xdr:row>
      <xdr:rowOff>28666</xdr:rowOff>
    </xdr:to>
    <xdr:cxnSp macro="">
      <xdr:nvCxnSpPr>
        <xdr:cNvPr id="69" name="直線コネクタ 68"/>
        <xdr:cNvCxnSpPr/>
      </xdr:nvCxnSpPr>
      <xdr:spPr>
        <a:xfrm>
          <a:off x="2019300" y="5729623"/>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71773</xdr:rowOff>
    </xdr:from>
    <xdr:to>
      <xdr:col>10</xdr:col>
      <xdr:colOff>114300</xdr:colOff>
      <xdr:row>34</xdr:row>
      <xdr:rowOff>97899</xdr:rowOff>
    </xdr:to>
    <xdr:cxnSp macro="">
      <xdr:nvCxnSpPr>
        <xdr:cNvPr id="72" name="直線コネクタ 71"/>
        <xdr:cNvCxnSpPr/>
      </xdr:nvCxnSpPr>
      <xdr:spPr>
        <a:xfrm flipV="1">
          <a:off x="1130300" y="5729623"/>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97717</xdr:rowOff>
    </xdr:from>
    <xdr:to>
      <xdr:col>24</xdr:col>
      <xdr:colOff>114300</xdr:colOff>
      <xdr:row>35</xdr:row>
      <xdr:rowOff>27867</xdr:rowOff>
    </xdr:to>
    <xdr:sp macro="" textlink="">
      <xdr:nvSpPr>
        <xdr:cNvPr id="82" name="楕円 81"/>
        <xdr:cNvSpPr/>
      </xdr:nvSpPr>
      <xdr:spPr>
        <a:xfrm>
          <a:off x="45847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76144</xdr:rowOff>
    </xdr:from>
    <xdr:ext cx="469744" cy="259045"/>
    <xdr:sp macro="" textlink="">
      <xdr:nvSpPr>
        <xdr:cNvPr id="83" name="議会費該当値テキスト"/>
        <xdr:cNvSpPr txBox="1"/>
      </xdr:nvSpPr>
      <xdr:spPr>
        <a:xfrm>
          <a:off x="4686300" y="590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40567</xdr:rowOff>
    </xdr:from>
    <xdr:to>
      <xdr:col>20</xdr:col>
      <xdr:colOff>38100</xdr:colOff>
      <xdr:row>34</xdr:row>
      <xdr:rowOff>142167</xdr:rowOff>
    </xdr:to>
    <xdr:sp macro="" textlink="">
      <xdr:nvSpPr>
        <xdr:cNvPr id="84" name="楕円 83"/>
        <xdr:cNvSpPr/>
      </xdr:nvSpPr>
      <xdr:spPr>
        <a:xfrm>
          <a:off x="3746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133294</xdr:rowOff>
    </xdr:from>
    <xdr:ext cx="469744" cy="259045"/>
    <xdr:sp macro="" textlink="">
      <xdr:nvSpPr>
        <xdr:cNvPr id="85" name="テキスト ボックス 84"/>
        <xdr:cNvSpPr txBox="1"/>
      </xdr:nvSpPr>
      <xdr:spPr>
        <a:xfrm>
          <a:off x="3562428" y="596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149316</xdr:rowOff>
    </xdr:from>
    <xdr:to>
      <xdr:col>15</xdr:col>
      <xdr:colOff>101600</xdr:colOff>
      <xdr:row>34</xdr:row>
      <xdr:rowOff>79466</xdr:rowOff>
    </xdr:to>
    <xdr:sp macro="" textlink="">
      <xdr:nvSpPr>
        <xdr:cNvPr id="86" name="楕円 85"/>
        <xdr:cNvSpPr/>
      </xdr:nvSpPr>
      <xdr:spPr>
        <a:xfrm>
          <a:off x="2857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95993</xdr:rowOff>
    </xdr:from>
    <xdr:ext cx="469744" cy="259045"/>
    <xdr:sp macro="" textlink="">
      <xdr:nvSpPr>
        <xdr:cNvPr id="87" name="テキスト ボックス 86"/>
        <xdr:cNvSpPr txBox="1"/>
      </xdr:nvSpPr>
      <xdr:spPr>
        <a:xfrm>
          <a:off x="2673428"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20973</xdr:rowOff>
    </xdr:from>
    <xdr:to>
      <xdr:col>10</xdr:col>
      <xdr:colOff>165100</xdr:colOff>
      <xdr:row>33</xdr:row>
      <xdr:rowOff>122573</xdr:rowOff>
    </xdr:to>
    <xdr:sp macro="" textlink="">
      <xdr:nvSpPr>
        <xdr:cNvPr id="88" name="楕円 87"/>
        <xdr:cNvSpPr/>
      </xdr:nvSpPr>
      <xdr:spPr>
        <a:xfrm>
          <a:off x="1968500" y="5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113700</xdr:rowOff>
    </xdr:from>
    <xdr:ext cx="469744" cy="259045"/>
    <xdr:sp macro="" textlink="">
      <xdr:nvSpPr>
        <xdr:cNvPr id="89" name="テキスト ボックス 88"/>
        <xdr:cNvSpPr txBox="1"/>
      </xdr:nvSpPr>
      <xdr:spPr>
        <a:xfrm>
          <a:off x="1784428" y="577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47099</xdr:rowOff>
    </xdr:from>
    <xdr:to>
      <xdr:col>6</xdr:col>
      <xdr:colOff>38100</xdr:colOff>
      <xdr:row>34</xdr:row>
      <xdr:rowOff>148699</xdr:rowOff>
    </xdr:to>
    <xdr:sp macro="" textlink="">
      <xdr:nvSpPr>
        <xdr:cNvPr id="90" name="楕円 89"/>
        <xdr:cNvSpPr/>
      </xdr:nvSpPr>
      <xdr:spPr>
        <a:xfrm>
          <a:off x="1079500" y="5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139826</xdr:rowOff>
    </xdr:from>
    <xdr:ext cx="469744" cy="259045"/>
    <xdr:sp macro="" textlink="">
      <xdr:nvSpPr>
        <xdr:cNvPr id="91" name="テキスト ボックス 90"/>
        <xdr:cNvSpPr txBox="1"/>
      </xdr:nvSpPr>
      <xdr:spPr>
        <a:xfrm>
          <a:off x="895428"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122303</xdr:rowOff>
    </xdr:from>
    <xdr:to>
      <xdr:col>24</xdr:col>
      <xdr:colOff>63500</xdr:colOff>
      <xdr:row>58</xdr:row>
      <xdr:rowOff>123676</xdr:rowOff>
    </xdr:to>
    <xdr:cxnSp macro="">
      <xdr:nvCxnSpPr>
        <xdr:cNvPr id="120" name="直線コネクタ 119"/>
        <xdr:cNvCxnSpPr/>
      </xdr:nvCxnSpPr>
      <xdr:spPr>
        <a:xfrm>
          <a:off x="3797300" y="10066403"/>
          <a:ext cx="8382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122303</xdr:rowOff>
    </xdr:from>
    <xdr:to>
      <xdr:col>19</xdr:col>
      <xdr:colOff>177800</xdr:colOff>
      <xdr:row>58</xdr:row>
      <xdr:rowOff>129126</xdr:rowOff>
    </xdr:to>
    <xdr:cxnSp macro="">
      <xdr:nvCxnSpPr>
        <xdr:cNvPr id="123" name="直線コネクタ 122"/>
        <xdr:cNvCxnSpPr/>
      </xdr:nvCxnSpPr>
      <xdr:spPr>
        <a:xfrm flipV="1">
          <a:off x="2908300" y="10066403"/>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98153</xdr:rowOff>
    </xdr:from>
    <xdr:to>
      <xdr:col>15</xdr:col>
      <xdr:colOff>50800</xdr:colOff>
      <xdr:row>58</xdr:row>
      <xdr:rowOff>129126</xdr:rowOff>
    </xdr:to>
    <xdr:cxnSp macro="">
      <xdr:nvCxnSpPr>
        <xdr:cNvPr id="126" name="直線コネクタ 125"/>
        <xdr:cNvCxnSpPr/>
      </xdr:nvCxnSpPr>
      <xdr:spPr>
        <a:xfrm>
          <a:off x="2019300" y="10042253"/>
          <a:ext cx="889000" cy="3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98153</xdr:rowOff>
    </xdr:from>
    <xdr:to>
      <xdr:col>10</xdr:col>
      <xdr:colOff>114300</xdr:colOff>
      <xdr:row>58</xdr:row>
      <xdr:rowOff>120393</xdr:rowOff>
    </xdr:to>
    <xdr:cxnSp macro="">
      <xdr:nvCxnSpPr>
        <xdr:cNvPr id="129" name="直線コネクタ 128"/>
        <xdr:cNvCxnSpPr/>
      </xdr:nvCxnSpPr>
      <xdr:spPr>
        <a:xfrm flipV="1">
          <a:off x="1130300" y="10042253"/>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72876</xdr:rowOff>
    </xdr:from>
    <xdr:to>
      <xdr:col>24</xdr:col>
      <xdr:colOff>114300</xdr:colOff>
      <xdr:row>59</xdr:row>
      <xdr:rowOff>3026</xdr:rowOff>
    </xdr:to>
    <xdr:sp macro="" textlink="">
      <xdr:nvSpPr>
        <xdr:cNvPr id="139" name="楕円 138"/>
        <xdr:cNvSpPr/>
      </xdr:nvSpPr>
      <xdr:spPr>
        <a:xfrm>
          <a:off x="4584700" y="10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71503</xdr:rowOff>
    </xdr:from>
    <xdr:to>
      <xdr:col>20</xdr:col>
      <xdr:colOff>38100</xdr:colOff>
      <xdr:row>59</xdr:row>
      <xdr:rowOff>1653</xdr:rowOff>
    </xdr:to>
    <xdr:sp macro="" textlink="">
      <xdr:nvSpPr>
        <xdr:cNvPr id="141" name="楕円 140"/>
        <xdr:cNvSpPr/>
      </xdr:nvSpPr>
      <xdr:spPr>
        <a:xfrm>
          <a:off x="3746500" y="10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164230</xdr:rowOff>
    </xdr:from>
    <xdr:ext cx="534377" cy="259045"/>
    <xdr:sp macro="" textlink="">
      <xdr:nvSpPr>
        <xdr:cNvPr id="142" name="テキスト ボックス 141"/>
        <xdr:cNvSpPr txBox="1"/>
      </xdr:nvSpPr>
      <xdr:spPr>
        <a:xfrm>
          <a:off x="3530111" y="101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78326</xdr:rowOff>
    </xdr:from>
    <xdr:to>
      <xdr:col>15</xdr:col>
      <xdr:colOff>101600</xdr:colOff>
      <xdr:row>59</xdr:row>
      <xdr:rowOff>8476</xdr:rowOff>
    </xdr:to>
    <xdr:sp macro="" textlink="">
      <xdr:nvSpPr>
        <xdr:cNvPr id="143" name="楕円 142"/>
        <xdr:cNvSpPr/>
      </xdr:nvSpPr>
      <xdr:spPr>
        <a:xfrm>
          <a:off x="2857500" y="100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171053</xdr:rowOff>
    </xdr:from>
    <xdr:ext cx="534377" cy="259045"/>
    <xdr:sp macro="" textlink="">
      <xdr:nvSpPr>
        <xdr:cNvPr id="144" name="テキスト ボックス 143"/>
        <xdr:cNvSpPr txBox="1"/>
      </xdr:nvSpPr>
      <xdr:spPr>
        <a:xfrm>
          <a:off x="2641111" y="101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47353</xdr:rowOff>
    </xdr:from>
    <xdr:to>
      <xdr:col>10</xdr:col>
      <xdr:colOff>165100</xdr:colOff>
      <xdr:row>58</xdr:row>
      <xdr:rowOff>148953</xdr:rowOff>
    </xdr:to>
    <xdr:sp macro="" textlink="">
      <xdr:nvSpPr>
        <xdr:cNvPr id="145" name="楕円 144"/>
        <xdr:cNvSpPr/>
      </xdr:nvSpPr>
      <xdr:spPr>
        <a:xfrm>
          <a:off x="1968500" y="99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165480</xdr:rowOff>
    </xdr:from>
    <xdr:ext cx="534377" cy="259045"/>
    <xdr:sp macro="" textlink="">
      <xdr:nvSpPr>
        <xdr:cNvPr id="146" name="テキスト ボックス 145"/>
        <xdr:cNvSpPr txBox="1"/>
      </xdr:nvSpPr>
      <xdr:spPr>
        <a:xfrm>
          <a:off x="1752111" y="97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69593</xdr:rowOff>
    </xdr:from>
    <xdr:to>
      <xdr:col>6</xdr:col>
      <xdr:colOff>38100</xdr:colOff>
      <xdr:row>58</xdr:row>
      <xdr:rowOff>171193</xdr:rowOff>
    </xdr:to>
    <xdr:sp macro="" textlink="">
      <xdr:nvSpPr>
        <xdr:cNvPr id="147" name="楕円 146"/>
        <xdr:cNvSpPr/>
      </xdr:nvSpPr>
      <xdr:spPr>
        <a:xfrm>
          <a:off x="1079500" y="100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162320</xdr:rowOff>
    </xdr:from>
    <xdr:ext cx="534377" cy="259045"/>
    <xdr:sp macro="" textlink="">
      <xdr:nvSpPr>
        <xdr:cNvPr id="148" name="テキスト ボックス 147"/>
        <xdr:cNvSpPr txBox="1"/>
      </xdr:nvSpPr>
      <xdr:spPr>
        <a:xfrm>
          <a:off x="863111" y="101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22014</xdr:rowOff>
    </xdr:from>
    <xdr:to>
      <xdr:col>24</xdr:col>
      <xdr:colOff>63500</xdr:colOff>
      <xdr:row>75</xdr:row>
      <xdr:rowOff>118723</xdr:rowOff>
    </xdr:to>
    <xdr:cxnSp macro="">
      <xdr:nvCxnSpPr>
        <xdr:cNvPr id="180" name="直線コネクタ 179"/>
        <xdr:cNvCxnSpPr/>
      </xdr:nvCxnSpPr>
      <xdr:spPr>
        <a:xfrm>
          <a:off x="3797300" y="12880764"/>
          <a:ext cx="838200" cy="9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121053</xdr:rowOff>
    </xdr:from>
    <xdr:to>
      <xdr:col>19</xdr:col>
      <xdr:colOff>177800</xdr:colOff>
      <xdr:row>75</xdr:row>
      <xdr:rowOff>22014</xdr:rowOff>
    </xdr:to>
    <xdr:cxnSp macro="">
      <xdr:nvCxnSpPr>
        <xdr:cNvPr id="183" name="直線コネクタ 182"/>
        <xdr:cNvCxnSpPr/>
      </xdr:nvCxnSpPr>
      <xdr:spPr>
        <a:xfrm>
          <a:off x="2908300" y="12808353"/>
          <a:ext cx="889000" cy="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121053</xdr:rowOff>
    </xdr:from>
    <xdr:to>
      <xdr:col>15</xdr:col>
      <xdr:colOff>50800</xdr:colOff>
      <xdr:row>75</xdr:row>
      <xdr:rowOff>128053</xdr:rowOff>
    </xdr:to>
    <xdr:cxnSp macro="">
      <xdr:nvCxnSpPr>
        <xdr:cNvPr id="186" name="直線コネクタ 185"/>
        <xdr:cNvCxnSpPr/>
      </xdr:nvCxnSpPr>
      <xdr:spPr>
        <a:xfrm flipV="1">
          <a:off x="2019300" y="12808353"/>
          <a:ext cx="889000" cy="17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128053</xdr:rowOff>
    </xdr:from>
    <xdr:to>
      <xdr:col>10</xdr:col>
      <xdr:colOff>114300</xdr:colOff>
      <xdr:row>75</xdr:row>
      <xdr:rowOff>133201</xdr:rowOff>
    </xdr:to>
    <xdr:cxnSp macro="">
      <xdr:nvCxnSpPr>
        <xdr:cNvPr id="189" name="直線コネクタ 188"/>
        <xdr:cNvCxnSpPr/>
      </xdr:nvCxnSpPr>
      <xdr:spPr>
        <a:xfrm flipV="1">
          <a:off x="1130300" y="12986803"/>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67923</xdr:rowOff>
    </xdr:from>
    <xdr:to>
      <xdr:col>24</xdr:col>
      <xdr:colOff>114300</xdr:colOff>
      <xdr:row>75</xdr:row>
      <xdr:rowOff>169523</xdr:rowOff>
    </xdr:to>
    <xdr:sp macro="" textlink="">
      <xdr:nvSpPr>
        <xdr:cNvPr id="199" name="楕円 198"/>
        <xdr:cNvSpPr/>
      </xdr:nvSpPr>
      <xdr:spPr>
        <a:xfrm>
          <a:off x="4584700" y="129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90800</xdr:rowOff>
    </xdr:from>
    <xdr:ext cx="599010" cy="259045"/>
    <xdr:sp macro="" textlink="">
      <xdr:nvSpPr>
        <xdr:cNvPr id="200" name="民生費該当値テキスト"/>
        <xdr:cNvSpPr txBox="1"/>
      </xdr:nvSpPr>
      <xdr:spPr>
        <a:xfrm>
          <a:off x="4686300" y="127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142664</xdr:rowOff>
    </xdr:from>
    <xdr:to>
      <xdr:col>20</xdr:col>
      <xdr:colOff>38100</xdr:colOff>
      <xdr:row>75</xdr:row>
      <xdr:rowOff>72814</xdr:rowOff>
    </xdr:to>
    <xdr:sp macro="" textlink="">
      <xdr:nvSpPr>
        <xdr:cNvPr id="201" name="楕円 200"/>
        <xdr:cNvSpPr/>
      </xdr:nvSpPr>
      <xdr:spPr>
        <a:xfrm>
          <a:off x="3746500" y="128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89341</xdr:rowOff>
    </xdr:from>
    <xdr:ext cx="599010" cy="259045"/>
    <xdr:sp macro="" textlink="">
      <xdr:nvSpPr>
        <xdr:cNvPr id="202" name="テキスト ボックス 201"/>
        <xdr:cNvSpPr txBox="1"/>
      </xdr:nvSpPr>
      <xdr:spPr>
        <a:xfrm>
          <a:off x="3497795" y="1260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70253</xdr:rowOff>
    </xdr:from>
    <xdr:to>
      <xdr:col>15</xdr:col>
      <xdr:colOff>101600</xdr:colOff>
      <xdr:row>75</xdr:row>
      <xdr:rowOff>403</xdr:rowOff>
    </xdr:to>
    <xdr:sp macro="" textlink="">
      <xdr:nvSpPr>
        <xdr:cNvPr id="203" name="楕円 202"/>
        <xdr:cNvSpPr/>
      </xdr:nvSpPr>
      <xdr:spPr>
        <a:xfrm>
          <a:off x="2857500" y="127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16930</xdr:rowOff>
    </xdr:from>
    <xdr:ext cx="599010" cy="259045"/>
    <xdr:sp macro="" textlink="">
      <xdr:nvSpPr>
        <xdr:cNvPr id="204" name="テキスト ボックス 203"/>
        <xdr:cNvSpPr txBox="1"/>
      </xdr:nvSpPr>
      <xdr:spPr>
        <a:xfrm>
          <a:off x="2608795" y="1253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77253</xdr:rowOff>
    </xdr:from>
    <xdr:to>
      <xdr:col>10</xdr:col>
      <xdr:colOff>165100</xdr:colOff>
      <xdr:row>76</xdr:row>
      <xdr:rowOff>7403</xdr:rowOff>
    </xdr:to>
    <xdr:sp macro="" textlink="">
      <xdr:nvSpPr>
        <xdr:cNvPr id="205" name="楕円 204"/>
        <xdr:cNvSpPr/>
      </xdr:nvSpPr>
      <xdr:spPr>
        <a:xfrm>
          <a:off x="1968500" y="129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23930</xdr:rowOff>
    </xdr:from>
    <xdr:ext cx="599010" cy="259045"/>
    <xdr:sp macro="" textlink="">
      <xdr:nvSpPr>
        <xdr:cNvPr id="206" name="テキスト ボックス 205"/>
        <xdr:cNvSpPr txBox="1"/>
      </xdr:nvSpPr>
      <xdr:spPr>
        <a:xfrm>
          <a:off x="1719795" y="1271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82401</xdr:rowOff>
    </xdr:from>
    <xdr:to>
      <xdr:col>6</xdr:col>
      <xdr:colOff>38100</xdr:colOff>
      <xdr:row>76</xdr:row>
      <xdr:rowOff>12551</xdr:rowOff>
    </xdr:to>
    <xdr:sp macro="" textlink="">
      <xdr:nvSpPr>
        <xdr:cNvPr id="207" name="楕円 206"/>
        <xdr:cNvSpPr/>
      </xdr:nvSpPr>
      <xdr:spPr>
        <a:xfrm>
          <a:off x="1079500" y="129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29078</xdr:rowOff>
    </xdr:from>
    <xdr:ext cx="599010" cy="259045"/>
    <xdr:sp macro="" textlink="">
      <xdr:nvSpPr>
        <xdr:cNvPr id="208" name="テキスト ボックス 207"/>
        <xdr:cNvSpPr txBox="1"/>
      </xdr:nvSpPr>
      <xdr:spPr>
        <a:xfrm>
          <a:off x="830795" y="1271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169630</xdr:rowOff>
    </xdr:from>
    <xdr:to>
      <xdr:col>24</xdr:col>
      <xdr:colOff>63500</xdr:colOff>
      <xdr:row>97</xdr:row>
      <xdr:rowOff>170985</xdr:rowOff>
    </xdr:to>
    <xdr:cxnSp macro="">
      <xdr:nvCxnSpPr>
        <xdr:cNvPr id="240" name="直線コネクタ 239"/>
        <xdr:cNvCxnSpPr/>
      </xdr:nvCxnSpPr>
      <xdr:spPr>
        <a:xfrm flipV="1">
          <a:off x="3797300" y="16800280"/>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143015</xdr:rowOff>
    </xdr:from>
    <xdr:to>
      <xdr:col>19</xdr:col>
      <xdr:colOff>177800</xdr:colOff>
      <xdr:row>97</xdr:row>
      <xdr:rowOff>170985</xdr:rowOff>
    </xdr:to>
    <xdr:cxnSp macro="">
      <xdr:nvCxnSpPr>
        <xdr:cNvPr id="243" name="直線コネクタ 242"/>
        <xdr:cNvCxnSpPr/>
      </xdr:nvCxnSpPr>
      <xdr:spPr>
        <a:xfrm>
          <a:off x="2908300" y="16773665"/>
          <a:ext cx="889000" cy="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110375</xdr:rowOff>
    </xdr:from>
    <xdr:to>
      <xdr:col>15</xdr:col>
      <xdr:colOff>50800</xdr:colOff>
      <xdr:row>97</xdr:row>
      <xdr:rowOff>143015</xdr:rowOff>
    </xdr:to>
    <xdr:cxnSp macro="">
      <xdr:nvCxnSpPr>
        <xdr:cNvPr id="246" name="直線コネクタ 245"/>
        <xdr:cNvCxnSpPr/>
      </xdr:nvCxnSpPr>
      <xdr:spPr>
        <a:xfrm>
          <a:off x="2019300" y="16741025"/>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110375</xdr:rowOff>
    </xdr:from>
    <xdr:to>
      <xdr:col>10</xdr:col>
      <xdr:colOff>114300</xdr:colOff>
      <xdr:row>97</xdr:row>
      <xdr:rowOff>168912</xdr:rowOff>
    </xdr:to>
    <xdr:cxnSp macro="">
      <xdr:nvCxnSpPr>
        <xdr:cNvPr id="249" name="直線コネクタ 248"/>
        <xdr:cNvCxnSpPr/>
      </xdr:nvCxnSpPr>
      <xdr:spPr>
        <a:xfrm flipV="1">
          <a:off x="1130300" y="16741025"/>
          <a:ext cx="8890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118830</xdr:rowOff>
    </xdr:from>
    <xdr:to>
      <xdr:col>24</xdr:col>
      <xdr:colOff>114300</xdr:colOff>
      <xdr:row>98</xdr:row>
      <xdr:rowOff>48980</xdr:rowOff>
    </xdr:to>
    <xdr:sp macro="" textlink="">
      <xdr:nvSpPr>
        <xdr:cNvPr id="259" name="楕円 258"/>
        <xdr:cNvSpPr/>
      </xdr:nvSpPr>
      <xdr:spPr>
        <a:xfrm>
          <a:off x="4584700" y="167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97257</xdr:rowOff>
    </xdr:from>
    <xdr:ext cx="534377" cy="259045"/>
    <xdr:sp macro="" textlink="">
      <xdr:nvSpPr>
        <xdr:cNvPr id="260" name="衛生費該当値テキスト"/>
        <xdr:cNvSpPr txBox="1"/>
      </xdr:nvSpPr>
      <xdr:spPr>
        <a:xfrm>
          <a:off x="4686300" y="167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120185</xdr:rowOff>
    </xdr:from>
    <xdr:to>
      <xdr:col>20</xdr:col>
      <xdr:colOff>38100</xdr:colOff>
      <xdr:row>98</xdr:row>
      <xdr:rowOff>50335</xdr:rowOff>
    </xdr:to>
    <xdr:sp macro="" textlink="">
      <xdr:nvSpPr>
        <xdr:cNvPr id="261" name="楕円 260"/>
        <xdr:cNvSpPr/>
      </xdr:nvSpPr>
      <xdr:spPr>
        <a:xfrm>
          <a:off x="3746500" y="16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41462</xdr:rowOff>
    </xdr:from>
    <xdr:ext cx="534377" cy="259045"/>
    <xdr:sp macro="" textlink="">
      <xdr:nvSpPr>
        <xdr:cNvPr id="262" name="テキスト ボックス 261"/>
        <xdr:cNvSpPr txBox="1"/>
      </xdr:nvSpPr>
      <xdr:spPr>
        <a:xfrm>
          <a:off x="3530111" y="168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92215</xdr:rowOff>
    </xdr:from>
    <xdr:to>
      <xdr:col>15</xdr:col>
      <xdr:colOff>101600</xdr:colOff>
      <xdr:row>98</xdr:row>
      <xdr:rowOff>22365</xdr:rowOff>
    </xdr:to>
    <xdr:sp macro="" textlink="">
      <xdr:nvSpPr>
        <xdr:cNvPr id="263" name="楕円 262"/>
        <xdr:cNvSpPr/>
      </xdr:nvSpPr>
      <xdr:spPr>
        <a:xfrm>
          <a:off x="2857500" y="167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13492</xdr:rowOff>
    </xdr:from>
    <xdr:ext cx="534377" cy="259045"/>
    <xdr:sp macro="" textlink="">
      <xdr:nvSpPr>
        <xdr:cNvPr id="264" name="テキスト ボックス 263"/>
        <xdr:cNvSpPr txBox="1"/>
      </xdr:nvSpPr>
      <xdr:spPr>
        <a:xfrm>
          <a:off x="2641111" y="1681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59575</xdr:rowOff>
    </xdr:from>
    <xdr:to>
      <xdr:col>10</xdr:col>
      <xdr:colOff>165100</xdr:colOff>
      <xdr:row>97</xdr:row>
      <xdr:rowOff>161175</xdr:rowOff>
    </xdr:to>
    <xdr:sp macro="" textlink="">
      <xdr:nvSpPr>
        <xdr:cNvPr id="265" name="楕円 264"/>
        <xdr:cNvSpPr/>
      </xdr:nvSpPr>
      <xdr:spPr>
        <a:xfrm>
          <a:off x="1968500" y="16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152302</xdr:rowOff>
    </xdr:from>
    <xdr:ext cx="534377" cy="259045"/>
    <xdr:sp macro="" textlink="">
      <xdr:nvSpPr>
        <xdr:cNvPr id="266" name="テキスト ボックス 265"/>
        <xdr:cNvSpPr txBox="1"/>
      </xdr:nvSpPr>
      <xdr:spPr>
        <a:xfrm>
          <a:off x="1752111" y="167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118112</xdr:rowOff>
    </xdr:from>
    <xdr:to>
      <xdr:col>6</xdr:col>
      <xdr:colOff>38100</xdr:colOff>
      <xdr:row>98</xdr:row>
      <xdr:rowOff>48262</xdr:rowOff>
    </xdr:to>
    <xdr:sp macro="" textlink="">
      <xdr:nvSpPr>
        <xdr:cNvPr id="267" name="楕円 266"/>
        <xdr:cNvSpPr/>
      </xdr:nvSpPr>
      <xdr:spPr>
        <a:xfrm>
          <a:off x="1079500" y="167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39389</xdr:rowOff>
    </xdr:from>
    <xdr:ext cx="534377" cy="259045"/>
    <xdr:sp macro="" textlink="">
      <xdr:nvSpPr>
        <xdr:cNvPr id="268" name="テキスト ボックス 267"/>
        <xdr:cNvSpPr txBox="1"/>
      </xdr:nvSpPr>
      <xdr:spPr>
        <a:xfrm>
          <a:off x="863111" y="168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125004</xdr:rowOff>
    </xdr:from>
    <xdr:to>
      <xdr:col>41</xdr:col>
      <xdr:colOff>50800</xdr:colOff>
      <xdr:row>39</xdr:row>
      <xdr:rowOff>98878</xdr:rowOff>
    </xdr:to>
    <xdr:cxnSp macro="">
      <xdr:nvCxnSpPr>
        <xdr:cNvPr id="308" name="直線コネクタ 307"/>
        <xdr:cNvCxnSpPr/>
      </xdr:nvCxnSpPr>
      <xdr:spPr>
        <a:xfrm>
          <a:off x="6972300" y="6640104"/>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74204</xdr:rowOff>
    </xdr:from>
    <xdr:to>
      <xdr:col>36</xdr:col>
      <xdr:colOff>165100</xdr:colOff>
      <xdr:row>39</xdr:row>
      <xdr:rowOff>4354</xdr:rowOff>
    </xdr:to>
    <xdr:sp macro="" textlink="">
      <xdr:nvSpPr>
        <xdr:cNvPr id="326" name="楕円 325"/>
        <xdr:cNvSpPr/>
      </xdr:nvSpPr>
      <xdr:spPr>
        <a:xfrm>
          <a:off x="6921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166931</xdr:rowOff>
    </xdr:from>
    <xdr:ext cx="378565" cy="259045"/>
    <xdr:sp macro="" textlink="">
      <xdr:nvSpPr>
        <xdr:cNvPr id="327" name="テキスト ボックス 326"/>
        <xdr:cNvSpPr txBox="1"/>
      </xdr:nvSpPr>
      <xdr:spPr>
        <a:xfrm>
          <a:off x="6783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15628</xdr:rowOff>
    </xdr:from>
    <xdr:to>
      <xdr:col>55</xdr:col>
      <xdr:colOff>0</xdr:colOff>
      <xdr:row>58</xdr:row>
      <xdr:rowOff>50736</xdr:rowOff>
    </xdr:to>
    <xdr:cxnSp macro="">
      <xdr:nvCxnSpPr>
        <xdr:cNvPr id="356" name="直線コネクタ 355"/>
        <xdr:cNvCxnSpPr/>
      </xdr:nvCxnSpPr>
      <xdr:spPr>
        <a:xfrm flipV="1">
          <a:off x="9639300" y="9959728"/>
          <a:ext cx="8382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155473</xdr:rowOff>
    </xdr:from>
    <xdr:to>
      <xdr:col>50</xdr:col>
      <xdr:colOff>114300</xdr:colOff>
      <xdr:row>58</xdr:row>
      <xdr:rowOff>50736</xdr:rowOff>
    </xdr:to>
    <xdr:cxnSp macro="">
      <xdr:nvCxnSpPr>
        <xdr:cNvPr id="359" name="直線コネクタ 358"/>
        <xdr:cNvCxnSpPr/>
      </xdr:nvCxnSpPr>
      <xdr:spPr>
        <a:xfrm>
          <a:off x="8750300" y="9928123"/>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155473</xdr:rowOff>
    </xdr:from>
    <xdr:to>
      <xdr:col>45</xdr:col>
      <xdr:colOff>177800</xdr:colOff>
      <xdr:row>58</xdr:row>
      <xdr:rowOff>103086</xdr:rowOff>
    </xdr:to>
    <xdr:cxnSp macro="">
      <xdr:nvCxnSpPr>
        <xdr:cNvPr id="362" name="直線コネクタ 361"/>
        <xdr:cNvCxnSpPr/>
      </xdr:nvCxnSpPr>
      <xdr:spPr>
        <a:xfrm flipV="1">
          <a:off x="7861300" y="9928123"/>
          <a:ext cx="8890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102362</xdr:rowOff>
    </xdr:from>
    <xdr:to>
      <xdr:col>41</xdr:col>
      <xdr:colOff>50800</xdr:colOff>
      <xdr:row>58</xdr:row>
      <xdr:rowOff>103086</xdr:rowOff>
    </xdr:to>
    <xdr:cxnSp macro="">
      <xdr:nvCxnSpPr>
        <xdr:cNvPr id="365" name="直線コネクタ 364"/>
        <xdr:cNvCxnSpPr/>
      </xdr:nvCxnSpPr>
      <xdr:spPr>
        <a:xfrm>
          <a:off x="6972300" y="1004646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136278</xdr:rowOff>
    </xdr:from>
    <xdr:to>
      <xdr:col>55</xdr:col>
      <xdr:colOff>50800</xdr:colOff>
      <xdr:row>58</xdr:row>
      <xdr:rowOff>66428</xdr:rowOff>
    </xdr:to>
    <xdr:sp macro="" textlink="">
      <xdr:nvSpPr>
        <xdr:cNvPr id="375" name="楕円 374"/>
        <xdr:cNvSpPr/>
      </xdr:nvSpPr>
      <xdr:spPr>
        <a:xfrm>
          <a:off x="10426700" y="99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114705</xdr:rowOff>
    </xdr:from>
    <xdr:ext cx="534377" cy="259045"/>
    <xdr:sp macro="" textlink="">
      <xdr:nvSpPr>
        <xdr:cNvPr id="376" name="農林水産業費該当値テキスト"/>
        <xdr:cNvSpPr txBox="1"/>
      </xdr:nvSpPr>
      <xdr:spPr>
        <a:xfrm>
          <a:off x="10528300" y="98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171386</xdr:rowOff>
    </xdr:from>
    <xdr:to>
      <xdr:col>50</xdr:col>
      <xdr:colOff>165100</xdr:colOff>
      <xdr:row>58</xdr:row>
      <xdr:rowOff>101536</xdr:rowOff>
    </xdr:to>
    <xdr:sp macro="" textlink="">
      <xdr:nvSpPr>
        <xdr:cNvPr id="377" name="楕円 376"/>
        <xdr:cNvSpPr/>
      </xdr:nvSpPr>
      <xdr:spPr>
        <a:xfrm>
          <a:off x="9588500" y="99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92663</xdr:rowOff>
    </xdr:from>
    <xdr:ext cx="469744" cy="259045"/>
    <xdr:sp macro="" textlink="">
      <xdr:nvSpPr>
        <xdr:cNvPr id="378" name="テキスト ボックス 377"/>
        <xdr:cNvSpPr txBox="1"/>
      </xdr:nvSpPr>
      <xdr:spPr>
        <a:xfrm>
          <a:off x="9404428" y="100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104673</xdr:rowOff>
    </xdr:from>
    <xdr:to>
      <xdr:col>46</xdr:col>
      <xdr:colOff>38100</xdr:colOff>
      <xdr:row>58</xdr:row>
      <xdr:rowOff>34823</xdr:rowOff>
    </xdr:to>
    <xdr:sp macro="" textlink="">
      <xdr:nvSpPr>
        <xdr:cNvPr id="379" name="楕円 378"/>
        <xdr:cNvSpPr/>
      </xdr:nvSpPr>
      <xdr:spPr>
        <a:xfrm>
          <a:off x="8699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25950</xdr:rowOff>
    </xdr:from>
    <xdr:ext cx="534377" cy="259045"/>
    <xdr:sp macro="" textlink="">
      <xdr:nvSpPr>
        <xdr:cNvPr id="380" name="テキスト ボックス 379"/>
        <xdr:cNvSpPr txBox="1"/>
      </xdr:nvSpPr>
      <xdr:spPr>
        <a:xfrm>
          <a:off x="8483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52286</xdr:rowOff>
    </xdr:from>
    <xdr:to>
      <xdr:col>41</xdr:col>
      <xdr:colOff>101600</xdr:colOff>
      <xdr:row>58</xdr:row>
      <xdr:rowOff>153886</xdr:rowOff>
    </xdr:to>
    <xdr:sp macro="" textlink="">
      <xdr:nvSpPr>
        <xdr:cNvPr id="381" name="楕円 380"/>
        <xdr:cNvSpPr/>
      </xdr:nvSpPr>
      <xdr:spPr>
        <a:xfrm>
          <a:off x="7810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145013</xdr:rowOff>
    </xdr:from>
    <xdr:ext cx="469744" cy="259045"/>
    <xdr:sp macro="" textlink="">
      <xdr:nvSpPr>
        <xdr:cNvPr id="382" name="テキスト ボックス 381"/>
        <xdr:cNvSpPr txBox="1"/>
      </xdr:nvSpPr>
      <xdr:spPr>
        <a:xfrm>
          <a:off x="7626428"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83" name="楕円 382"/>
        <xdr:cNvSpPr/>
      </xdr:nvSpPr>
      <xdr:spPr>
        <a:xfrm>
          <a:off x="6921500" y="9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144289</xdr:rowOff>
    </xdr:from>
    <xdr:ext cx="469744" cy="259045"/>
    <xdr:sp macro="" textlink="">
      <xdr:nvSpPr>
        <xdr:cNvPr id="384" name="テキスト ボックス 383"/>
        <xdr:cNvSpPr txBox="1"/>
      </xdr:nvSpPr>
      <xdr:spPr>
        <a:xfrm>
          <a:off x="6737428"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7474</xdr:rowOff>
    </xdr:from>
    <xdr:to>
      <xdr:col>55</xdr:col>
      <xdr:colOff>0</xdr:colOff>
      <xdr:row>78</xdr:row>
      <xdr:rowOff>16980</xdr:rowOff>
    </xdr:to>
    <xdr:cxnSp macro="">
      <xdr:nvCxnSpPr>
        <xdr:cNvPr id="413" name="直線コネクタ 412"/>
        <xdr:cNvCxnSpPr/>
      </xdr:nvCxnSpPr>
      <xdr:spPr>
        <a:xfrm>
          <a:off x="9639300" y="13380574"/>
          <a:ext cx="8382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7474</xdr:rowOff>
    </xdr:from>
    <xdr:to>
      <xdr:col>50</xdr:col>
      <xdr:colOff>114300</xdr:colOff>
      <xdr:row>78</xdr:row>
      <xdr:rowOff>42050</xdr:rowOff>
    </xdr:to>
    <xdr:cxnSp macro="">
      <xdr:nvCxnSpPr>
        <xdr:cNvPr id="416" name="直線コネクタ 415"/>
        <xdr:cNvCxnSpPr/>
      </xdr:nvCxnSpPr>
      <xdr:spPr>
        <a:xfrm flipV="1">
          <a:off x="8750300" y="13380574"/>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349</xdr:rowOff>
    </xdr:from>
    <xdr:to>
      <xdr:col>45</xdr:col>
      <xdr:colOff>177800</xdr:colOff>
      <xdr:row>78</xdr:row>
      <xdr:rowOff>42050</xdr:rowOff>
    </xdr:to>
    <xdr:cxnSp macro="">
      <xdr:nvCxnSpPr>
        <xdr:cNvPr id="419" name="直線コネクタ 418"/>
        <xdr:cNvCxnSpPr/>
      </xdr:nvCxnSpPr>
      <xdr:spPr>
        <a:xfrm>
          <a:off x="7861300" y="13373449"/>
          <a:ext cx="889000" cy="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349</xdr:rowOff>
    </xdr:from>
    <xdr:to>
      <xdr:col>41</xdr:col>
      <xdr:colOff>50800</xdr:colOff>
      <xdr:row>78</xdr:row>
      <xdr:rowOff>135719</xdr:rowOff>
    </xdr:to>
    <xdr:cxnSp macro="">
      <xdr:nvCxnSpPr>
        <xdr:cNvPr id="422" name="直線コネクタ 421"/>
        <xdr:cNvCxnSpPr/>
      </xdr:nvCxnSpPr>
      <xdr:spPr>
        <a:xfrm flipV="1">
          <a:off x="6972300" y="13373449"/>
          <a:ext cx="8890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137630</xdr:rowOff>
    </xdr:from>
    <xdr:to>
      <xdr:col>55</xdr:col>
      <xdr:colOff>50800</xdr:colOff>
      <xdr:row>78</xdr:row>
      <xdr:rowOff>67780</xdr:rowOff>
    </xdr:to>
    <xdr:sp macro="" textlink="">
      <xdr:nvSpPr>
        <xdr:cNvPr id="432" name="楕円 431"/>
        <xdr:cNvSpPr/>
      </xdr:nvSpPr>
      <xdr:spPr>
        <a:xfrm>
          <a:off x="104267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116057</xdr:rowOff>
    </xdr:from>
    <xdr:ext cx="534377" cy="259045"/>
    <xdr:sp macro="" textlink="">
      <xdr:nvSpPr>
        <xdr:cNvPr id="433" name="商工費該当値テキスト"/>
        <xdr:cNvSpPr txBox="1"/>
      </xdr:nvSpPr>
      <xdr:spPr>
        <a:xfrm>
          <a:off x="10528300" y="133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128124</xdr:rowOff>
    </xdr:from>
    <xdr:to>
      <xdr:col>50</xdr:col>
      <xdr:colOff>165100</xdr:colOff>
      <xdr:row>78</xdr:row>
      <xdr:rowOff>58274</xdr:rowOff>
    </xdr:to>
    <xdr:sp macro="" textlink="">
      <xdr:nvSpPr>
        <xdr:cNvPr id="434" name="楕円 433"/>
        <xdr:cNvSpPr/>
      </xdr:nvSpPr>
      <xdr:spPr>
        <a:xfrm>
          <a:off x="9588500" y="133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49401</xdr:rowOff>
    </xdr:from>
    <xdr:ext cx="534377" cy="259045"/>
    <xdr:sp macro="" textlink="">
      <xdr:nvSpPr>
        <xdr:cNvPr id="435" name="テキスト ボックス 434"/>
        <xdr:cNvSpPr txBox="1"/>
      </xdr:nvSpPr>
      <xdr:spPr>
        <a:xfrm>
          <a:off x="9372111" y="134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162700</xdr:rowOff>
    </xdr:from>
    <xdr:to>
      <xdr:col>46</xdr:col>
      <xdr:colOff>38100</xdr:colOff>
      <xdr:row>78</xdr:row>
      <xdr:rowOff>92850</xdr:rowOff>
    </xdr:to>
    <xdr:sp macro="" textlink="">
      <xdr:nvSpPr>
        <xdr:cNvPr id="436" name="楕円 435"/>
        <xdr:cNvSpPr/>
      </xdr:nvSpPr>
      <xdr:spPr>
        <a:xfrm>
          <a:off x="8699500" y="133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83977</xdr:rowOff>
    </xdr:from>
    <xdr:ext cx="469744" cy="259045"/>
    <xdr:sp macro="" textlink="">
      <xdr:nvSpPr>
        <xdr:cNvPr id="437" name="テキスト ボックス 436"/>
        <xdr:cNvSpPr txBox="1"/>
      </xdr:nvSpPr>
      <xdr:spPr>
        <a:xfrm>
          <a:off x="8515428" y="134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120999</xdr:rowOff>
    </xdr:from>
    <xdr:to>
      <xdr:col>41</xdr:col>
      <xdr:colOff>101600</xdr:colOff>
      <xdr:row>78</xdr:row>
      <xdr:rowOff>51149</xdr:rowOff>
    </xdr:to>
    <xdr:sp macro="" textlink="">
      <xdr:nvSpPr>
        <xdr:cNvPr id="438" name="楕円 437"/>
        <xdr:cNvSpPr/>
      </xdr:nvSpPr>
      <xdr:spPr>
        <a:xfrm>
          <a:off x="7810500" y="133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67676</xdr:rowOff>
    </xdr:from>
    <xdr:ext cx="534377" cy="259045"/>
    <xdr:sp macro="" textlink="">
      <xdr:nvSpPr>
        <xdr:cNvPr id="439" name="テキスト ボックス 438"/>
        <xdr:cNvSpPr txBox="1"/>
      </xdr:nvSpPr>
      <xdr:spPr>
        <a:xfrm>
          <a:off x="7594111" y="130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84919</xdr:rowOff>
    </xdr:from>
    <xdr:to>
      <xdr:col>36</xdr:col>
      <xdr:colOff>165100</xdr:colOff>
      <xdr:row>79</xdr:row>
      <xdr:rowOff>15069</xdr:rowOff>
    </xdr:to>
    <xdr:sp macro="" textlink="">
      <xdr:nvSpPr>
        <xdr:cNvPr id="440" name="楕円 439"/>
        <xdr:cNvSpPr/>
      </xdr:nvSpPr>
      <xdr:spPr>
        <a:xfrm>
          <a:off x="6921500" y="134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6196</xdr:rowOff>
    </xdr:from>
    <xdr:ext cx="469744" cy="259045"/>
    <xdr:sp macro="" textlink="">
      <xdr:nvSpPr>
        <xdr:cNvPr id="441" name="テキスト ボックス 440"/>
        <xdr:cNvSpPr txBox="1"/>
      </xdr:nvSpPr>
      <xdr:spPr>
        <a:xfrm>
          <a:off x="6737428" y="135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63179</xdr:rowOff>
    </xdr:from>
    <xdr:to>
      <xdr:col>55</xdr:col>
      <xdr:colOff>0</xdr:colOff>
      <xdr:row>97</xdr:row>
      <xdr:rowOff>142704</xdr:rowOff>
    </xdr:to>
    <xdr:cxnSp macro="">
      <xdr:nvCxnSpPr>
        <xdr:cNvPr id="468" name="直線コネクタ 467"/>
        <xdr:cNvCxnSpPr/>
      </xdr:nvCxnSpPr>
      <xdr:spPr>
        <a:xfrm flipV="1">
          <a:off x="9639300" y="16693829"/>
          <a:ext cx="838200" cy="7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8795</xdr:rowOff>
    </xdr:from>
    <xdr:to>
      <xdr:col>50</xdr:col>
      <xdr:colOff>114300</xdr:colOff>
      <xdr:row>97</xdr:row>
      <xdr:rowOff>142704</xdr:rowOff>
    </xdr:to>
    <xdr:cxnSp macro="">
      <xdr:nvCxnSpPr>
        <xdr:cNvPr id="471" name="直線コネクタ 470"/>
        <xdr:cNvCxnSpPr/>
      </xdr:nvCxnSpPr>
      <xdr:spPr>
        <a:xfrm>
          <a:off x="8750300" y="16639445"/>
          <a:ext cx="889000" cy="1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8795</xdr:rowOff>
    </xdr:from>
    <xdr:to>
      <xdr:col>45</xdr:col>
      <xdr:colOff>177800</xdr:colOff>
      <xdr:row>97</xdr:row>
      <xdr:rowOff>15757</xdr:rowOff>
    </xdr:to>
    <xdr:cxnSp macro="">
      <xdr:nvCxnSpPr>
        <xdr:cNvPr id="474" name="直線コネクタ 473"/>
        <xdr:cNvCxnSpPr/>
      </xdr:nvCxnSpPr>
      <xdr:spPr>
        <a:xfrm flipV="1">
          <a:off x="7861300" y="16639445"/>
          <a:ext cx="889000" cy="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15757</xdr:rowOff>
    </xdr:from>
    <xdr:to>
      <xdr:col>41</xdr:col>
      <xdr:colOff>50800</xdr:colOff>
      <xdr:row>97</xdr:row>
      <xdr:rowOff>29296</xdr:rowOff>
    </xdr:to>
    <xdr:cxnSp macro="">
      <xdr:nvCxnSpPr>
        <xdr:cNvPr id="477" name="直線コネクタ 476"/>
        <xdr:cNvCxnSpPr/>
      </xdr:nvCxnSpPr>
      <xdr:spPr>
        <a:xfrm flipV="1">
          <a:off x="6972300" y="16646407"/>
          <a:ext cx="8890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12379</xdr:rowOff>
    </xdr:from>
    <xdr:to>
      <xdr:col>55</xdr:col>
      <xdr:colOff>50800</xdr:colOff>
      <xdr:row>97</xdr:row>
      <xdr:rowOff>113979</xdr:rowOff>
    </xdr:to>
    <xdr:sp macro="" textlink="">
      <xdr:nvSpPr>
        <xdr:cNvPr id="487" name="楕円 486"/>
        <xdr:cNvSpPr/>
      </xdr:nvSpPr>
      <xdr:spPr>
        <a:xfrm>
          <a:off x="10426700" y="166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162256</xdr:rowOff>
    </xdr:from>
    <xdr:ext cx="534377" cy="259045"/>
    <xdr:sp macro="" textlink="">
      <xdr:nvSpPr>
        <xdr:cNvPr id="488" name="土木費該当値テキスト"/>
        <xdr:cNvSpPr txBox="1"/>
      </xdr:nvSpPr>
      <xdr:spPr>
        <a:xfrm>
          <a:off x="10528300" y="166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91904</xdr:rowOff>
    </xdr:from>
    <xdr:to>
      <xdr:col>50</xdr:col>
      <xdr:colOff>165100</xdr:colOff>
      <xdr:row>98</xdr:row>
      <xdr:rowOff>22054</xdr:rowOff>
    </xdr:to>
    <xdr:sp macro="" textlink="">
      <xdr:nvSpPr>
        <xdr:cNvPr id="489" name="楕円 488"/>
        <xdr:cNvSpPr/>
      </xdr:nvSpPr>
      <xdr:spPr>
        <a:xfrm>
          <a:off x="9588500" y="167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13181</xdr:rowOff>
    </xdr:from>
    <xdr:ext cx="534377" cy="259045"/>
    <xdr:sp macro="" textlink="">
      <xdr:nvSpPr>
        <xdr:cNvPr id="490" name="テキスト ボックス 489"/>
        <xdr:cNvSpPr txBox="1"/>
      </xdr:nvSpPr>
      <xdr:spPr>
        <a:xfrm>
          <a:off x="9372111" y="168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129445</xdr:rowOff>
    </xdr:from>
    <xdr:to>
      <xdr:col>46</xdr:col>
      <xdr:colOff>38100</xdr:colOff>
      <xdr:row>97</xdr:row>
      <xdr:rowOff>59595</xdr:rowOff>
    </xdr:to>
    <xdr:sp macro="" textlink="">
      <xdr:nvSpPr>
        <xdr:cNvPr id="491" name="楕円 490"/>
        <xdr:cNvSpPr/>
      </xdr:nvSpPr>
      <xdr:spPr>
        <a:xfrm>
          <a:off x="8699500" y="16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76122</xdr:rowOff>
    </xdr:from>
    <xdr:ext cx="534377" cy="259045"/>
    <xdr:sp macro="" textlink="">
      <xdr:nvSpPr>
        <xdr:cNvPr id="492" name="テキスト ボックス 491"/>
        <xdr:cNvSpPr txBox="1"/>
      </xdr:nvSpPr>
      <xdr:spPr>
        <a:xfrm>
          <a:off x="8483111" y="163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136407</xdr:rowOff>
    </xdr:from>
    <xdr:to>
      <xdr:col>41</xdr:col>
      <xdr:colOff>101600</xdr:colOff>
      <xdr:row>97</xdr:row>
      <xdr:rowOff>66557</xdr:rowOff>
    </xdr:to>
    <xdr:sp macro="" textlink="">
      <xdr:nvSpPr>
        <xdr:cNvPr id="493" name="楕円 492"/>
        <xdr:cNvSpPr/>
      </xdr:nvSpPr>
      <xdr:spPr>
        <a:xfrm>
          <a:off x="7810500" y="165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83084</xdr:rowOff>
    </xdr:from>
    <xdr:ext cx="534377" cy="259045"/>
    <xdr:sp macro="" textlink="">
      <xdr:nvSpPr>
        <xdr:cNvPr id="494" name="テキスト ボックス 493"/>
        <xdr:cNvSpPr txBox="1"/>
      </xdr:nvSpPr>
      <xdr:spPr>
        <a:xfrm>
          <a:off x="7594111" y="16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149946</xdr:rowOff>
    </xdr:from>
    <xdr:to>
      <xdr:col>36</xdr:col>
      <xdr:colOff>165100</xdr:colOff>
      <xdr:row>97</xdr:row>
      <xdr:rowOff>80096</xdr:rowOff>
    </xdr:to>
    <xdr:sp macro="" textlink="">
      <xdr:nvSpPr>
        <xdr:cNvPr id="495" name="楕円 494"/>
        <xdr:cNvSpPr/>
      </xdr:nvSpPr>
      <xdr:spPr>
        <a:xfrm>
          <a:off x="6921500" y="166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96623</xdr:rowOff>
    </xdr:from>
    <xdr:ext cx="534377" cy="259045"/>
    <xdr:sp macro="" textlink="">
      <xdr:nvSpPr>
        <xdr:cNvPr id="496" name="テキスト ボックス 495"/>
        <xdr:cNvSpPr txBox="1"/>
      </xdr:nvSpPr>
      <xdr:spPr>
        <a:xfrm>
          <a:off x="6705111" y="163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132480</xdr:rowOff>
    </xdr:from>
    <xdr:to>
      <xdr:col>85</xdr:col>
      <xdr:colOff>127000</xdr:colOff>
      <xdr:row>37</xdr:row>
      <xdr:rowOff>139452</xdr:rowOff>
    </xdr:to>
    <xdr:cxnSp macro="">
      <xdr:nvCxnSpPr>
        <xdr:cNvPr id="525" name="直線コネクタ 524"/>
        <xdr:cNvCxnSpPr/>
      </xdr:nvCxnSpPr>
      <xdr:spPr>
        <a:xfrm>
          <a:off x="15481300" y="6476130"/>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91199</xdr:rowOff>
    </xdr:from>
    <xdr:to>
      <xdr:col>81</xdr:col>
      <xdr:colOff>50800</xdr:colOff>
      <xdr:row>37</xdr:row>
      <xdr:rowOff>132480</xdr:rowOff>
    </xdr:to>
    <xdr:cxnSp macro="">
      <xdr:nvCxnSpPr>
        <xdr:cNvPr id="528" name="直線コネクタ 527"/>
        <xdr:cNvCxnSpPr/>
      </xdr:nvCxnSpPr>
      <xdr:spPr>
        <a:xfrm>
          <a:off x="14592300" y="6434849"/>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91199</xdr:rowOff>
    </xdr:from>
    <xdr:to>
      <xdr:col>76</xdr:col>
      <xdr:colOff>114300</xdr:colOff>
      <xdr:row>37</xdr:row>
      <xdr:rowOff>131756</xdr:rowOff>
    </xdr:to>
    <xdr:cxnSp macro="">
      <xdr:nvCxnSpPr>
        <xdr:cNvPr id="531" name="直線コネクタ 530"/>
        <xdr:cNvCxnSpPr/>
      </xdr:nvCxnSpPr>
      <xdr:spPr>
        <a:xfrm flipV="1">
          <a:off x="13703300" y="6434849"/>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131756</xdr:rowOff>
    </xdr:from>
    <xdr:to>
      <xdr:col>71</xdr:col>
      <xdr:colOff>177800</xdr:colOff>
      <xdr:row>37</xdr:row>
      <xdr:rowOff>148825</xdr:rowOff>
    </xdr:to>
    <xdr:cxnSp macro="">
      <xdr:nvCxnSpPr>
        <xdr:cNvPr id="534" name="直線コネクタ 533"/>
        <xdr:cNvCxnSpPr/>
      </xdr:nvCxnSpPr>
      <xdr:spPr>
        <a:xfrm flipV="1">
          <a:off x="12814300" y="647540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88652</xdr:rowOff>
    </xdr:from>
    <xdr:to>
      <xdr:col>85</xdr:col>
      <xdr:colOff>177800</xdr:colOff>
      <xdr:row>38</xdr:row>
      <xdr:rowOff>18802</xdr:rowOff>
    </xdr:to>
    <xdr:sp macro="" textlink="">
      <xdr:nvSpPr>
        <xdr:cNvPr id="544" name="楕円 543"/>
        <xdr:cNvSpPr/>
      </xdr:nvSpPr>
      <xdr:spPr>
        <a:xfrm>
          <a:off x="16268700" y="64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3579</xdr:rowOff>
    </xdr:from>
    <xdr:ext cx="534377" cy="259045"/>
    <xdr:sp macro="" textlink="">
      <xdr:nvSpPr>
        <xdr:cNvPr id="545" name="消防費該当値テキスト"/>
        <xdr:cNvSpPr txBox="1"/>
      </xdr:nvSpPr>
      <xdr:spPr>
        <a:xfrm>
          <a:off x="16370300" y="63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81680</xdr:rowOff>
    </xdr:from>
    <xdr:to>
      <xdr:col>81</xdr:col>
      <xdr:colOff>101600</xdr:colOff>
      <xdr:row>38</xdr:row>
      <xdr:rowOff>11830</xdr:rowOff>
    </xdr:to>
    <xdr:sp macro="" textlink="">
      <xdr:nvSpPr>
        <xdr:cNvPr id="546" name="楕円 545"/>
        <xdr:cNvSpPr/>
      </xdr:nvSpPr>
      <xdr:spPr>
        <a:xfrm>
          <a:off x="15430500" y="64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2957</xdr:rowOff>
    </xdr:from>
    <xdr:ext cx="534377" cy="259045"/>
    <xdr:sp macro="" textlink="">
      <xdr:nvSpPr>
        <xdr:cNvPr id="547" name="テキスト ボックス 546"/>
        <xdr:cNvSpPr txBox="1"/>
      </xdr:nvSpPr>
      <xdr:spPr>
        <a:xfrm>
          <a:off x="15214111" y="65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40399</xdr:rowOff>
    </xdr:from>
    <xdr:to>
      <xdr:col>76</xdr:col>
      <xdr:colOff>165100</xdr:colOff>
      <xdr:row>37</xdr:row>
      <xdr:rowOff>141999</xdr:rowOff>
    </xdr:to>
    <xdr:sp macro="" textlink="">
      <xdr:nvSpPr>
        <xdr:cNvPr id="548" name="楕円 547"/>
        <xdr:cNvSpPr/>
      </xdr:nvSpPr>
      <xdr:spPr>
        <a:xfrm>
          <a:off x="14541500" y="63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133126</xdr:rowOff>
    </xdr:from>
    <xdr:ext cx="534377" cy="259045"/>
    <xdr:sp macro="" textlink="">
      <xdr:nvSpPr>
        <xdr:cNvPr id="549" name="テキスト ボックス 548"/>
        <xdr:cNvSpPr txBox="1"/>
      </xdr:nvSpPr>
      <xdr:spPr>
        <a:xfrm>
          <a:off x="14325111" y="64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80956</xdr:rowOff>
    </xdr:from>
    <xdr:to>
      <xdr:col>72</xdr:col>
      <xdr:colOff>38100</xdr:colOff>
      <xdr:row>38</xdr:row>
      <xdr:rowOff>11106</xdr:rowOff>
    </xdr:to>
    <xdr:sp macro="" textlink="">
      <xdr:nvSpPr>
        <xdr:cNvPr id="550" name="楕円 549"/>
        <xdr:cNvSpPr/>
      </xdr:nvSpPr>
      <xdr:spPr>
        <a:xfrm>
          <a:off x="13652500" y="6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2233</xdr:rowOff>
    </xdr:from>
    <xdr:ext cx="534377" cy="259045"/>
    <xdr:sp macro="" textlink="">
      <xdr:nvSpPr>
        <xdr:cNvPr id="551" name="テキスト ボックス 550"/>
        <xdr:cNvSpPr txBox="1"/>
      </xdr:nvSpPr>
      <xdr:spPr>
        <a:xfrm>
          <a:off x="13436111" y="6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98025</xdr:rowOff>
    </xdr:from>
    <xdr:to>
      <xdr:col>67</xdr:col>
      <xdr:colOff>101600</xdr:colOff>
      <xdr:row>38</xdr:row>
      <xdr:rowOff>28175</xdr:rowOff>
    </xdr:to>
    <xdr:sp macro="" textlink="">
      <xdr:nvSpPr>
        <xdr:cNvPr id="552" name="楕円 551"/>
        <xdr:cNvSpPr/>
      </xdr:nvSpPr>
      <xdr:spPr>
        <a:xfrm>
          <a:off x="12763500" y="64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19302</xdr:rowOff>
    </xdr:from>
    <xdr:ext cx="534377" cy="259045"/>
    <xdr:sp macro="" textlink="">
      <xdr:nvSpPr>
        <xdr:cNvPr id="553" name="テキスト ボックス 552"/>
        <xdr:cNvSpPr txBox="1"/>
      </xdr:nvSpPr>
      <xdr:spPr>
        <a:xfrm>
          <a:off x="12547111" y="65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113521</xdr:rowOff>
    </xdr:from>
    <xdr:to>
      <xdr:col>85</xdr:col>
      <xdr:colOff>127000</xdr:colOff>
      <xdr:row>57</xdr:row>
      <xdr:rowOff>95324</xdr:rowOff>
    </xdr:to>
    <xdr:cxnSp macro="">
      <xdr:nvCxnSpPr>
        <xdr:cNvPr id="580" name="直線コネクタ 579"/>
        <xdr:cNvCxnSpPr/>
      </xdr:nvCxnSpPr>
      <xdr:spPr>
        <a:xfrm>
          <a:off x="15481300" y="9543271"/>
          <a:ext cx="838200" cy="3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113521</xdr:rowOff>
    </xdr:from>
    <xdr:to>
      <xdr:col>81</xdr:col>
      <xdr:colOff>50800</xdr:colOff>
      <xdr:row>56</xdr:row>
      <xdr:rowOff>18318</xdr:rowOff>
    </xdr:to>
    <xdr:cxnSp macro="">
      <xdr:nvCxnSpPr>
        <xdr:cNvPr id="583" name="直線コネクタ 582"/>
        <xdr:cNvCxnSpPr/>
      </xdr:nvCxnSpPr>
      <xdr:spPr>
        <a:xfrm flipV="1">
          <a:off x="14592300" y="9543271"/>
          <a:ext cx="889000" cy="7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18318</xdr:rowOff>
    </xdr:from>
    <xdr:to>
      <xdr:col>76</xdr:col>
      <xdr:colOff>114300</xdr:colOff>
      <xdr:row>57</xdr:row>
      <xdr:rowOff>115272</xdr:rowOff>
    </xdr:to>
    <xdr:cxnSp macro="">
      <xdr:nvCxnSpPr>
        <xdr:cNvPr id="586" name="直線コネクタ 585"/>
        <xdr:cNvCxnSpPr/>
      </xdr:nvCxnSpPr>
      <xdr:spPr>
        <a:xfrm flipV="1">
          <a:off x="13703300" y="9619518"/>
          <a:ext cx="889000" cy="26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115272</xdr:rowOff>
    </xdr:from>
    <xdr:to>
      <xdr:col>71</xdr:col>
      <xdr:colOff>177800</xdr:colOff>
      <xdr:row>57</xdr:row>
      <xdr:rowOff>136444</xdr:rowOff>
    </xdr:to>
    <xdr:cxnSp macro="">
      <xdr:nvCxnSpPr>
        <xdr:cNvPr id="589" name="直線コネクタ 588"/>
        <xdr:cNvCxnSpPr/>
      </xdr:nvCxnSpPr>
      <xdr:spPr>
        <a:xfrm flipV="1">
          <a:off x="12814300" y="9887922"/>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44524</xdr:rowOff>
    </xdr:from>
    <xdr:to>
      <xdr:col>85</xdr:col>
      <xdr:colOff>177800</xdr:colOff>
      <xdr:row>57</xdr:row>
      <xdr:rowOff>146124</xdr:rowOff>
    </xdr:to>
    <xdr:sp macro="" textlink="">
      <xdr:nvSpPr>
        <xdr:cNvPr id="599" name="楕円 598"/>
        <xdr:cNvSpPr/>
      </xdr:nvSpPr>
      <xdr:spPr>
        <a:xfrm>
          <a:off x="16268700" y="98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130901</xdr:rowOff>
    </xdr:from>
    <xdr:ext cx="534377" cy="259045"/>
    <xdr:sp macro="" textlink="">
      <xdr:nvSpPr>
        <xdr:cNvPr id="600" name="教育費該当値テキスト"/>
        <xdr:cNvSpPr txBox="1"/>
      </xdr:nvSpPr>
      <xdr:spPr>
        <a:xfrm>
          <a:off x="16370300" y="97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62721</xdr:rowOff>
    </xdr:from>
    <xdr:to>
      <xdr:col>81</xdr:col>
      <xdr:colOff>101600</xdr:colOff>
      <xdr:row>55</xdr:row>
      <xdr:rowOff>164321</xdr:rowOff>
    </xdr:to>
    <xdr:sp macro="" textlink="">
      <xdr:nvSpPr>
        <xdr:cNvPr id="601" name="楕円 600"/>
        <xdr:cNvSpPr/>
      </xdr:nvSpPr>
      <xdr:spPr>
        <a:xfrm>
          <a:off x="15430500" y="94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9398</xdr:rowOff>
    </xdr:from>
    <xdr:ext cx="599010" cy="259045"/>
    <xdr:sp macro="" textlink="">
      <xdr:nvSpPr>
        <xdr:cNvPr id="602" name="テキスト ボックス 601"/>
        <xdr:cNvSpPr txBox="1"/>
      </xdr:nvSpPr>
      <xdr:spPr>
        <a:xfrm>
          <a:off x="15181795" y="926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138968</xdr:rowOff>
    </xdr:from>
    <xdr:to>
      <xdr:col>76</xdr:col>
      <xdr:colOff>165100</xdr:colOff>
      <xdr:row>56</xdr:row>
      <xdr:rowOff>69118</xdr:rowOff>
    </xdr:to>
    <xdr:sp macro="" textlink="">
      <xdr:nvSpPr>
        <xdr:cNvPr id="603" name="楕円 602"/>
        <xdr:cNvSpPr/>
      </xdr:nvSpPr>
      <xdr:spPr>
        <a:xfrm>
          <a:off x="14541500" y="95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85645</xdr:rowOff>
    </xdr:from>
    <xdr:ext cx="599010" cy="259045"/>
    <xdr:sp macro="" textlink="">
      <xdr:nvSpPr>
        <xdr:cNvPr id="604" name="テキスト ボックス 603"/>
        <xdr:cNvSpPr txBox="1"/>
      </xdr:nvSpPr>
      <xdr:spPr>
        <a:xfrm>
          <a:off x="14292795" y="934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64472</xdr:rowOff>
    </xdr:from>
    <xdr:to>
      <xdr:col>72</xdr:col>
      <xdr:colOff>38100</xdr:colOff>
      <xdr:row>57</xdr:row>
      <xdr:rowOff>166072</xdr:rowOff>
    </xdr:to>
    <xdr:sp macro="" textlink="">
      <xdr:nvSpPr>
        <xdr:cNvPr id="605" name="楕円 604"/>
        <xdr:cNvSpPr/>
      </xdr:nvSpPr>
      <xdr:spPr>
        <a:xfrm>
          <a:off x="13652500" y="98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157199</xdr:rowOff>
    </xdr:from>
    <xdr:ext cx="534377" cy="259045"/>
    <xdr:sp macro="" textlink="">
      <xdr:nvSpPr>
        <xdr:cNvPr id="606" name="テキスト ボックス 605"/>
        <xdr:cNvSpPr txBox="1"/>
      </xdr:nvSpPr>
      <xdr:spPr>
        <a:xfrm>
          <a:off x="13436111" y="99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85644</xdr:rowOff>
    </xdr:from>
    <xdr:to>
      <xdr:col>67</xdr:col>
      <xdr:colOff>101600</xdr:colOff>
      <xdr:row>58</xdr:row>
      <xdr:rowOff>15794</xdr:rowOff>
    </xdr:to>
    <xdr:sp macro="" textlink="">
      <xdr:nvSpPr>
        <xdr:cNvPr id="607" name="楕円 606"/>
        <xdr:cNvSpPr/>
      </xdr:nvSpPr>
      <xdr:spPr>
        <a:xfrm>
          <a:off x="12763500" y="98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6921</xdr:rowOff>
    </xdr:from>
    <xdr:ext cx="534377" cy="259045"/>
    <xdr:sp macro="" textlink="">
      <xdr:nvSpPr>
        <xdr:cNvPr id="608" name="テキスト ボックス 607"/>
        <xdr:cNvSpPr txBox="1"/>
      </xdr:nvSpPr>
      <xdr:spPr>
        <a:xfrm>
          <a:off x="12547111" y="995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19879</xdr:rowOff>
    </xdr:from>
    <xdr:to>
      <xdr:col>85</xdr:col>
      <xdr:colOff>127000</xdr:colOff>
      <xdr:row>78</xdr:row>
      <xdr:rowOff>20439</xdr:rowOff>
    </xdr:to>
    <xdr:cxnSp macro="">
      <xdr:nvCxnSpPr>
        <xdr:cNvPr id="633" name="直線コネクタ 632"/>
        <xdr:cNvCxnSpPr/>
      </xdr:nvCxnSpPr>
      <xdr:spPr>
        <a:xfrm flipV="1">
          <a:off x="15481300" y="13392979"/>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20439</xdr:rowOff>
    </xdr:from>
    <xdr:to>
      <xdr:col>81</xdr:col>
      <xdr:colOff>50800</xdr:colOff>
      <xdr:row>78</xdr:row>
      <xdr:rowOff>25400</xdr:rowOff>
    </xdr:to>
    <xdr:cxnSp macro="">
      <xdr:nvCxnSpPr>
        <xdr:cNvPr id="636" name="直線コネクタ 635"/>
        <xdr:cNvCxnSpPr/>
      </xdr:nvCxnSpPr>
      <xdr:spPr>
        <a:xfrm flipV="1">
          <a:off x="14592300" y="133935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19741</xdr:rowOff>
    </xdr:from>
    <xdr:to>
      <xdr:col>76</xdr:col>
      <xdr:colOff>114300</xdr:colOff>
      <xdr:row>78</xdr:row>
      <xdr:rowOff>25400</xdr:rowOff>
    </xdr:to>
    <xdr:cxnSp macro="">
      <xdr:nvCxnSpPr>
        <xdr:cNvPr id="639" name="直線コネクタ 638"/>
        <xdr:cNvCxnSpPr/>
      </xdr:nvCxnSpPr>
      <xdr:spPr>
        <a:xfrm>
          <a:off x="13703300" y="13392841"/>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15370</xdr:rowOff>
    </xdr:from>
    <xdr:to>
      <xdr:col>71</xdr:col>
      <xdr:colOff>177800</xdr:colOff>
      <xdr:row>78</xdr:row>
      <xdr:rowOff>19741</xdr:rowOff>
    </xdr:to>
    <xdr:cxnSp macro="">
      <xdr:nvCxnSpPr>
        <xdr:cNvPr id="642" name="直線コネクタ 641"/>
        <xdr:cNvCxnSpPr/>
      </xdr:nvCxnSpPr>
      <xdr:spPr>
        <a:xfrm>
          <a:off x="12814300" y="1338847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140529</xdr:rowOff>
    </xdr:from>
    <xdr:to>
      <xdr:col>85</xdr:col>
      <xdr:colOff>177800</xdr:colOff>
      <xdr:row>78</xdr:row>
      <xdr:rowOff>70679</xdr:rowOff>
    </xdr:to>
    <xdr:sp macro="" textlink="">
      <xdr:nvSpPr>
        <xdr:cNvPr id="652" name="楕円 651"/>
        <xdr:cNvSpPr/>
      </xdr:nvSpPr>
      <xdr:spPr>
        <a:xfrm>
          <a:off x="16268700" y="133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102748</xdr:rowOff>
    </xdr:from>
    <xdr:ext cx="378565" cy="259045"/>
    <xdr:sp macro="" textlink="">
      <xdr:nvSpPr>
        <xdr:cNvPr id="653" name="災害復旧費該当値テキスト"/>
        <xdr:cNvSpPr txBox="1"/>
      </xdr:nvSpPr>
      <xdr:spPr>
        <a:xfrm>
          <a:off x="16370300" y="1330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141089</xdr:rowOff>
    </xdr:from>
    <xdr:to>
      <xdr:col>81</xdr:col>
      <xdr:colOff>101600</xdr:colOff>
      <xdr:row>78</xdr:row>
      <xdr:rowOff>71239</xdr:rowOff>
    </xdr:to>
    <xdr:sp macro="" textlink="">
      <xdr:nvSpPr>
        <xdr:cNvPr id="654" name="楕円 653"/>
        <xdr:cNvSpPr/>
      </xdr:nvSpPr>
      <xdr:spPr>
        <a:xfrm>
          <a:off x="15430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62366</xdr:rowOff>
    </xdr:from>
    <xdr:ext cx="378565" cy="259045"/>
    <xdr:sp macro="" textlink="">
      <xdr:nvSpPr>
        <xdr:cNvPr id="655" name="テキスト ボックス 654"/>
        <xdr:cNvSpPr txBox="1"/>
      </xdr:nvSpPr>
      <xdr:spPr>
        <a:xfrm>
          <a:off x="15292017" y="134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140391</xdr:rowOff>
    </xdr:from>
    <xdr:to>
      <xdr:col>72</xdr:col>
      <xdr:colOff>38100</xdr:colOff>
      <xdr:row>78</xdr:row>
      <xdr:rowOff>70541</xdr:rowOff>
    </xdr:to>
    <xdr:sp macro="" textlink="">
      <xdr:nvSpPr>
        <xdr:cNvPr id="658" name="楕円 657"/>
        <xdr:cNvSpPr/>
      </xdr:nvSpPr>
      <xdr:spPr>
        <a:xfrm>
          <a:off x="13652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61668</xdr:rowOff>
    </xdr:from>
    <xdr:ext cx="378565" cy="259045"/>
    <xdr:sp macro="" textlink="">
      <xdr:nvSpPr>
        <xdr:cNvPr id="659" name="テキスト ボックス 658"/>
        <xdr:cNvSpPr txBox="1"/>
      </xdr:nvSpPr>
      <xdr:spPr>
        <a:xfrm>
          <a:off x="13514017" y="1343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136020</xdr:rowOff>
    </xdr:from>
    <xdr:to>
      <xdr:col>67</xdr:col>
      <xdr:colOff>101600</xdr:colOff>
      <xdr:row>78</xdr:row>
      <xdr:rowOff>66170</xdr:rowOff>
    </xdr:to>
    <xdr:sp macro="" textlink="">
      <xdr:nvSpPr>
        <xdr:cNvPr id="660" name="楕円 659"/>
        <xdr:cNvSpPr/>
      </xdr:nvSpPr>
      <xdr:spPr>
        <a:xfrm>
          <a:off x="12763500" y="13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57297</xdr:rowOff>
    </xdr:from>
    <xdr:ext cx="469744" cy="259045"/>
    <xdr:sp macro="" textlink="">
      <xdr:nvSpPr>
        <xdr:cNvPr id="661" name="テキスト ボックス 660"/>
        <xdr:cNvSpPr txBox="1"/>
      </xdr:nvSpPr>
      <xdr:spPr>
        <a:xfrm>
          <a:off x="12579428" y="134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54403</xdr:rowOff>
    </xdr:from>
    <xdr:to>
      <xdr:col>85</xdr:col>
      <xdr:colOff>127000</xdr:colOff>
      <xdr:row>97</xdr:row>
      <xdr:rowOff>58193</xdr:rowOff>
    </xdr:to>
    <xdr:cxnSp macro="">
      <xdr:nvCxnSpPr>
        <xdr:cNvPr id="686" name="直線コネクタ 685"/>
        <xdr:cNvCxnSpPr/>
      </xdr:nvCxnSpPr>
      <xdr:spPr>
        <a:xfrm flipV="1">
          <a:off x="15481300" y="16685053"/>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58193</xdr:rowOff>
    </xdr:from>
    <xdr:to>
      <xdr:col>81</xdr:col>
      <xdr:colOff>50800</xdr:colOff>
      <xdr:row>97</xdr:row>
      <xdr:rowOff>59421</xdr:rowOff>
    </xdr:to>
    <xdr:cxnSp macro="">
      <xdr:nvCxnSpPr>
        <xdr:cNvPr id="689" name="直線コネクタ 688"/>
        <xdr:cNvCxnSpPr/>
      </xdr:nvCxnSpPr>
      <xdr:spPr>
        <a:xfrm flipV="1">
          <a:off x="14592300" y="16688843"/>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59421</xdr:rowOff>
    </xdr:from>
    <xdr:to>
      <xdr:col>76</xdr:col>
      <xdr:colOff>114300</xdr:colOff>
      <xdr:row>97</xdr:row>
      <xdr:rowOff>63440</xdr:rowOff>
    </xdr:to>
    <xdr:cxnSp macro="">
      <xdr:nvCxnSpPr>
        <xdr:cNvPr id="692" name="直線コネクタ 691"/>
        <xdr:cNvCxnSpPr/>
      </xdr:nvCxnSpPr>
      <xdr:spPr>
        <a:xfrm flipV="1">
          <a:off x="13703300" y="16690071"/>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61599</xdr:rowOff>
    </xdr:from>
    <xdr:to>
      <xdr:col>71</xdr:col>
      <xdr:colOff>177800</xdr:colOff>
      <xdr:row>97</xdr:row>
      <xdr:rowOff>63440</xdr:rowOff>
    </xdr:to>
    <xdr:cxnSp macro="">
      <xdr:nvCxnSpPr>
        <xdr:cNvPr id="695" name="直線コネクタ 694"/>
        <xdr:cNvCxnSpPr/>
      </xdr:nvCxnSpPr>
      <xdr:spPr>
        <a:xfrm>
          <a:off x="12814300" y="1669224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3603</xdr:rowOff>
    </xdr:from>
    <xdr:to>
      <xdr:col>85</xdr:col>
      <xdr:colOff>177800</xdr:colOff>
      <xdr:row>97</xdr:row>
      <xdr:rowOff>105203</xdr:rowOff>
    </xdr:to>
    <xdr:sp macro="" textlink="">
      <xdr:nvSpPr>
        <xdr:cNvPr id="705" name="楕円 704"/>
        <xdr:cNvSpPr/>
      </xdr:nvSpPr>
      <xdr:spPr>
        <a:xfrm>
          <a:off x="16268700" y="166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89980</xdr:rowOff>
    </xdr:from>
    <xdr:ext cx="534377" cy="259045"/>
    <xdr:sp macro="" textlink="">
      <xdr:nvSpPr>
        <xdr:cNvPr id="706" name="公債費該当値テキスト"/>
        <xdr:cNvSpPr txBox="1"/>
      </xdr:nvSpPr>
      <xdr:spPr>
        <a:xfrm>
          <a:off x="16370300" y="165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7393</xdr:rowOff>
    </xdr:from>
    <xdr:to>
      <xdr:col>81</xdr:col>
      <xdr:colOff>101600</xdr:colOff>
      <xdr:row>97</xdr:row>
      <xdr:rowOff>108993</xdr:rowOff>
    </xdr:to>
    <xdr:sp macro="" textlink="">
      <xdr:nvSpPr>
        <xdr:cNvPr id="707" name="楕円 706"/>
        <xdr:cNvSpPr/>
      </xdr:nvSpPr>
      <xdr:spPr>
        <a:xfrm>
          <a:off x="15430500" y="166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100120</xdr:rowOff>
    </xdr:from>
    <xdr:ext cx="534377" cy="259045"/>
    <xdr:sp macro="" textlink="">
      <xdr:nvSpPr>
        <xdr:cNvPr id="708" name="テキスト ボックス 707"/>
        <xdr:cNvSpPr txBox="1"/>
      </xdr:nvSpPr>
      <xdr:spPr>
        <a:xfrm>
          <a:off x="15214111" y="167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8621</xdr:rowOff>
    </xdr:from>
    <xdr:to>
      <xdr:col>76</xdr:col>
      <xdr:colOff>165100</xdr:colOff>
      <xdr:row>97</xdr:row>
      <xdr:rowOff>110221</xdr:rowOff>
    </xdr:to>
    <xdr:sp macro="" textlink="">
      <xdr:nvSpPr>
        <xdr:cNvPr id="709" name="楕円 708"/>
        <xdr:cNvSpPr/>
      </xdr:nvSpPr>
      <xdr:spPr>
        <a:xfrm>
          <a:off x="14541500" y="166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101348</xdr:rowOff>
    </xdr:from>
    <xdr:ext cx="534377" cy="259045"/>
    <xdr:sp macro="" textlink="">
      <xdr:nvSpPr>
        <xdr:cNvPr id="710" name="テキスト ボックス 709"/>
        <xdr:cNvSpPr txBox="1"/>
      </xdr:nvSpPr>
      <xdr:spPr>
        <a:xfrm>
          <a:off x="14325111" y="167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12640</xdr:rowOff>
    </xdr:from>
    <xdr:to>
      <xdr:col>72</xdr:col>
      <xdr:colOff>38100</xdr:colOff>
      <xdr:row>97</xdr:row>
      <xdr:rowOff>114240</xdr:rowOff>
    </xdr:to>
    <xdr:sp macro="" textlink="">
      <xdr:nvSpPr>
        <xdr:cNvPr id="711" name="楕円 710"/>
        <xdr:cNvSpPr/>
      </xdr:nvSpPr>
      <xdr:spPr>
        <a:xfrm>
          <a:off x="13652500" y="1664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105367</xdr:rowOff>
    </xdr:from>
    <xdr:ext cx="534377" cy="259045"/>
    <xdr:sp macro="" textlink="">
      <xdr:nvSpPr>
        <xdr:cNvPr id="712" name="テキスト ボックス 711"/>
        <xdr:cNvSpPr txBox="1"/>
      </xdr:nvSpPr>
      <xdr:spPr>
        <a:xfrm>
          <a:off x="13436111" y="1673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10799</xdr:rowOff>
    </xdr:from>
    <xdr:to>
      <xdr:col>67</xdr:col>
      <xdr:colOff>101600</xdr:colOff>
      <xdr:row>97</xdr:row>
      <xdr:rowOff>112399</xdr:rowOff>
    </xdr:to>
    <xdr:sp macro="" textlink="">
      <xdr:nvSpPr>
        <xdr:cNvPr id="713" name="楕円 712"/>
        <xdr:cNvSpPr/>
      </xdr:nvSpPr>
      <xdr:spPr>
        <a:xfrm>
          <a:off x="12763500" y="166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103526</xdr:rowOff>
    </xdr:from>
    <xdr:ext cx="534377" cy="259045"/>
    <xdr:sp macro="" textlink="">
      <xdr:nvSpPr>
        <xdr:cNvPr id="714" name="テキスト ボックス 713"/>
        <xdr:cNvSpPr txBox="1"/>
      </xdr:nvSpPr>
      <xdr:spPr>
        <a:xfrm>
          <a:off x="12547111" y="167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民生費は、国保会計への赤字補填繰出金</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が減少した</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影響により減となったが、類似団体平均と比較して高い状況にある。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土木費は、アワセ土地区画整理組合負担金</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の影響で増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教育費の大幅な</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は、中学校改築事業</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が終了した</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影響である。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議会費、</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総務費、</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衛生費、農林水産業費、商工費、消防費、その他はほぼ横ばいである。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財政調整基金残高は平成２</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６</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年度からほぼ横ばいであったが、平成２８年度、平成２９年度に国保会計への累積赤字解消のための繰出金が多額となったため減少した。</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年度は財政調整基金および庁舎整備基金へ積み立てを行ったことにより基金残高が増加した。</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実質収支額は標準財政規模と比較し３％～５％が望ましいとされているところだが、</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補助事業の歳入と支出の見込み値と実績の差額等の影響で</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7.57</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実質単年度収支は</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前年度の実質単年度収支のプラスの影響を受け△</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６２</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％とな</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った</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平成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年度の連結実質収支額の標準財政規模に対する割合は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７３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％となっており、赤字額は発生していないことから良好である。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また、国民健康保険特別会計が標準財政規模と比較して０．７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％の黒字となった。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国</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民健康保険事業の要因分析では、医療費の支出は減少傾向にあり、税の課税率及び税額、徴収率はともに高い水準にある。しかし、共同拠出金が増加する中で、調整交付金が減少するなど、構造的な課題が多く見られる</a:t>
          </a:r>
          <a:r>
            <a:rPr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平成３０年度以降、県単位で国保が広域化され</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たが、</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赤字要因の分析および国保税率の見直しも含めた赤字解消の取り組みを強化する必要がある。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31" workbookViewId="0">
      <selection activeCell="BK112" sqref="BK112"/>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7748383</v>
      </c>
      <c r="BO4" s="430"/>
      <c r="BP4" s="430"/>
      <c r="BQ4" s="430"/>
      <c r="BR4" s="430"/>
      <c r="BS4" s="430"/>
      <c r="BT4" s="430"/>
      <c r="BU4" s="431"/>
      <c r="BV4" s="429">
        <v>8894355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7.6</v>
      </c>
      <c r="CU4" s="436"/>
      <c r="CV4" s="436"/>
      <c r="CW4" s="436"/>
      <c r="CX4" s="436"/>
      <c r="CY4" s="436"/>
      <c r="CZ4" s="436"/>
      <c r="DA4" s="437"/>
      <c r="DB4" s="435">
        <v>12.4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7410412</v>
      </c>
      <c r="BO5" s="467"/>
      <c r="BP5" s="467"/>
      <c r="BQ5" s="467"/>
      <c r="BR5" s="467"/>
      <c r="BS5" s="467"/>
      <c r="BT5" s="467"/>
      <c r="BU5" s="468"/>
      <c r="BV5" s="466">
        <v>8369874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91.1</v>
      </c>
      <c r="CU5" s="464"/>
      <c r="CV5" s="464"/>
      <c r="CW5" s="464"/>
      <c r="CX5" s="464"/>
      <c r="CY5" s="464"/>
      <c r="CZ5" s="464"/>
      <c r="DA5" s="465"/>
      <c r="DB5" s="463">
        <v>85.1</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337971</v>
      </c>
      <c r="BO6" s="467"/>
      <c r="BP6" s="467"/>
      <c r="BQ6" s="467"/>
      <c r="BR6" s="467"/>
      <c r="BS6" s="467"/>
      <c r="BT6" s="467"/>
      <c r="BU6" s="468"/>
      <c r="BV6" s="466">
        <v>524481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94.7</v>
      </c>
      <c r="CU6" s="504"/>
      <c r="CV6" s="504"/>
      <c r="CW6" s="504"/>
      <c r="CX6" s="504"/>
      <c r="CY6" s="504"/>
      <c r="CZ6" s="504"/>
      <c r="DA6" s="505"/>
      <c r="DB6" s="503">
        <v>88.7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47076</v>
      </c>
      <c r="BO7" s="467"/>
      <c r="BP7" s="467"/>
      <c r="BQ7" s="467"/>
      <c r="BR7" s="467"/>
      <c r="BS7" s="467"/>
      <c r="BT7" s="467"/>
      <c r="BU7" s="468"/>
      <c r="BV7" s="466">
        <v>40124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3843062</v>
      </c>
      <c r="CU7" s="467"/>
      <c r="CV7" s="467"/>
      <c r="CW7" s="467"/>
      <c r="CX7" s="467"/>
      <c r="CY7" s="467"/>
      <c r="CZ7" s="467"/>
      <c r="DA7" s="468"/>
      <c r="DB7" s="466">
        <v>3921855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290895</v>
      </c>
      <c r="BO8" s="467"/>
      <c r="BP8" s="467"/>
      <c r="BQ8" s="467"/>
      <c r="BR8" s="467"/>
      <c r="BS8" s="467"/>
      <c r="BT8" s="467"/>
      <c r="BU8" s="468"/>
      <c r="BV8" s="466">
        <v>484357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0.56999999999999995</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16148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-193462</v>
      </c>
      <c r="BO9" s="467"/>
      <c r="BP9" s="467"/>
      <c r="BQ9" s="467"/>
      <c r="BR9" s="467"/>
      <c r="BS9" s="467"/>
      <c r="BT9" s="467"/>
      <c r="BU9" s="468"/>
      <c r="BV9" s="466">
        <v>243763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7.8</v>
      </c>
      <c r="CU9" s="464"/>
      <c r="CV9" s="464"/>
      <c r="CW9" s="464"/>
      <c r="CX9" s="464"/>
      <c r="CY9" s="464"/>
      <c r="CZ9" s="464"/>
      <c r="DA9" s="465"/>
      <c r="DB9" s="463">
        <v>7.2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15951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108</v>
      </c>
      <c r="AV10" s="499"/>
      <c r="AW10" s="499"/>
      <c r="AX10" s="499"/>
      <c r="AY10" s="500" t="s">
        <v>120</v>
      </c>
      <c r="AZ10" s="501"/>
      <c r="BA10" s="501"/>
      <c r="BB10" s="501"/>
      <c r="BC10" s="501"/>
      <c r="BD10" s="501"/>
      <c r="BE10" s="501"/>
      <c r="BF10" s="501"/>
      <c r="BG10" s="501"/>
      <c r="BH10" s="501"/>
      <c r="BI10" s="501"/>
      <c r="BJ10" s="501"/>
      <c r="BK10" s="501"/>
      <c r="BL10" s="501"/>
      <c r="BM10" s="502"/>
      <c r="BN10" s="466">
        <v>242179</v>
      </c>
      <c r="BO10" s="467"/>
      <c r="BP10" s="467"/>
      <c r="BQ10" s="467"/>
      <c r="BR10" s="467"/>
      <c r="BS10" s="467"/>
      <c r="BT10" s="467"/>
      <c r="BU10" s="468"/>
      <c r="BV10" s="466">
        <v>120297</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108</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17345</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149291</v>
      </c>
      <c r="BO12" s="467"/>
      <c r="BP12" s="467"/>
      <c r="BQ12" s="467"/>
      <c r="BR12" s="467"/>
      <c r="BS12" s="467"/>
      <c r="BT12" s="467"/>
      <c r="BU12" s="468"/>
      <c r="BV12" s="466">
        <v>268699</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16989</v>
      </c>
      <c r="S13" s="548"/>
      <c r="T13" s="548"/>
      <c r="U13" s="548"/>
      <c r="V13" s="549"/>
      <c r="W13" s="482" t="s">
        <v>137</v>
      </c>
      <c r="X13" s="483"/>
      <c r="Y13" s="483"/>
      <c r="Z13" s="483"/>
      <c r="AA13" s="483"/>
      <c r="AB13" s="473"/>
      <c r="AC13" s="517">
        <v>100</v>
      </c>
      <c r="AD13" s="518"/>
      <c r="AE13" s="518"/>
      <c r="AF13" s="518"/>
      <c r="AG13" s="557"/>
      <c r="AH13" s="517">
        <v>124</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-100574</v>
      </c>
      <c r="BO13" s="467"/>
      <c r="BP13" s="467"/>
      <c r="BQ13" s="467"/>
      <c r="BR13" s="467"/>
      <c r="BS13" s="467"/>
      <c r="BT13" s="467"/>
      <c r="BU13" s="468"/>
      <c r="BV13" s="466">
        <v>95361</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5.6</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17110</v>
      </c>
      <c r="S14" s="548"/>
      <c r="T14" s="548"/>
      <c r="U14" s="548"/>
      <c r="V14" s="549"/>
      <c r="W14" s="456"/>
      <c r="X14" s="457"/>
      <c r="Y14" s="457"/>
      <c r="Z14" s="457"/>
      <c r="AA14" s="457"/>
      <c r="AB14" s="446"/>
      <c r="AC14" s="550">
        <v>1.7</v>
      </c>
      <c r="AD14" s="551"/>
      <c r="AE14" s="551"/>
      <c r="AF14" s="551"/>
      <c r="AG14" s="552"/>
      <c r="AH14" s="550">
        <v>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64.5</v>
      </c>
      <c r="CU14" s="562"/>
      <c r="CV14" s="562"/>
      <c r="CW14" s="562"/>
      <c r="CX14" s="562"/>
      <c r="CY14" s="562"/>
      <c r="CZ14" s="562"/>
      <c r="DA14" s="563"/>
      <c r="DB14" s="561">
        <v>68.5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144</v>
      </c>
      <c r="N15" s="555"/>
      <c r="O15" s="555"/>
      <c r="P15" s="555"/>
      <c r="Q15" s="556"/>
      <c r="R15" s="547">
        <v>16785</v>
      </c>
      <c r="S15" s="548"/>
      <c r="T15" s="548"/>
      <c r="U15" s="548"/>
      <c r="V15" s="549"/>
      <c r="W15" s="482" t="s">
        <v>145</v>
      </c>
      <c r="X15" s="483"/>
      <c r="Y15" s="483"/>
      <c r="Z15" s="483"/>
      <c r="AA15" s="483"/>
      <c r="AB15" s="473"/>
      <c r="AC15" s="517">
        <v>950</v>
      </c>
      <c r="AD15" s="518"/>
      <c r="AE15" s="518"/>
      <c r="AF15" s="518"/>
      <c r="AG15" s="557"/>
      <c r="AH15" s="517">
        <v>978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2263969</v>
      </c>
      <c r="BO15" s="430"/>
      <c r="BP15" s="430"/>
      <c r="BQ15" s="430"/>
      <c r="BR15" s="430"/>
      <c r="BS15" s="430"/>
      <c r="BT15" s="430"/>
      <c r="BU15" s="431"/>
      <c r="BV15" s="429">
        <v>2010153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16.399999999999999</v>
      </c>
      <c r="AD16" s="551"/>
      <c r="AE16" s="551"/>
      <c r="AF16" s="551"/>
      <c r="AG16" s="552"/>
      <c r="AH16" s="550">
        <v>16.8</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3201782</v>
      </c>
      <c r="BO16" s="467"/>
      <c r="BP16" s="467"/>
      <c r="BQ16" s="467"/>
      <c r="BR16" s="467"/>
      <c r="BS16" s="467"/>
      <c r="BT16" s="467"/>
      <c r="BU16" s="468"/>
      <c r="BV16" s="466">
        <v>3147948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123</v>
      </c>
      <c r="S17" s="568"/>
      <c r="T17" s="568"/>
      <c r="U17" s="568"/>
      <c r="V17" s="569"/>
      <c r="W17" s="482" t="s">
        <v>152</v>
      </c>
      <c r="X17" s="483"/>
      <c r="Y17" s="483"/>
      <c r="Z17" s="483"/>
      <c r="AA17" s="483"/>
      <c r="AB17" s="473"/>
      <c r="AC17" s="517">
        <v>4740</v>
      </c>
      <c r="AD17" s="518"/>
      <c r="AE17" s="518"/>
      <c r="AF17" s="518"/>
      <c r="AG17" s="557"/>
      <c r="AH17" s="517">
        <v>4706</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2936263</v>
      </c>
      <c r="BO17" s="467"/>
      <c r="BP17" s="467"/>
      <c r="BQ17" s="467"/>
      <c r="BR17" s="467"/>
      <c r="BS17" s="467"/>
      <c r="BT17" s="467"/>
      <c r="BU17" s="468"/>
      <c r="BV17" s="466">
        <v>2611215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11.54</v>
      </c>
      <c r="M18" s="579"/>
      <c r="N18" s="579"/>
      <c r="O18" s="579"/>
      <c r="P18" s="579"/>
      <c r="Q18" s="579"/>
      <c r="R18" s="580"/>
      <c r="S18" s="580"/>
      <c r="T18" s="580"/>
      <c r="U18" s="580"/>
      <c r="V18" s="581"/>
      <c r="W18" s="484"/>
      <c r="X18" s="485"/>
      <c r="Y18" s="485"/>
      <c r="Z18" s="485"/>
      <c r="AA18" s="485"/>
      <c r="AB18" s="476"/>
      <c r="AC18" s="582">
        <v>81.900000000000006</v>
      </c>
      <c r="AD18" s="583"/>
      <c r="AE18" s="583"/>
      <c r="AF18" s="583"/>
      <c r="AG18" s="584"/>
      <c r="AH18" s="582">
        <v>81</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3811022</v>
      </c>
      <c r="BO18" s="467"/>
      <c r="BP18" s="467"/>
      <c r="BQ18" s="467"/>
      <c r="BR18" s="467"/>
      <c r="BS18" s="467"/>
      <c r="BT18" s="467"/>
      <c r="BU18" s="468"/>
      <c r="BV18" s="466">
        <v>3750231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1399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5130178</v>
      </c>
      <c r="BO19" s="467"/>
      <c r="BP19" s="467"/>
      <c r="BQ19" s="467"/>
      <c r="BR19" s="467"/>
      <c r="BS19" s="467"/>
      <c r="BT19" s="467"/>
      <c r="BU19" s="468"/>
      <c r="BV19" s="466">
        <v>5287599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5541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4800565</v>
      </c>
      <c r="BO23" s="467"/>
      <c r="BP23" s="467"/>
      <c r="BQ23" s="467"/>
      <c r="BR23" s="467"/>
      <c r="BS23" s="467"/>
      <c r="BT23" s="467"/>
      <c r="BU23" s="468"/>
      <c r="BV23" s="466">
        <v>4989405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6860</v>
      </c>
      <c r="R24" s="518"/>
      <c r="S24" s="518"/>
      <c r="T24" s="518"/>
      <c r="U24" s="518"/>
      <c r="V24" s="557"/>
      <c r="W24" s="616"/>
      <c r="X24" s="604"/>
      <c r="Y24" s="605"/>
      <c r="Z24" s="516" t="s">
        <v>168</v>
      </c>
      <c r="AA24" s="496"/>
      <c r="AB24" s="496"/>
      <c r="AC24" s="496"/>
      <c r="AD24" s="496"/>
      <c r="AE24" s="496"/>
      <c r="AF24" s="496"/>
      <c r="AG24" s="497"/>
      <c r="AH24" s="517">
        <v>119</v>
      </c>
      <c r="AI24" s="518"/>
      <c r="AJ24" s="518"/>
      <c r="AK24" s="518"/>
      <c r="AL24" s="557"/>
      <c r="AM24" s="517">
        <v>353430</v>
      </c>
      <c r="AN24" s="518"/>
      <c r="AO24" s="518"/>
      <c r="AP24" s="518"/>
      <c r="AQ24" s="518"/>
      <c r="AR24" s="557"/>
      <c r="AS24" s="517">
        <v>2970</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4433001</v>
      </c>
      <c r="BO24" s="467"/>
      <c r="BP24" s="467"/>
      <c r="BQ24" s="467"/>
      <c r="BR24" s="467"/>
      <c r="BS24" s="467"/>
      <c r="BT24" s="467"/>
      <c r="BU24" s="468"/>
      <c r="BV24" s="466">
        <v>4534860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5580</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135</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2886397</v>
      </c>
      <c r="BO25" s="430"/>
      <c r="BP25" s="430"/>
      <c r="BQ25" s="430"/>
      <c r="BR25" s="430"/>
      <c r="BS25" s="430"/>
      <c r="BT25" s="430"/>
      <c r="BU25" s="431"/>
      <c r="BV25" s="429">
        <v>2063580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5250</v>
      </c>
      <c r="R26" s="518"/>
      <c r="S26" s="518"/>
      <c r="T26" s="518"/>
      <c r="U26" s="518"/>
      <c r="V26" s="557"/>
      <c r="W26" s="616"/>
      <c r="X26" s="604"/>
      <c r="Y26" s="605"/>
      <c r="Z26" s="516" t="s">
        <v>175</v>
      </c>
      <c r="AA26" s="626"/>
      <c r="AB26" s="626"/>
      <c r="AC26" s="626"/>
      <c r="AD26" s="626"/>
      <c r="AE26" s="626"/>
      <c r="AF26" s="626"/>
      <c r="AG26" s="627"/>
      <c r="AH26" s="517">
        <v>8</v>
      </c>
      <c r="AI26" s="518"/>
      <c r="AJ26" s="518"/>
      <c r="AK26" s="518"/>
      <c r="AL26" s="557"/>
      <c r="AM26" s="517">
        <v>24616</v>
      </c>
      <c r="AN26" s="518"/>
      <c r="AO26" s="518"/>
      <c r="AP26" s="518"/>
      <c r="AQ26" s="518"/>
      <c r="AR26" s="557"/>
      <c r="AS26" s="517">
        <v>3077</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3000</v>
      </c>
      <c r="R27" s="518"/>
      <c r="S27" s="518"/>
      <c r="T27" s="518"/>
      <c r="U27" s="518"/>
      <c r="V27" s="557"/>
      <c r="W27" s="616"/>
      <c r="X27" s="604"/>
      <c r="Y27" s="605"/>
      <c r="Z27" s="516" t="s">
        <v>178</v>
      </c>
      <c r="AA27" s="496"/>
      <c r="AB27" s="496"/>
      <c r="AC27" s="496"/>
      <c r="AD27" s="496"/>
      <c r="AE27" s="496"/>
      <c r="AF27" s="496"/>
      <c r="AG27" s="497"/>
      <c r="AH27" s="517">
        <v>8</v>
      </c>
      <c r="AI27" s="518"/>
      <c r="AJ27" s="518"/>
      <c r="AK27" s="518"/>
      <c r="AL27" s="557"/>
      <c r="AM27" s="517">
        <v>23156</v>
      </c>
      <c r="AN27" s="518"/>
      <c r="AO27" s="518"/>
      <c r="AP27" s="518"/>
      <c r="AQ27" s="518"/>
      <c r="AR27" s="557"/>
      <c r="AS27" s="517">
        <v>2895</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31999</v>
      </c>
      <c r="BO27" s="640"/>
      <c r="BP27" s="640"/>
      <c r="BQ27" s="640"/>
      <c r="BR27" s="640"/>
      <c r="BS27" s="640"/>
      <c r="BT27" s="640"/>
      <c r="BU27" s="641"/>
      <c r="BV27" s="639">
        <v>31998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2550</v>
      </c>
      <c r="R28" s="518"/>
      <c r="S28" s="518"/>
      <c r="T28" s="518"/>
      <c r="U28" s="518"/>
      <c r="V28" s="557"/>
      <c r="W28" s="616"/>
      <c r="X28" s="604"/>
      <c r="Y28" s="605"/>
      <c r="Z28" s="516" t="s">
        <v>181</v>
      </c>
      <c r="AA28" s="496"/>
      <c r="AB28" s="496"/>
      <c r="AC28" s="496"/>
      <c r="AD28" s="496"/>
      <c r="AE28" s="496"/>
      <c r="AF28" s="496"/>
      <c r="AG28" s="497"/>
      <c r="AH28" s="517" t="s">
        <v>127</v>
      </c>
      <c r="AI28" s="518"/>
      <c r="AJ28" s="518"/>
      <c r="AK28" s="518"/>
      <c r="AL28" s="557"/>
      <c r="AM28" s="517" t="s">
        <v>127</v>
      </c>
      <c r="AN28" s="518"/>
      <c r="AO28" s="518"/>
      <c r="AP28" s="518"/>
      <c r="AQ28" s="518"/>
      <c r="AR28" s="557"/>
      <c r="AS28" s="517" t="s">
        <v>135</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496708</v>
      </c>
      <c r="BO28" s="430"/>
      <c r="BP28" s="430"/>
      <c r="BQ28" s="430"/>
      <c r="BR28" s="430"/>
      <c r="BS28" s="430"/>
      <c r="BT28" s="430"/>
      <c r="BU28" s="431"/>
      <c r="BV28" s="429">
        <v>403820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12</v>
      </c>
      <c r="M29" s="518"/>
      <c r="N29" s="518"/>
      <c r="O29" s="518"/>
      <c r="P29" s="557"/>
      <c r="Q29" s="517">
        <v>2350</v>
      </c>
      <c r="R29" s="518"/>
      <c r="S29" s="518"/>
      <c r="T29" s="518"/>
      <c r="U29" s="518"/>
      <c r="V29" s="557"/>
      <c r="W29" s="617"/>
      <c r="X29" s="618"/>
      <c r="Y29" s="619"/>
      <c r="Z29" s="516" t="s">
        <v>184</v>
      </c>
      <c r="AA29" s="496"/>
      <c r="AB29" s="496"/>
      <c r="AC29" s="496"/>
      <c r="AD29" s="496"/>
      <c r="AE29" s="496"/>
      <c r="AF29" s="496"/>
      <c r="AG29" s="497"/>
      <c r="AH29" s="517">
        <v>127</v>
      </c>
      <c r="AI29" s="518"/>
      <c r="AJ29" s="518"/>
      <c r="AK29" s="518"/>
      <c r="AL29" s="557"/>
      <c r="AM29" s="517">
        <v>376586</v>
      </c>
      <c r="AN29" s="518"/>
      <c r="AO29" s="518"/>
      <c r="AP29" s="518"/>
      <c r="AQ29" s="518"/>
      <c r="AR29" s="557"/>
      <c r="AS29" s="517">
        <v>2965</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12920</v>
      </c>
      <c r="BO29" s="467"/>
      <c r="BP29" s="467"/>
      <c r="BQ29" s="467"/>
      <c r="BR29" s="467"/>
      <c r="BS29" s="467"/>
      <c r="BT29" s="467"/>
      <c r="BU29" s="468"/>
      <c r="BV29" s="466">
        <v>12919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661026</v>
      </c>
      <c r="BO30" s="640"/>
      <c r="BP30" s="640"/>
      <c r="BQ30" s="640"/>
      <c r="BR30" s="640"/>
      <c r="BS30" s="640"/>
      <c r="BT30" s="640"/>
      <c r="BU30" s="641"/>
      <c r="BV30" s="639">
        <v>634955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沖縄県市町村自治会館管理組合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沖縄県町村土地開発公社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沖縄県市町村総合事務組合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中城村北中城村清掃事務組合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中城北中城消防組合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南部広域行政組合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沖縄県町村交通災害共済組合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中部広域市町村圏事務組合（一般会計）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中部広域市町村圏事務組合（特別会計）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沖縄県介護保険広域連合（一般会計）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沖縄県介護保険広域連合（特別会計）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9pwUbPGKcgmRdI3IhYIuXh2IlXhuy+6k27plNr7PYD5k3Wf/SKiP7I4SGxH0XjfG9ZuYFXW3Chfu366QJGTX5w==" saltValue="yX73bUlgUuZ0tWzHyKM4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election activeCell="BK112" sqref="BK11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560</v>
      </c>
      <c r="D34" s="1244"/>
      <c r="E34" s="1245"/>
      <c r="F34" s="32">
        <v>29.83</v>
      </c>
      <c r="G34" s="33">
        <v>26.07</v>
      </c>
      <c r="H34" s="33">
        <v>27.44</v>
      </c>
      <c r="I34" s="33">
        <v>28.78</v>
      </c>
      <c r="J34" s="34">
        <v>29.5</v>
      </c>
      <c r="K34" s="22"/>
      <c r="L34" s="22"/>
      <c r="M34" s="22"/>
      <c r="N34" s="22"/>
      <c r="O34" s="22"/>
      <c r="P34" s="22"/>
    </row>
    <row r="35" spans="1:16" ht="39" customHeight="1">
      <c r="A35" s="22"/>
      <c r="B35" s="35"/>
      <c r="C35" s="1238" t="s">
        <v>561</v>
      </c>
      <c r="D35" s="1239"/>
      <c r="E35" s="1240"/>
      <c r="F35" s="36">
        <v>3.12</v>
      </c>
      <c r="G35" s="37">
        <v>6.38</v>
      </c>
      <c r="H35" s="37">
        <v>6.28</v>
      </c>
      <c r="I35" s="37">
        <v>12.35</v>
      </c>
      <c r="J35" s="38">
        <v>7.56</v>
      </c>
      <c r="K35" s="22"/>
      <c r="L35" s="22"/>
      <c r="M35" s="22"/>
      <c r="N35" s="22"/>
      <c r="O35" s="22"/>
      <c r="P35" s="22"/>
    </row>
    <row r="36" spans="1:16" ht="39" customHeight="1">
      <c r="A36" s="22"/>
      <c r="B36" s="35"/>
      <c r="C36" s="1238" t="s">
        <v>562</v>
      </c>
      <c r="D36" s="1239"/>
      <c r="E36" s="1240"/>
      <c r="F36" s="36">
        <v>2.42</v>
      </c>
      <c r="G36" s="37">
        <v>1.51</v>
      </c>
      <c r="H36" s="37">
        <v>1.1100000000000001</v>
      </c>
      <c r="I36" s="37">
        <v>0.94</v>
      </c>
      <c r="J36" s="38">
        <v>0.88</v>
      </c>
      <c r="K36" s="22"/>
      <c r="L36" s="22"/>
      <c r="M36" s="22"/>
      <c r="N36" s="22"/>
      <c r="O36" s="22"/>
      <c r="P36" s="22"/>
    </row>
    <row r="37" spans="1:16" ht="39" customHeight="1">
      <c r="A37" s="22"/>
      <c r="B37" s="35"/>
      <c r="C37" s="1238" t="s">
        <v>563</v>
      </c>
      <c r="D37" s="1239"/>
      <c r="E37" s="1240"/>
      <c r="F37" s="36" t="s">
        <v>564</v>
      </c>
      <c r="G37" s="37" t="s">
        <v>565</v>
      </c>
      <c r="H37" s="37" t="s">
        <v>566</v>
      </c>
      <c r="I37" s="37">
        <v>0.97</v>
      </c>
      <c r="J37" s="38">
        <v>0.73</v>
      </c>
      <c r="K37" s="22"/>
      <c r="L37" s="22"/>
      <c r="M37" s="22"/>
      <c r="N37" s="22"/>
      <c r="O37" s="22"/>
      <c r="P37" s="22"/>
    </row>
    <row r="38" spans="1:16" ht="39" customHeight="1">
      <c r="A38" s="22"/>
      <c r="B38" s="35"/>
      <c r="C38" s="1238" t="s">
        <v>567</v>
      </c>
      <c r="D38" s="1239"/>
      <c r="E38" s="1240"/>
      <c r="F38" s="36">
        <v>0.08</v>
      </c>
      <c r="G38" s="37">
        <v>0.04</v>
      </c>
      <c r="H38" s="37">
        <v>0.02</v>
      </c>
      <c r="I38" s="37">
        <v>0.04</v>
      </c>
      <c r="J38" s="38">
        <v>0.06</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568</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569</v>
      </c>
      <c r="D43" s="1242"/>
      <c r="E43" s="1243"/>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Uo38f+2DepW+TBsu8qWj4Rt1GKsPnANQciSjPM+chRccJsOLzw1uVGVKGBkM8AHlWOboihPL1LrdA/HO/My0Q==" saltValue="hFtMF622cFDOcjGx91TZ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5" zoomScaleNormal="75" zoomScaleSheetLayoutView="55" workbookViewId="0">
      <selection activeCell="BK112" sqref="BK11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46" t="s">
        <v>10</v>
      </c>
      <c r="C45" s="1247"/>
      <c r="D45" s="58"/>
      <c r="E45" s="1252" t="s">
        <v>11</v>
      </c>
      <c r="F45" s="1252"/>
      <c r="G45" s="1252"/>
      <c r="H45" s="1252"/>
      <c r="I45" s="1252"/>
      <c r="J45" s="1253"/>
      <c r="K45" s="59">
        <v>401</v>
      </c>
      <c r="L45" s="60">
        <v>394</v>
      </c>
      <c r="M45" s="60">
        <v>404</v>
      </c>
      <c r="N45" s="60">
        <v>415</v>
      </c>
      <c r="O45" s="61">
        <v>432</v>
      </c>
      <c r="P45" s="48"/>
      <c r="Q45" s="48"/>
      <c r="R45" s="48"/>
      <c r="S45" s="48"/>
      <c r="T45" s="48"/>
      <c r="U45" s="48"/>
    </row>
    <row r="46" spans="1:21" ht="30.75" customHeight="1">
      <c r="A46" s="48"/>
      <c r="B46" s="1248"/>
      <c r="C46" s="1249"/>
      <c r="D46" s="62"/>
      <c r="E46" s="1254" t="s">
        <v>12</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c r="A47" s="48"/>
      <c r="B47" s="1248"/>
      <c r="C47" s="1249"/>
      <c r="D47" s="62"/>
      <c r="E47" s="1254" t="s">
        <v>13</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c r="A48" s="48"/>
      <c r="B48" s="1248"/>
      <c r="C48" s="1249"/>
      <c r="D48" s="62"/>
      <c r="E48" s="1254" t="s">
        <v>14</v>
      </c>
      <c r="F48" s="1254"/>
      <c r="G48" s="1254"/>
      <c r="H48" s="1254"/>
      <c r="I48" s="1254"/>
      <c r="J48" s="1255"/>
      <c r="K48" s="63">
        <v>109</v>
      </c>
      <c r="L48" s="64">
        <v>94</v>
      </c>
      <c r="M48" s="64">
        <v>112</v>
      </c>
      <c r="N48" s="64">
        <v>106</v>
      </c>
      <c r="O48" s="65">
        <v>114</v>
      </c>
      <c r="P48" s="48"/>
      <c r="Q48" s="48"/>
      <c r="R48" s="48"/>
      <c r="S48" s="48"/>
      <c r="T48" s="48"/>
      <c r="U48" s="48"/>
    </row>
    <row r="49" spans="1:21" ht="30.75" customHeight="1">
      <c r="A49" s="48"/>
      <c r="B49" s="1248"/>
      <c r="C49" s="1249"/>
      <c r="D49" s="62"/>
      <c r="E49" s="1254" t="s">
        <v>15</v>
      </c>
      <c r="F49" s="1254"/>
      <c r="G49" s="1254"/>
      <c r="H49" s="1254"/>
      <c r="I49" s="1254"/>
      <c r="J49" s="1255"/>
      <c r="K49" s="63">
        <v>83</v>
      </c>
      <c r="L49" s="64">
        <v>87</v>
      </c>
      <c r="M49" s="64">
        <v>93</v>
      </c>
      <c r="N49" s="64">
        <v>85</v>
      </c>
      <c r="O49" s="65">
        <v>54</v>
      </c>
      <c r="P49" s="48"/>
      <c r="Q49" s="48"/>
      <c r="R49" s="48"/>
      <c r="S49" s="48"/>
      <c r="T49" s="48"/>
      <c r="U49" s="48"/>
    </row>
    <row r="50" spans="1:21" ht="30.75" customHeight="1">
      <c r="A50" s="48"/>
      <c r="B50" s="1248"/>
      <c r="C50" s="1249"/>
      <c r="D50" s="62"/>
      <c r="E50" s="1254" t="s">
        <v>16</v>
      </c>
      <c r="F50" s="1254"/>
      <c r="G50" s="1254"/>
      <c r="H50" s="1254"/>
      <c r="I50" s="1254"/>
      <c r="J50" s="1255"/>
      <c r="K50" s="63" t="s">
        <v>510</v>
      </c>
      <c r="L50" s="64" t="s">
        <v>510</v>
      </c>
      <c r="M50" s="64" t="s">
        <v>510</v>
      </c>
      <c r="N50" s="64" t="s">
        <v>510</v>
      </c>
      <c r="O50" s="65" t="s">
        <v>510</v>
      </c>
      <c r="P50" s="48"/>
      <c r="Q50" s="48"/>
      <c r="R50" s="48"/>
      <c r="S50" s="48"/>
      <c r="T50" s="48"/>
      <c r="U50" s="48"/>
    </row>
    <row r="51" spans="1:21" ht="30.75" customHeight="1">
      <c r="A51" s="48"/>
      <c r="B51" s="1250"/>
      <c r="C51" s="1251"/>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18</v>
      </c>
      <c r="C52" s="1257"/>
      <c r="D52" s="66"/>
      <c r="E52" s="1254" t="s">
        <v>19</v>
      </c>
      <c r="F52" s="1254"/>
      <c r="G52" s="1254"/>
      <c r="H52" s="1254"/>
      <c r="I52" s="1254"/>
      <c r="J52" s="1255"/>
      <c r="K52" s="63">
        <v>426</v>
      </c>
      <c r="L52" s="64">
        <v>413</v>
      </c>
      <c r="M52" s="64">
        <v>412</v>
      </c>
      <c r="N52" s="64">
        <v>405</v>
      </c>
      <c r="O52" s="65">
        <v>404</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167</v>
      </c>
      <c r="L53" s="69">
        <v>162</v>
      </c>
      <c r="M53" s="69">
        <v>197</v>
      </c>
      <c r="N53" s="69">
        <v>201</v>
      </c>
      <c r="O53" s="70">
        <v>196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2" t="s">
        <v>24</v>
      </c>
      <c r="C57" s="1263"/>
      <c r="D57" s="1266" t="s">
        <v>25</v>
      </c>
      <c r="E57" s="1267"/>
      <c r="F57" s="1267"/>
      <c r="G57" s="1267"/>
      <c r="H57" s="1267"/>
      <c r="I57" s="1267"/>
      <c r="J57" s="1268"/>
      <c r="K57" s="82" t="s">
        <v>588</v>
      </c>
      <c r="L57" s="83" t="s">
        <v>588</v>
      </c>
      <c r="M57" s="83" t="s">
        <v>588</v>
      </c>
      <c r="N57" s="83" t="s">
        <v>588</v>
      </c>
      <c r="O57" s="84" t="s">
        <v>588</v>
      </c>
    </row>
    <row r="58" spans="1:21" ht="31.5" customHeight="1" thickBot="1">
      <c r="B58" s="1264"/>
      <c r="C58" s="1265"/>
      <c r="D58" s="1269" t="s">
        <v>26</v>
      </c>
      <c r="E58" s="1270"/>
      <c r="F58" s="1270"/>
      <c r="G58" s="1270"/>
      <c r="H58" s="1270"/>
      <c r="I58" s="1270"/>
      <c r="J58" s="1271"/>
      <c r="K58" s="85" t="s">
        <v>588</v>
      </c>
      <c r="L58" s="86" t="s">
        <v>588</v>
      </c>
      <c r="M58" s="86" t="s">
        <v>588</v>
      </c>
      <c r="N58" s="86" t="s">
        <v>588</v>
      </c>
      <c r="O58" s="87" t="s">
        <v>588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EKiOSO7P4W1WPil3WlA/R2wkauiX3pyrhWLHmZi8Vw8dqwTjgrAdFLzaMnqWgmNklbEOnxCksdUIozdRsP0Q==" saltValue="7TUp46Nrg3b/baY6jqlV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5" zoomScaleNormal="75" zoomScaleSheetLayoutView="100" workbookViewId="0">
      <selection activeCell="BK112" sqref="BK11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552</v>
      </c>
      <c r="J40" s="99" t="s">
        <v>553</v>
      </c>
      <c r="K40" s="99" t="s">
        <v>554</v>
      </c>
      <c r="L40" s="99" t="s">
        <v>555</v>
      </c>
      <c r="M40" s="100" t="s">
        <v>556</v>
      </c>
    </row>
    <row r="41" spans="2:13" ht="27.75" customHeight="1">
      <c r="B41" s="1272" t="s">
        <v>29</v>
      </c>
      <c r="C41" s="1273"/>
      <c r="D41" s="101"/>
      <c r="E41" s="1278" t="s">
        <v>30</v>
      </c>
      <c r="F41" s="1278"/>
      <c r="G41" s="1278"/>
      <c r="H41" s="1279"/>
      <c r="I41" s="102">
        <v>4477</v>
      </c>
      <c r="J41" s="103">
        <v>4594</v>
      </c>
      <c r="K41" s="103">
        <v>4806</v>
      </c>
      <c r="L41" s="103">
        <v>4989</v>
      </c>
      <c r="M41" s="104">
        <v>4801</v>
      </c>
    </row>
    <row r="42" spans="2:13" ht="27.75" customHeight="1">
      <c r="B42" s="1274"/>
      <c r="C42" s="1275"/>
      <c r="D42" s="105"/>
      <c r="E42" s="1280" t="s">
        <v>31</v>
      </c>
      <c r="F42" s="1280"/>
      <c r="G42" s="1280"/>
      <c r="H42" s="1281"/>
      <c r="I42" s="106" t="s">
        <v>510</v>
      </c>
      <c r="J42" s="107">
        <v>1069</v>
      </c>
      <c r="K42" s="107">
        <v>952</v>
      </c>
      <c r="L42" s="107">
        <v>952</v>
      </c>
      <c r="M42" s="108">
        <v>958</v>
      </c>
    </row>
    <row r="43" spans="2:13" ht="27.75" customHeight="1">
      <c r="B43" s="1274"/>
      <c r="C43" s="1275"/>
      <c r="D43" s="105"/>
      <c r="E43" s="1280" t="s">
        <v>32</v>
      </c>
      <c r="F43" s="1280"/>
      <c r="G43" s="1280"/>
      <c r="H43" s="1281"/>
      <c r="I43" s="106">
        <v>1860</v>
      </c>
      <c r="J43" s="107">
        <v>1647</v>
      </c>
      <c r="K43" s="107">
        <v>1554</v>
      </c>
      <c r="L43" s="107">
        <v>1526</v>
      </c>
      <c r="M43" s="108">
        <v>1550</v>
      </c>
    </row>
    <row r="44" spans="2:13" ht="27.75" customHeight="1">
      <c r="B44" s="1274"/>
      <c r="C44" s="1275"/>
      <c r="D44" s="105"/>
      <c r="E44" s="1280" t="s">
        <v>33</v>
      </c>
      <c r="F44" s="1280"/>
      <c r="G44" s="1280"/>
      <c r="H44" s="1281"/>
      <c r="I44" s="106">
        <v>356</v>
      </c>
      <c r="J44" s="107">
        <v>348</v>
      </c>
      <c r="K44" s="107">
        <v>274</v>
      </c>
      <c r="L44" s="107">
        <v>186</v>
      </c>
      <c r="M44" s="108">
        <v>125</v>
      </c>
    </row>
    <row r="45" spans="2:13" ht="27.75" customHeight="1">
      <c r="B45" s="1274"/>
      <c r="C45" s="1275"/>
      <c r="D45" s="105"/>
      <c r="E45" s="1280" t="s">
        <v>34</v>
      </c>
      <c r="F45" s="1280"/>
      <c r="G45" s="1280"/>
      <c r="H45" s="1281"/>
      <c r="I45" s="106">
        <v>237</v>
      </c>
      <c r="J45" s="107">
        <v>173</v>
      </c>
      <c r="K45" s="107">
        <v>154</v>
      </c>
      <c r="L45" s="107">
        <v>139</v>
      </c>
      <c r="M45" s="108">
        <v>136</v>
      </c>
    </row>
    <row r="46" spans="2:13" ht="27.75" customHeight="1">
      <c r="B46" s="1274"/>
      <c r="C46" s="1275"/>
      <c r="D46" s="109"/>
      <c r="E46" s="1280" t="s">
        <v>35</v>
      </c>
      <c r="F46" s="1280"/>
      <c r="G46" s="1280"/>
      <c r="H46" s="1281"/>
      <c r="I46" s="106" t="s">
        <v>510</v>
      </c>
      <c r="J46" s="107" t="s">
        <v>510</v>
      </c>
      <c r="K46" s="107" t="s">
        <v>510</v>
      </c>
      <c r="L46" s="107" t="s">
        <v>510</v>
      </c>
      <c r="M46" s="108" t="s">
        <v>510</v>
      </c>
    </row>
    <row r="47" spans="2:13" ht="27.75" customHeight="1">
      <c r="B47" s="1274"/>
      <c r="C47" s="1275"/>
      <c r="D47" s="110"/>
      <c r="E47" s="1282" t="s">
        <v>36</v>
      </c>
      <c r="F47" s="1283"/>
      <c r="G47" s="1283"/>
      <c r="H47" s="1284"/>
      <c r="I47" s="106" t="s">
        <v>510</v>
      </c>
      <c r="J47" s="107" t="s">
        <v>510</v>
      </c>
      <c r="K47" s="107" t="s">
        <v>510</v>
      </c>
      <c r="L47" s="107" t="s">
        <v>510</v>
      </c>
      <c r="M47" s="108" t="s">
        <v>510</v>
      </c>
    </row>
    <row r="48" spans="2:13" ht="27.75" customHeight="1">
      <c r="B48" s="1274"/>
      <c r="C48" s="1275"/>
      <c r="D48" s="105"/>
      <c r="E48" s="1280" t="s">
        <v>37</v>
      </c>
      <c r="F48" s="1280"/>
      <c r="G48" s="1280"/>
      <c r="H48" s="1281"/>
      <c r="I48" s="106" t="s">
        <v>510</v>
      </c>
      <c r="J48" s="107" t="s">
        <v>510</v>
      </c>
      <c r="K48" s="107" t="s">
        <v>510</v>
      </c>
      <c r="L48" s="107" t="s">
        <v>510</v>
      </c>
      <c r="M48" s="108" t="s">
        <v>510</v>
      </c>
    </row>
    <row r="49" spans="2:13" ht="27.75" customHeight="1">
      <c r="B49" s="1276"/>
      <c r="C49" s="1277"/>
      <c r="D49" s="105"/>
      <c r="E49" s="1280" t="s">
        <v>38</v>
      </c>
      <c r="F49" s="1280"/>
      <c r="G49" s="1280"/>
      <c r="H49" s="1281"/>
      <c r="I49" s="106" t="s">
        <v>510</v>
      </c>
      <c r="J49" s="107" t="s">
        <v>510</v>
      </c>
      <c r="K49" s="107" t="s">
        <v>510</v>
      </c>
      <c r="L49" s="107" t="s">
        <v>510</v>
      </c>
      <c r="M49" s="108" t="s">
        <v>510</v>
      </c>
    </row>
    <row r="50" spans="2:13" ht="27.75" customHeight="1">
      <c r="B50" s="1285" t="s">
        <v>39</v>
      </c>
      <c r="C50" s="1286"/>
      <c r="D50" s="111"/>
      <c r="E50" s="1280" t="s">
        <v>40</v>
      </c>
      <c r="F50" s="1280"/>
      <c r="G50" s="1280"/>
      <c r="H50" s="1281"/>
      <c r="I50" s="106">
        <v>1291</v>
      </c>
      <c r="J50" s="107">
        <v>1230</v>
      </c>
      <c r="K50" s="107">
        <v>1039</v>
      </c>
      <c r="L50" s="107">
        <v>945</v>
      </c>
      <c r="M50" s="108">
        <v>1061</v>
      </c>
    </row>
    <row r="51" spans="2:13" ht="27.75" customHeight="1">
      <c r="B51" s="1274"/>
      <c r="C51" s="1275"/>
      <c r="D51" s="105"/>
      <c r="E51" s="1280" t="s">
        <v>41</v>
      </c>
      <c r="F51" s="1280"/>
      <c r="G51" s="1280"/>
      <c r="H51" s="1281"/>
      <c r="I51" s="106">
        <v>167</v>
      </c>
      <c r="J51" s="107">
        <v>133</v>
      </c>
      <c r="K51" s="107">
        <v>100</v>
      </c>
      <c r="L51" s="107">
        <v>67</v>
      </c>
      <c r="M51" s="108">
        <v>33</v>
      </c>
    </row>
    <row r="52" spans="2:13" ht="27.75" customHeight="1">
      <c r="B52" s="1276"/>
      <c r="C52" s="1277"/>
      <c r="D52" s="105"/>
      <c r="E52" s="1280" t="s">
        <v>42</v>
      </c>
      <c r="F52" s="1280"/>
      <c r="G52" s="1280"/>
      <c r="H52" s="1281"/>
      <c r="I52" s="106">
        <v>4176</v>
      </c>
      <c r="J52" s="107">
        <v>4355</v>
      </c>
      <c r="K52" s="107">
        <v>4503</v>
      </c>
      <c r="L52" s="107">
        <v>4348</v>
      </c>
      <c r="M52" s="108">
        <v>4234</v>
      </c>
    </row>
    <row r="53" spans="2:13" ht="27.75" customHeight="1" thickBot="1">
      <c r="B53" s="1287" t="s">
        <v>43</v>
      </c>
      <c r="C53" s="1288"/>
      <c r="D53" s="112"/>
      <c r="E53" s="1289" t="s">
        <v>44</v>
      </c>
      <c r="F53" s="1289"/>
      <c r="G53" s="1289"/>
      <c r="H53" s="1290"/>
      <c r="I53" s="113">
        <v>1296</v>
      </c>
      <c r="J53" s="114">
        <v>2114</v>
      </c>
      <c r="K53" s="114">
        <v>2097</v>
      </c>
      <c r="L53" s="114">
        <v>2434</v>
      </c>
      <c r="M53" s="115">
        <v>2241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gjjbKQqo8guWAt9q9P8GRd23xivlIa5IsuNhE2G8eY/EX6FUJrGqg9NI3n0U2Kv+LWbDtAtYCRUEdpcub315Q==" saltValue="s9CiMBpuyqmsg3V/iMs7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70" zoomScaleNormal="70" zoomScaleSheetLayoutView="100" workbookViewId="0">
      <selection activeCell="BK112" sqref="BK11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554</v>
      </c>
      <c r="G54" s="124" t="s">
        <v>555</v>
      </c>
      <c r="H54" s="125" t="s">
        <v>556</v>
      </c>
    </row>
    <row r="55" spans="2:8" ht="52.5" customHeight="1">
      <c r="B55" s="126"/>
      <c r="C55" s="1299" t="s">
        <v>47</v>
      </c>
      <c r="D55" s="1299"/>
      <c r="E55" s="1300"/>
      <c r="F55" s="127">
        <v>552</v>
      </c>
      <c r="G55" s="127">
        <v>404</v>
      </c>
      <c r="H55" s="128">
        <v>497</v>
      </c>
    </row>
    <row r="56" spans="2:8" ht="52.5" customHeight="1">
      <c r="B56" s="129"/>
      <c r="C56" s="1301" t="s">
        <v>48</v>
      </c>
      <c r="D56" s="1301"/>
      <c r="E56" s="1302"/>
      <c r="F56" s="130">
        <v>13</v>
      </c>
      <c r="G56" s="130">
        <v>13</v>
      </c>
      <c r="H56" s="131">
        <v>13</v>
      </c>
    </row>
    <row r="57" spans="2:8" ht="53.25" customHeight="1">
      <c r="B57" s="129"/>
      <c r="C57" s="1303" t="s">
        <v>49</v>
      </c>
      <c r="D57" s="1303"/>
      <c r="E57" s="1304"/>
      <c r="F57" s="132">
        <v>600</v>
      </c>
      <c r="G57" s="132">
        <v>635</v>
      </c>
      <c r="H57" s="133">
        <v>661</v>
      </c>
    </row>
    <row r="58" spans="2:8" ht="45.75" customHeight="1">
      <c r="B58" s="134"/>
      <c r="C58" s="1291" t="s">
        <v>589</v>
      </c>
      <c r="D58" s="1292"/>
      <c r="E58" s="1293"/>
      <c r="F58" s="135">
        <v>221</v>
      </c>
      <c r="G58" s="135">
        <v>0</v>
      </c>
      <c r="H58" s="136">
        <v>221</v>
      </c>
    </row>
    <row r="59" spans="2:8" ht="45.75" customHeight="1">
      <c r="B59" s="134"/>
      <c r="C59" s="1291" t="s">
        <v>590</v>
      </c>
      <c r="D59" s="1292"/>
      <c r="E59" s="1293"/>
      <c r="F59" s="135">
        <v>100</v>
      </c>
      <c r="G59" s="135">
        <v>100</v>
      </c>
      <c r="H59" s="136">
        <v>200</v>
      </c>
    </row>
    <row r="60" spans="2:8" ht="45.75" customHeight="1">
      <c r="B60" s="134"/>
      <c r="C60" s="1291" t="s">
        <v>591</v>
      </c>
      <c r="D60" s="1292"/>
      <c r="E60" s="1293"/>
      <c r="F60" s="135">
        <v>76</v>
      </c>
      <c r="G60" s="135">
        <v>14</v>
      </c>
      <c r="H60" s="136">
        <v>90</v>
      </c>
    </row>
    <row r="61" spans="2:8" ht="45.75" customHeight="1">
      <c r="B61" s="134"/>
      <c r="C61" s="1291" t="s">
        <v>592</v>
      </c>
      <c r="D61" s="1292"/>
      <c r="E61" s="1293"/>
      <c r="F61" s="135">
        <v>63</v>
      </c>
      <c r="G61" s="135">
        <v>-12</v>
      </c>
      <c r="H61" s="136">
        <v>51</v>
      </c>
    </row>
    <row r="62" spans="2:8" ht="45.75" customHeight="1" thickBot="1">
      <c r="B62" s="137"/>
      <c r="C62" s="1294" t="s">
        <v>593</v>
      </c>
      <c r="D62" s="1295"/>
      <c r="E62" s="1296"/>
      <c r="F62" s="138">
        <v>44</v>
      </c>
      <c r="G62" s="138">
        <v>-11</v>
      </c>
      <c r="H62" s="139">
        <v>33</v>
      </c>
    </row>
    <row r="63" spans="2:8" ht="52.5" customHeight="1" thickBot="1">
      <c r="B63" s="140"/>
      <c r="C63" s="1297" t="s">
        <v>50</v>
      </c>
      <c r="D63" s="1297"/>
      <c r="E63" s="1298"/>
      <c r="F63" s="141">
        <v>1165</v>
      </c>
      <c r="G63" s="141">
        <v>1052</v>
      </c>
      <c r="H63" s="142">
        <v>1171</v>
      </c>
    </row>
    <row r="64" spans="2:8" ht="15" customHeight="1"/>
    <row r="65" ht="0" hidden="1" customHeight="1"/>
    <row r="66" ht="0" hidden="1" customHeight="1"/>
  </sheetData>
  <sheetProtection algorithmName="SHA-512" hashValue="0l64MTgSKRJT5FdWsNplt8+VHH+C2VWUTNZNPckovmW0/TendWqYL13Hu8aL/2b7pRH67Nc8EVQWsTINvFYtRw==" saltValue="b2cGDOhJ8VHmL2KnCi33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BK112" sqref="BK112"/>
    </sheetView>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599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606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598</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c r="B51" s="386"/>
      <c r="G51" s="1324"/>
      <c r="H51" s="1324"/>
      <c r="I51" s="1325"/>
      <c r="J51" s="1325"/>
      <c r="K51" s="1322"/>
      <c r="L51" s="1322"/>
      <c r="M51" s="1322"/>
      <c r="N51" s="1322"/>
      <c r="AM51" s="393"/>
      <c r="AN51" s="1319" t="s">
        <v>597</v>
      </c>
      <c r="AO51" s="1319"/>
      <c r="AP51" s="1319"/>
      <c r="AQ51" s="1319"/>
      <c r="AR51" s="1319"/>
      <c r="AS51" s="1319"/>
      <c r="AT51" s="1319"/>
      <c r="AU51" s="1319"/>
      <c r="AV51" s="1319"/>
      <c r="AW51" s="1319"/>
      <c r="AX51" s="1319"/>
      <c r="AY51" s="1319"/>
      <c r="AZ51" s="1319"/>
      <c r="BA51" s="1319"/>
      <c r="BB51" s="1319" t="s">
        <v>602</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61.3</v>
      </c>
      <c r="BY51" s="1321"/>
      <c r="BZ51" s="1321"/>
      <c r="CA51" s="1321"/>
      <c r="CB51" s="1321"/>
      <c r="CC51" s="1321"/>
      <c r="CD51" s="1321"/>
      <c r="CE51" s="1321"/>
      <c r="CF51" s="1321">
        <v>60.7</v>
      </c>
      <c r="CG51" s="1321"/>
      <c r="CH51" s="1321"/>
      <c r="CI51" s="1321"/>
      <c r="CJ51" s="1321"/>
      <c r="CK51" s="1321"/>
      <c r="CL51" s="1321"/>
      <c r="CM51" s="1321"/>
      <c r="CN51" s="1321">
        <v>68.5</v>
      </c>
      <c r="CO51" s="1321"/>
      <c r="CP51" s="1321"/>
      <c r="CQ51" s="1321"/>
      <c r="CR51" s="1321"/>
      <c r="CS51" s="1321"/>
      <c r="CT51" s="1321"/>
      <c r="CU51" s="1321"/>
      <c r="CV51" s="1321">
        <v>64.5</v>
      </c>
      <c r="CW51" s="1321"/>
      <c r="CX51" s="1321"/>
      <c r="CY51" s="1321"/>
      <c r="CZ51" s="1321"/>
      <c r="DA51" s="1321"/>
      <c r="DB51" s="1321"/>
      <c r="DC51" s="1321"/>
    </row>
    <row r="52" spans="1:109" ht="13.5">
      <c r="B52" s="386"/>
      <c r="G52" s="1324"/>
      <c r="H52" s="1324"/>
      <c r="I52" s="1325"/>
      <c r="J52" s="1325"/>
      <c r="K52" s="1322"/>
      <c r="L52" s="1322"/>
      <c r="M52" s="1322"/>
      <c r="N52" s="1322"/>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4"/>
      <c r="H53" s="1324"/>
      <c r="I53" s="1314"/>
      <c r="J53" s="1314"/>
      <c r="K53" s="1322"/>
      <c r="L53" s="1322"/>
      <c r="M53" s="1322"/>
      <c r="N53" s="1322"/>
      <c r="AM53" s="393"/>
      <c r="AN53" s="1319"/>
      <c r="AO53" s="1319"/>
      <c r="AP53" s="1319"/>
      <c r="AQ53" s="1319"/>
      <c r="AR53" s="1319"/>
      <c r="AS53" s="1319"/>
      <c r="AT53" s="1319"/>
      <c r="AU53" s="1319"/>
      <c r="AV53" s="1319"/>
      <c r="AW53" s="1319"/>
      <c r="AX53" s="1319"/>
      <c r="AY53" s="1319"/>
      <c r="AZ53" s="1319"/>
      <c r="BA53" s="1319"/>
      <c r="BB53" s="1319" t="s">
        <v>601</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59</v>
      </c>
      <c r="BY53" s="1321"/>
      <c r="BZ53" s="1321"/>
      <c r="CA53" s="1321"/>
      <c r="CB53" s="1321"/>
      <c r="CC53" s="1321"/>
      <c r="CD53" s="1321"/>
      <c r="CE53" s="1321"/>
      <c r="CF53" s="1321">
        <v>60.6</v>
      </c>
      <c r="CG53" s="1321"/>
      <c r="CH53" s="1321"/>
      <c r="CI53" s="1321"/>
      <c r="CJ53" s="1321"/>
      <c r="CK53" s="1321"/>
      <c r="CL53" s="1321"/>
      <c r="CM53" s="1321"/>
      <c r="CN53" s="1321">
        <v>54.9</v>
      </c>
      <c r="CO53" s="1321"/>
      <c r="CP53" s="1321"/>
      <c r="CQ53" s="1321"/>
      <c r="CR53" s="1321"/>
      <c r="CS53" s="1321"/>
      <c r="CT53" s="1321"/>
      <c r="CU53" s="1321"/>
      <c r="CV53" s="1321">
        <v>54.8</v>
      </c>
      <c r="CW53" s="1321"/>
      <c r="CX53" s="1321"/>
      <c r="CY53" s="1321"/>
      <c r="CZ53" s="1321"/>
      <c r="DA53" s="1321"/>
      <c r="DB53" s="1321"/>
      <c r="DC53" s="1321"/>
    </row>
    <row r="54" spans="1:109" ht="13.5">
      <c r="A54" s="401"/>
      <c r="B54" s="386"/>
      <c r="G54" s="1324"/>
      <c r="H54" s="1324"/>
      <c r="I54" s="1314"/>
      <c r="J54" s="1314"/>
      <c r="K54" s="1322"/>
      <c r="L54" s="1322"/>
      <c r="M54" s="1322"/>
      <c r="N54" s="1322"/>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2"/>
      <c r="L55" s="1322"/>
      <c r="M55" s="1322"/>
      <c r="N55" s="1322"/>
      <c r="AN55" s="1318" t="s">
        <v>603</v>
      </c>
      <c r="AO55" s="1318"/>
      <c r="AP55" s="1318"/>
      <c r="AQ55" s="1318"/>
      <c r="AR55" s="1318"/>
      <c r="AS55" s="1318"/>
      <c r="AT55" s="1318"/>
      <c r="AU55" s="1318"/>
      <c r="AV55" s="1318"/>
      <c r="AW55" s="1318"/>
      <c r="AX55" s="1318"/>
      <c r="AY55" s="1318"/>
      <c r="AZ55" s="1318"/>
      <c r="BA55" s="1318"/>
      <c r="BB55" s="1319" t="s">
        <v>602</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36.5</v>
      </c>
      <c r="BY55" s="1321"/>
      <c r="BZ55" s="1321"/>
      <c r="CA55" s="1321"/>
      <c r="CB55" s="1321"/>
      <c r="CC55" s="1321"/>
      <c r="CD55" s="1321"/>
      <c r="CE55" s="1321"/>
      <c r="CF55" s="1321">
        <v>32.9</v>
      </c>
      <c r="CG55" s="1321"/>
      <c r="CH55" s="1321"/>
      <c r="CI55" s="1321"/>
      <c r="CJ55" s="1321"/>
      <c r="CK55" s="1321"/>
      <c r="CL55" s="1321"/>
      <c r="CM55" s="1321"/>
      <c r="CN55" s="1321">
        <v>28.5</v>
      </c>
      <c r="CO55" s="1321"/>
      <c r="CP55" s="1321"/>
      <c r="CQ55" s="1321"/>
      <c r="CR55" s="1321"/>
      <c r="CS55" s="1321"/>
      <c r="CT55" s="1321"/>
      <c r="CU55" s="1321"/>
      <c r="CV55" s="1321">
        <v>20.5</v>
      </c>
      <c r="CW55" s="1321"/>
      <c r="CX55" s="1321"/>
      <c r="CY55" s="1321"/>
      <c r="CZ55" s="1321"/>
      <c r="DA55" s="1321"/>
      <c r="DB55" s="1321"/>
      <c r="DC55" s="1321"/>
    </row>
    <row r="56" spans="1:109" ht="13.5">
      <c r="A56" s="401"/>
      <c r="B56" s="386"/>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3"/>
      <c r="J57" s="1323"/>
      <c r="K57" s="1322"/>
      <c r="L57" s="1322"/>
      <c r="M57" s="1322"/>
      <c r="N57" s="1322"/>
      <c r="AM57" s="385"/>
      <c r="AN57" s="1318"/>
      <c r="AO57" s="1318"/>
      <c r="AP57" s="1318"/>
      <c r="AQ57" s="1318"/>
      <c r="AR57" s="1318"/>
      <c r="AS57" s="1318"/>
      <c r="AT57" s="1318"/>
      <c r="AU57" s="1318"/>
      <c r="AV57" s="1318"/>
      <c r="AW57" s="1318"/>
      <c r="AX57" s="1318"/>
      <c r="AY57" s="1318"/>
      <c r="AZ57" s="1318"/>
      <c r="BA57" s="1318"/>
      <c r="BB57" s="1319" t="s">
        <v>601</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54.1</v>
      </c>
      <c r="BY57" s="1321"/>
      <c r="BZ57" s="1321"/>
      <c r="CA57" s="1321"/>
      <c r="CB57" s="1321"/>
      <c r="CC57" s="1321"/>
      <c r="CD57" s="1321"/>
      <c r="CE57" s="1321"/>
      <c r="CF57" s="1321">
        <v>57</v>
      </c>
      <c r="CG57" s="1321"/>
      <c r="CH57" s="1321"/>
      <c r="CI57" s="1321"/>
      <c r="CJ57" s="1321"/>
      <c r="CK57" s="1321"/>
      <c r="CL57" s="1321"/>
      <c r="CM57" s="1321"/>
      <c r="CN57" s="1321">
        <v>59.7</v>
      </c>
      <c r="CO57" s="1321"/>
      <c r="CP57" s="1321"/>
      <c r="CQ57" s="1321"/>
      <c r="CR57" s="1321"/>
      <c r="CS57" s="1321"/>
      <c r="CT57" s="1321"/>
      <c r="CU57" s="1321"/>
      <c r="CV57" s="1321">
        <v>59.1</v>
      </c>
      <c r="CW57" s="1321"/>
      <c r="CX57" s="1321"/>
      <c r="CY57" s="1321"/>
      <c r="CZ57" s="1321"/>
      <c r="DA57" s="1321"/>
      <c r="DB57" s="1321"/>
      <c r="DC57" s="1321"/>
      <c r="DD57" s="412"/>
      <c r="DE57" s="407"/>
    </row>
    <row r="58" spans="1:109" s="401" customFormat="1" ht="13.5">
      <c r="A58" s="385"/>
      <c r="B58" s="407"/>
      <c r="G58" s="1314"/>
      <c r="H58" s="1314"/>
      <c r="I58" s="1323"/>
      <c r="J58" s="1323"/>
      <c r="K58" s="1322"/>
      <c r="L58" s="1322"/>
      <c r="M58" s="1322"/>
      <c r="N58" s="1322"/>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600</v>
      </c>
    </row>
    <row r="64" spans="1:109" ht="13.5">
      <c r="B64" s="386"/>
      <c r="G64" s="402"/>
      <c r="I64" s="404"/>
      <c r="J64" s="404"/>
      <c r="K64" s="404"/>
      <c r="L64" s="404"/>
      <c r="M64" s="404"/>
      <c r="N64" s="403"/>
      <c r="AM64" s="402"/>
      <c r="AN64" s="402" t="s">
        <v>599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607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598</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ht="13.5">
      <c r="B73" s="386"/>
      <c r="G73" s="1324"/>
      <c r="H73" s="1324"/>
      <c r="I73" s="1324"/>
      <c r="J73" s="1324"/>
      <c r="K73" s="1326"/>
      <c r="L73" s="1326"/>
      <c r="M73" s="1326"/>
      <c r="N73" s="1326"/>
      <c r="AM73" s="393"/>
      <c r="AN73" s="1319" t="s">
        <v>597</v>
      </c>
      <c r="AO73" s="1319"/>
      <c r="AP73" s="1319"/>
      <c r="AQ73" s="1319"/>
      <c r="AR73" s="1319"/>
      <c r="AS73" s="1319"/>
      <c r="AT73" s="1319"/>
      <c r="AU73" s="1319"/>
      <c r="AV73" s="1319"/>
      <c r="AW73" s="1319"/>
      <c r="AX73" s="1319"/>
      <c r="AY73" s="1319"/>
      <c r="AZ73" s="1319"/>
      <c r="BA73" s="1319"/>
      <c r="BB73" s="1319" t="s">
        <v>595</v>
      </c>
      <c r="BC73" s="1319"/>
      <c r="BD73" s="1319"/>
      <c r="BE73" s="1319"/>
      <c r="BF73" s="1319"/>
      <c r="BG73" s="1319"/>
      <c r="BH73" s="1319"/>
      <c r="BI73" s="1319"/>
      <c r="BJ73" s="1319"/>
      <c r="BK73" s="1319"/>
      <c r="BL73" s="1319"/>
      <c r="BM73" s="1319"/>
      <c r="BN73" s="1319"/>
      <c r="BO73" s="1319"/>
      <c r="BP73" s="1321">
        <v>39.5</v>
      </c>
      <c r="BQ73" s="1321"/>
      <c r="BR73" s="1321"/>
      <c r="BS73" s="1321"/>
      <c r="BT73" s="1321"/>
      <c r="BU73" s="1321"/>
      <c r="BV73" s="1321"/>
      <c r="BW73" s="1321"/>
      <c r="BX73" s="1321">
        <v>61.3</v>
      </c>
      <c r="BY73" s="1321"/>
      <c r="BZ73" s="1321"/>
      <c r="CA73" s="1321"/>
      <c r="CB73" s="1321"/>
      <c r="CC73" s="1321"/>
      <c r="CD73" s="1321"/>
      <c r="CE73" s="1321"/>
      <c r="CF73" s="1321">
        <v>60.7</v>
      </c>
      <c r="CG73" s="1321"/>
      <c r="CH73" s="1321"/>
      <c r="CI73" s="1321"/>
      <c r="CJ73" s="1321"/>
      <c r="CK73" s="1321"/>
      <c r="CL73" s="1321"/>
      <c r="CM73" s="1321"/>
      <c r="CN73" s="1321">
        <v>68.5</v>
      </c>
      <c r="CO73" s="1321"/>
      <c r="CP73" s="1321"/>
      <c r="CQ73" s="1321"/>
      <c r="CR73" s="1321"/>
      <c r="CS73" s="1321"/>
      <c r="CT73" s="1321"/>
      <c r="CU73" s="1321"/>
      <c r="CV73" s="1321">
        <v>64.5</v>
      </c>
      <c r="CW73" s="1321"/>
      <c r="CX73" s="1321"/>
      <c r="CY73" s="1321"/>
      <c r="CZ73" s="1321"/>
      <c r="DA73" s="1321"/>
      <c r="DB73" s="1321"/>
      <c r="DC73" s="1321"/>
    </row>
    <row r="74" spans="2:107" ht="13.5">
      <c r="B74" s="386"/>
      <c r="G74" s="1324"/>
      <c r="H74" s="1324"/>
      <c r="I74" s="1324"/>
      <c r="J74" s="1324"/>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4"/>
      <c r="H75" s="1324"/>
      <c r="I75" s="1314"/>
      <c r="J75" s="1314"/>
      <c r="K75" s="1322"/>
      <c r="L75" s="1322"/>
      <c r="M75" s="1322"/>
      <c r="N75" s="1322"/>
      <c r="AM75" s="393"/>
      <c r="AN75" s="1319"/>
      <c r="AO75" s="1319"/>
      <c r="AP75" s="1319"/>
      <c r="AQ75" s="1319"/>
      <c r="AR75" s="1319"/>
      <c r="AS75" s="1319"/>
      <c r="AT75" s="1319"/>
      <c r="AU75" s="1319"/>
      <c r="AV75" s="1319"/>
      <c r="AW75" s="1319"/>
      <c r="AX75" s="1319"/>
      <c r="AY75" s="1319"/>
      <c r="AZ75" s="1319"/>
      <c r="BA75" s="1319"/>
      <c r="BB75" s="1319" t="s">
        <v>594</v>
      </c>
      <c r="BC75" s="1319"/>
      <c r="BD75" s="1319"/>
      <c r="BE75" s="1319"/>
      <c r="BF75" s="1319"/>
      <c r="BG75" s="1319"/>
      <c r="BH75" s="1319"/>
      <c r="BI75" s="1319"/>
      <c r="BJ75" s="1319"/>
      <c r="BK75" s="1319"/>
      <c r="BL75" s="1319"/>
      <c r="BM75" s="1319"/>
      <c r="BN75" s="1319"/>
      <c r="BO75" s="1319"/>
      <c r="BP75" s="1321">
        <v>5.7</v>
      </c>
      <c r="BQ75" s="1321"/>
      <c r="BR75" s="1321"/>
      <c r="BS75" s="1321"/>
      <c r="BT75" s="1321"/>
      <c r="BU75" s="1321"/>
      <c r="BV75" s="1321"/>
      <c r="BW75" s="1321"/>
      <c r="BX75" s="1321">
        <v>5.2</v>
      </c>
      <c r="BY75" s="1321"/>
      <c r="BZ75" s="1321"/>
      <c r="CA75" s="1321"/>
      <c r="CB75" s="1321"/>
      <c r="CC75" s="1321"/>
      <c r="CD75" s="1321"/>
      <c r="CE75" s="1321"/>
      <c r="CF75" s="1321">
        <v>5.0999999999999996</v>
      </c>
      <c r="CG75" s="1321"/>
      <c r="CH75" s="1321"/>
      <c r="CI75" s="1321"/>
      <c r="CJ75" s="1321"/>
      <c r="CK75" s="1321"/>
      <c r="CL75" s="1321"/>
      <c r="CM75" s="1321"/>
      <c r="CN75" s="1321">
        <v>5.3</v>
      </c>
      <c r="CO75" s="1321"/>
      <c r="CP75" s="1321"/>
      <c r="CQ75" s="1321"/>
      <c r="CR75" s="1321"/>
      <c r="CS75" s="1321"/>
      <c r="CT75" s="1321"/>
      <c r="CU75" s="1321"/>
      <c r="CV75" s="1321">
        <v>5.6</v>
      </c>
      <c r="CW75" s="1321"/>
      <c r="CX75" s="1321"/>
      <c r="CY75" s="1321"/>
      <c r="CZ75" s="1321"/>
      <c r="DA75" s="1321"/>
      <c r="DB75" s="1321"/>
      <c r="DC75" s="1321"/>
    </row>
    <row r="76" spans="2:107" ht="13.5">
      <c r="B76" s="386"/>
      <c r="G76" s="1324"/>
      <c r="H76" s="1324"/>
      <c r="I76" s="1314"/>
      <c r="J76" s="1314"/>
      <c r="K76" s="1322"/>
      <c r="L76" s="1322"/>
      <c r="M76" s="1322"/>
      <c r="N76" s="1322"/>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596</v>
      </c>
      <c r="AO77" s="1318"/>
      <c r="AP77" s="1318"/>
      <c r="AQ77" s="1318"/>
      <c r="AR77" s="1318"/>
      <c r="AS77" s="1318"/>
      <c r="AT77" s="1318"/>
      <c r="AU77" s="1318"/>
      <c r="AV77" s="1318"/>
      <c r="AW77" s="1318"/>
      <c r="AX77" s="1318"/>
      <c r="AY77" s="1318"/>
      <c r="AZ77" s="1318"/>
      <c r="BA77" s="1318"/>
      <c r="BB77" s="1319" t="s">
        <v>595</v>
      </c>
      <c r="BC77" s="1319"/>
      <c r="BD77" s="1319"/>
      <c r="BE77" s="1319"/>
      <c r="BF77" s="1319"/>
      <c r="BG77" s="1319"/>
      <c r="BH77" s="1319"/>
      <c r="BI77" s="1319"/>
      <c r="BJ77" s="1319"/>
      <c r="BK77" s="1319"/>
      <c r="BL77" s="1319"/>
      <c r="BM77" s="1319"/>
      <c r="BN77" s="1319"/>
      <c r="BO77" s="1319"/>
      <c r="BP77" s="1321">
        <v>48.7</v>
      </c>
      <c r="BQ77" s="1321"/>
      <c r="BR77" s="1321"/>
      <c r="BS77" s="1321"/>
      <c r="BT77" s="1321"/>
      <c r="BU77" s="1321"/>
      <c r="BV77" s="1321"/>
      <c r="BW77" s="1321"/>
      <c r="BX77" s="1321">
        <v>36.5</v>
      </c>
      <c r="BY77" s="1321"/>
      <c r="BZ77" s="1321"/>
      <c r="CA77" s="1321"/>
      <c r="CB77" s="1321"/>
      <c r="CC77" s="1321"/>
      <c r="CD77" s="1321"/>
      <c r="CE77" s="1321"/>
      <c r="CF77" s="1321">
        <v>32.9</v>
      </c>
      <c r="CG77" s="1321"/>
      <c r="CH77" s="1321"/>
      <c r="CI77" s="1321"/>
      <c r="CJ77" s="1321"/>
      <c r="CK77" s="1321"/>
      <c r="CL77" s="1321"/>
      <c r="CM77" s="1321"/>
      <c r="CN77" s="1321">
        <v>28.5</v>
      </c>
      <c r="CO77" s="1321"/>
      <c r="CP77" s="1321"/>
      <c r="CQ77" s="1321"/>
      <c r="CR77" s="1321"/>
      <c r="CS77" s="1321"/>
      <c r="CT77" s="1321"/>
      <c r="CU77" s="1321"/>
      <c r="CV77" s="1321">
        <v>20.5</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3"/>
      <c r="J79" s="1323"/>
      <c r="K79" s="1327"/>
      <c r="L79" s="1327"/>
      <c r="M79" s="1327"/>
      <c r="N79" s="1327"/>
      <c r="AN79" s="1318"/>
      <c r="AO79" s="1318"/>
      <c r="AP79" s="1318"/>
      <c r="AQ79" s="1318"/>
      <c r="AR79" s="1318"/>
      <c r="AS79" s="1318"/>
      <c r="AT79" s="1318"/>
      <c r="AU79" s="1318"/>
      <c r="AV79" s="1318"/>
      <c r="AW79" s="1318"/>
      <c r="AX79" s="1318"/>
      <c r="AY79" s="1318"/>
      <c r="AZ79" s="1318"/>
      <c r="BA79" s="1318"/>
      <c r="BB79" s="1319" t="s">
        <v>594</v>
      </c>
      <c r="BC79" s="1319"/>
      <c r="BD79" s="1319"/>
      <c r="BE79" s="1319"/>
      <c r="BF79" s="1319"/>
      <c r="BG79" s="1319"/>
      <c r="BH79" s="1319"/>
      <c r="BI79" s="1319"/>
      <c r="BJ79" s="1319"/>
      <c r="BK79" s="1319"/>
      <c r="BL79" s="1319"/>
      <c r="BM79" s="1319"/>
      <c r="BN79" s="1319"/>
      <c r="BO79" s="1319"/>
      <c r="BP79" s="1321">
        <v>10.4</v>
      </c>
      <c r="BQ79" s="1321"/>
      <c r="BR79" s="1321"/>
      <c r="BS79" s="1321"/>
      <c r="BT79" s="1321"/>
      <c r="BU79" s="1321"/>
      <c r="BV79" s="1321"/>
      <c r="BW79" s="1321"/>
      <c r="BX79" s="1321">
        <v>9</v>
      </c>
      <c r="BY79" s="1321"/>
      <c r="BZ79" s="1321"/>
      <c r="CA79" s="1321"/>
      <c r="CB79" s="1321"/>
      <c r="CC79" s="1321"/>
      <c r="CD79" s="1321"/>
      <c r="CE79" s="1321"/>
      <c r="CF79" s="1321">
        <v>8.1999999999999993</v>
      </c>
      <c r="CG79" s="1321"/>
      <c r="CH79" s="1321"/>
      <c r="CI79" s="1321"/>
      <c r="CJ79" s="1321"/>
      <c r="CK79" s="1321"/>
      <c r="CL79" s="1321"/>
      <c r="CM79" s="1321"/>
      <c r="CN79" s="1321">
        <v>8</v>
      </c>
      <c r="CO79" s="1321"/>
      <c r="CP79" s="1321"/>
      <c r="CQ79" s="1321"/>
      <c r="CR79" s="1321"/>
      <c r="CS79" s="1321"/>
      <c r="CT79" s="1321"/>
      <c r="CU79" s="1321"/>
      <c r="CV79" s="1321">
        <v>7.9</v>
      </c>
      <c r="CW79" s="1321"/>
      <c r="CX79" s="1321"/>
      <c r="CY79" s="1321"/>
      <c r="CZ79" s="1321"/>
      <c r="DA79" s="1321"/>
      <c r="DB79" s="1321"/>
      <c r="DC79" s="1321"/>
    </row>
    <row r="80" spans="2:107" ht="13.5">
      <c r="B80" s="386"/>
      <c r="G80" s="1314"/>
      <c r="H80" s="1314"/>
      <c r="I80" s="1323"/>
      <c r="J80" s="1323"/>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7k2RokbQSusCBrGQFp3OdhE9saLxdQIp1zleq6geHeB3F9txhRMYnP/IsmVj6RX7zSTajfnwQaiu01vpm7drQ==" saltValue="PI1nhpmXML6T/2fkSRCia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70" workbookViewId="0">
      <selection activeCell="BK112" sqref="BK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Kg0aUwEYpnX43MliRGZY7FqxG/ibl8duyAz70KbV2lPzKNnVQIj3mKrbUvEhk0brWjDWDAWfW/5dufzMw2eZg==" saltValue="PjOo5BvFefZf5coJJWG2d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55" workbookViewId="0">
      <selection activeCell="BK112" sqref="BK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0j2E9uKI/HGf3gt3rAsXNhgWSrS9c9nBgvD3fXrTgsPM7XcbAfkyuQ6lXfFveb9lsFYzdCkcPf0iPWQE8codA==" saltValue="wMH9hXK1Z3IFbcFncFBL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549</v>
      </c>
      <c r="G2" s="156"/>
      <c r="H2" s="157"/>
    </row>
    <row r="3" spans="1:8">
      <c r="A3" s="153" t="s">
        <v>542</v>
      </c>
      <c r="B3" s="158"/>
      <c r="C3" s="159"/>
      <c r="D3" s="160">
        <v>50408</v>
      </c>
      <c r="E3" s="161"/>
      <c r="F3" s="162">
        <v>85205</v>
      </c>
      <c r="G3" s="163"/>
      <c r="H3" s="164"/>
    </row>
    <row r="4" spans="1:8">
      <c r="A4" s="165"/>
      <c r="B4" s="166"/>
      <c r="C4" s="167"/>
      <c r="D4" s="168">
        <v>5867</v>
      </c>
      <c r="E4" s="169"/>
      <c r="F4" s="170">
        <v>38847</v>
      </c>
      <c r="G4" s="171"/>
      <c r="H4" s="172"/>
    </row>
    <row r="5" spans="1:8">
      <c r="A5" s="153" t="s">
        <v>544</v>
      </c>
      <c r="B5" s="158"/>
      <c r="C5" s="159"/>
      <c r="D5" s="160">
        <v>76232</v>
      </c>
      <c r="E5" s="161"/>
      <c r="F5" s="162">
        <v>69469</v>
      </c>
      <c r="G5" s="163"/>
      <c r="H5" s="164"/>
    </row>
    <row r="6" spans="1:8">
      <c r="A6" s="165"/>
      <c r="B6" s="166"/>
      <c r="C6" s="167"/>
      <c r="D6" s="168">
        <v>4822</v>
      </c>
      <c r="E6" s="169"/>
      <c r="F6" s="170">
        <v>38215</v>
      </c>
      <c r="G6" s="171"/>
      <c r="H6" s="172"/>
    </row>
    <row r="7" spans="1:8">
      <c r="A7" s="153" t="s">
        <v>545</v>
      </c>
      <c r="B7" s="158"/>
      <c r="C7" s="159"/>
      <c r="D7" s="160">
        <v>96332</v>
      </c>
      <c r="E7" s="161"/>
      <c r="F7" s="162">
        <v>67293</v>
      </c>
      <c r="G7" s="163"/>
      <c r="H7" s="164"/>
    </row>
    <row r="8" spans="1:8">
      <c r="A8" s="165"/>
      <c r="B8" s="166"/>
      <c r="C8" s="167"/>
      <c r="D8" s="168">
        <v>9119</v>
      </c>
      <c r="E8" s="169"/>
      <c r="F8" s="170">
        <v>35076</v>
      </c>
      <c r="G8" s="171"/>
      <c r="H8" s="172"/>
    </row>
    <row r="9" spans="1:8">
      <c r="A9" s="153" t="s">
        <v>546</v>
      </c>
      <c r="B9" s="158"/>
      <c r="C9" s="159"/>
      <c r="D9" s="160">
        <v>93331</v>
      </c>
      <c r="E9" s="161"/>
      <c r="F9" s="162">
        <v>67343</v>
      </c>
      <c r="G9" s="163"/>
      <c r="H9" s="164"/>
    </row>
    <row r="10" spans="1:8">
      <c r="A10" s="165"/>
      <c r="B10" s="166"/>
      <c r="C10" s="167"/>
      <c r="D10" s="168">
        <v>3995</v>
      </c>
      <c r="E10" s="169"/>
      <c r="F10" s="170">
        <v>32865</v>
      </c>
      <c r="G10" s="171"/>
      <c r="H10" s="172"/>
    </row>
    <row r="11" spans="1:8">
      <c r="A11" s="153" t="s">
        <v>547</v>
      </c>
      <c r="B11" s="158"/>
      <c r="C11" s="159"/>
      <c r="D11" s="160">
        <v>35765</v>
      </c>
      <c r="E11" s="161"/>
      <c r="F11" s="162">
        <v>73475</v>
      </c>
      <c r="G11" s="163"/>
      <c r="H11" s="164"/>
    </row>
    <row r="12" spans="1:8">
      <c r="A12" s="165"/>
      <c r="B12" s="166"/>
      <c r="C12" s="173"/>
      <c r="D12" s="168">
        <v>5652</v>
      </c>
      <c r="E12" s="169"/>
      <c r="F12" s="170">
        <v>43072</v>
      </c>
      <c r="G12" s="171"/>
      <c r="H12" s="172"/>
    </row>
    <row r="13" spans="1:8">
      <c r="A13" s="153"/>
      <c r="B13" s="158"/>
      <c r="C13" s="174"/>
      <c r="D13" s="175">
        <v>70414</v>
      </c>
      <c r="E13" s="176"/>
      <c r="F13" s="177">
        <v>72557</v>
      </c>
      <c r="G13" s="178"/>
      <c r="H13" s="164"/>
    </row>
    <row r="14" spans="1:8">
      <c r="A14" s="165"/>
      <c r="B14" s="166"/>
      <c r="C14" s="167"/>
      <c r="D14" s="168">
        <v>5891</v>
      </c>
      <c r="E14" s="169"/>
      <c r="F14" s="170">
        <v>37615</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3.12</v>
      </c>
      <c r="C19" s="179">
        <f>ROUND(VALUE(SUBSTITUTE(実質収支比率等に係る経年分析!G$48,"▲","-")),2)</f>
        <v>6.39</v>
      </c>
      <c r="D19" s="179">
        <f>ROUND(VALUE(SUBSTITUTE(実質収支比率等に係る経年分析!H$48,"▲","-")),2)</f>
        <v>6.28</v>
      </c>
      <c r="E19" s="179">
        <f>ROUND(VALUE(SUBSTITUTE(実質収支比率等に係る経年分析!I$48,"▲","-")),2)</f>
        <v>12.35</v>
      </c>
      <c r="F19" s="179">
        <f>ROUND(VALUE(SUBSTITUTE(実質収支比率等に係る経年分析!J$48,"▲","-")),2)</f>
        <v>7.57</v>
      </c>
    </row>
    <row r="20" spans="1:11">
      <c r="A20" s="179" t="s">
        <v>54</v>
      </c>
      <c r="B20" s="179">
        <f>ROUND(VALUE(SUBSTITUTE(実質収支比率等に係る経年分析!F$47,"▲","-")),2)</f>
        <v>16.78</v>
      </c>
      <c r="C20" s="179">
        <f>ROUND(VALUE(SUBSTITUTE(実質収支比率等に係る経年分析!G$47,"▲","-")),2)</f>
        <v>16.64</v>
      </c>
      <c r="D20" s="179">
        <f>ROUND(VALUE(SUBSTITUTE(実質収支比率等に係る経年分析!H$47,"▲","-")),2)</f>
        <v>14.42</v>
      </c>
      <c r="E20" s="179">
        <f>ROUND(VALUE(SUBSTITUTE(実質収支比率等に係る経年分析!I$47,"▲","-")),2)</f>
        <v>10.3</v>
      </c>
      <c r="F20" s="179">
        <f>ROUND(VALUE(SUBSTITUTE(実質収支比率等に係る経年分析!J$47,"▲","-")),2)</f>
        <v>12.92</v>
      </c>
    </row>
    <row r="21" spans="1:11">
      <c r="A21" s="179" t="s">
        <v>55</v>
      </c>
      <c r="B21" s="179">
        <f>IF(ISNUMBER(VALUE(SUBSTITUTE(実質収支比率等に係る経年分析!F$49,"▲","-"))),ROUND(VALUE(SUBSTITUTE(実質収支比率等に係る経年分析!F$49,"▲","-")),2),NA())</f>
        <v>-1.24</v>
      </c>
      <c r="C21" s="179">
        <f>IF(ISNUMBER(VALUE(SUBSTITUTE(実質収支比率等に係る経年分析!G$49,"▲","-"))),ROUND(VALUE(SUBSTITUTE(実質収支比率等に係る経年分析!G$49,"▲","-")),2),NA())</f>
        <v>3.95</v>
      </c>
      <c r="D21" s="179">
        <f>IF(ISNUMBER(VALUE(SUBSTITUTE(実質収支比率等に係る経年分析!H$49,"▲","-"))),ROUND(VALUE(SUBSTITUTE(実質収支比率等に係る経年分析!H$49,"▲","-")),2),NA())</f>
        <v>-2.3199999999999998</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-2.62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6.87</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6.67</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1.85</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1.1100000000000001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29.5</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426</v>
      </c>
      <c r="E42" s="181"/>
      <c r="F42" s="181"/>
      <c r="G42" s="181">
        <f>'実質公債費比率（分子）の構造'!L$52</f>
        <v>413</v>
      </c>
      <c r="H42" s="181"/>
      <c r="I42" s="181"/>
      <c r="J42" s="181">
        <f>'実質公債費比率（分子）の構造'!M$52</f>
        <v>412</v>
      </c>
      <c r="K42" s="181"/>
      <c r="L42" s="181"/>
      <c r="M42" s="181">
        <f>'実質公債費比率（分子）の構造'!N$52</f>
        <v>405</v>
      </c>
      <c r="N42" s="181"/>
      <c r="O42" s="181"/>
      <c r="P42" s="181">
        <f>'実質公債費比率（分子）の構造'!O$52</f>
        <v>404</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83</v>
      </c>
      <c r="C45" s="181"/>
      <c r="D45" s="181"/>
      <c r="E45" s="181">
        <f>'実質公債費比率（分子）の構造'!L$49</f>
        <v>87</v>
      </c>
      <c r="F45" s="181"/>
      <c r="G45" s="181"/>
      <c r="H45" s="181">
        <f>'実質公債費比率（分子）の構造'!M$49</f>
        <v>93</v>
      </c>
      <c r="I45" s="181"/>
      <c r="J45" s="181"/>
      <c r="K45" s="181">
        <f>'実質公債費比率（分子）の構造'!N$49</f>
        <v>85</v>
      </c>
      <c r="L45" s="181"/>
      <c r="M45" s="181"/>
      <c r="N45" s="181">
        <f>'実質公債費比率（分子）の構造'!O$49</f>
        <v>54</v>
      </c>
      <c r="O45" s="181"/>
      <c r="P45" s="181"/>
    </row>
    <row r="46" spans="1:16">
      <c r="A46" s="181" t="s">
        <v>66</v>
      </c>
      <c r="B46" s="181">
        <f>'実質公債費比率（分子）の構造'!K$48</f>
        <v>109</v>
      </c>
      <c r="C46" s="181"/>
      <c r="D46" s="181"/>
      <c r="E46" s="181">
        <f>'実質公債費比率（分子）の構造'!L$48</f>
        <v>94</v>
      </c>
      <c r="F46" s="181"/>
      <c r="G46" s="181"/>
      <c r="H46" s="181">
        <f>'実質公債費比率（分子）の構造'!M$48</f>
        <v>112</v>
      </c>
      <c r="I46" s="181"/>
      <c r="J46" s="181"/>
      <c r="K46" s="181">
        <f>'実質公債費比率（分子）の構造'!N$48</f>
        <v>106</v>
      </c>
      <c r="L46" s="181"/>
      <c r="M46" s="181"/>
      <c r="N46" s="181">
        <f>'実質公債費比率（分子）の構造'!O$48</f>
        <v>114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401</v>
      </c>
      <c r="C49" s="181"/>
      <c r="D49" s="181"/>
      <c r="E49" s="181">
        <f>'実質公債費比率（分子）の構造'!L$45</f>
        <v>394</v>
      </c>
      <c r="F49" s="181"/>
      <c r="G49" s="181"/>
      <c r="H49" s="181">
        <f>'実質公債費比率（分子）の構造'!M$45</f>
        <v>404</v>
      </c>
      <c r="I49" s="181"/>
      <c r="J49" s="181"/>
      <c r="K49" s="181">
        <f>'実質公債費比率（分子）の構造'!N$45</f>
        <v>415</v>
      </c>
      <c r="L49" s="181"/>
      <c r="M49" s="181"/>
      <c r="N49" s="181">
        <f>'実質公債費比率（分子）の構造'!O$45</f>
        <v>432</v>
      </c>
      <c r="O49" s="181"/>
      <c r="P49" s="181"/>
    </row>
    <row r="50" spans="1:16">
      <c r="A50" s="181" t="s">
        <v>70</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162</v>
      </c>
      <c r="G50" s="181" t="e">
        <f>NA()</f>
        <v>#N/A</v>
      </c>
      <c r="H50" s="181" t="e">
        <f>NA()</f>
        <v>#N/A</v>
      </c>
      <c r="I50" s="181">
        <f>IF(ISNUMBER('実質公債費比率（分子）の構造'!M$53),'実質公債費比率（分子）の構造'!M$53,NA())</f>
        <v>197</v>
      </c>
      <c r="J50" s="181" t="e">
        <f>NA()</f>
        <v>#N/A</v>
      </c>
      <c r="K50" s="181" t="e">
        <f>NA()</f>
        <v>#N/A</v>
      </c>
      <c r="L50" s="181">
        <f>IF(ISNUMBER('実質公債費比率（分子）の構造'!N$53),'実質公債費比率（分子）の構造'!N$53,NA())</f>
        <v>201</v>
      </c>
      <c r="M50" s="181" t="e">
        <f>NA()</f>
        <v>#N/A</v>
      </c>
      <c r="N50" s="181" t="e">
        <f>NA()</f>
        <v>#N/A</v>
      </c>
      <c r="O50" s="181">
        <f>IF(ISNUMBER('実質公債費比率（分子）の構造'!O$53),'実質公債費比率（分子）の構造'!O$53,NA())</f>
        <v>196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4176</v>
      </c>
      <c r="E56" s="180"/>
      <c r="F56" s="180"/>
      <c r="G56" s="180">
        <f>'将来負担比率（分子）の構造'!J$52</f>
        <v>4355</v>
      </c>
      <c r="H56" s="180"/>
      <c r="I56" s="180"/>
      <c r="J56" s="180">
        <f>'将来負担比率（分子）の構造'!K$52</f>
        <v>4503</v>
      </c>
      <c r="K56" s="180"/>
      <c r="L56" s="180"/>
      <c r="M56" s="180">
        <f>'将来負担比率（分子）の構造'!L$52</f>
        <v>4348</v>
      </c>
      <c r="N56" s="180"/>
      <c r="O56" s="180"/>
      <c r="P56" s="180">
        <f>'将来負担比率（分子）の構造'!M$52</f>
        <v>4234</v>
      </c>
    </row>
    <row r="57" spans="1:16">
      <c r="A57" s="180" t="s">
        <v>41</v>
      </c>
      <c r="B57" s="180"/>
      <c r="C57" s="180"/>
      <c r="D57" s="180">
        <f>'将来負担比率（分子）の構造'!I$51</f>
        <v>167</v>
      </c>
      <c r="E57" s="180"/>
      <c r="F57" s="180"/>
      <c r="G57" s="180">
        <f>'将来負担比率（分子）の構造'!J$51</f>
        <v>133</v>
      </c>
      <c r="H57" s="180"/>
      <c r="I57" s="180"/>
      <c r="J57" s="180">
        <f>'将来負担比率（分子）の構造'!K$51</f>
        <v>100</v>
      </c>
      <c r="K57" s="180"/>
      <c r="L57" s="180"/>
      <c r="M57" s="180">
        <f>'将来負担比率（分子）の構造'!L$51</f>
        <v>67</v>
      </c>
      <c r="N57" s="180"/>
      <c r="O57" s="180"/>
      <c r="P57" s="180">
        <f>'将来負担比率（分子）の構造'!M$51</f>
        <v>33</v>
      </c>
    </row>
    <row r="58" spans="1:16">
      <c r="A58" s="180" t="s">
        <v>40</v>
      </c>
      <c r="B58" s="180"/>
      <c r="C58" s="180"/>
      <c r="D58" s="180">
        <f>'将来負担比率（分子）の構造'!I$50</f>
        <v>1291</v>
      </c>
      <c r="E58" s="180"/>
      <c r="F58" s="180"/>
      <c r="G58" s="180">
        <f>'将来負担比率（分子）の構造'!J$50</f>
        <v>1230</v>
      </c>
      <c r="H58" s="180"/>
      <c r="I58" s="180"/>
      <c r="J58" s="180">
        <f>'将来負担比率（分子）の構造'!K$50</f>
        <v>1039</v>
      </c>
      <c r="K58" s="180"/>
      <c r="L58" s="180"/>
      <c r="M58" s="180">
        <f>'将来負担比率（分子）の構造'!L$50</f>
        <v>945</v>
      </c>
      <c r="N58" s="180"/>
      <c r="O58" s="180"/>
      <c r="P58" s="180">
        <f>'将来負担比率（分子）の構造'!M$50</f>
        <v>1061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237</v>
      </c>
      <c r="C62" s="180"/>
      <c r="D62" s="180"/>
      <c r="E62" s="180">
        <f>'将来負担比率（分子）の構造'!J$45</f>
        <v>173</v>
      </c>
      <c r="F62" s="180"/>
      <c r="G62" s="180"/>
      <c r="H62" s="180">
        <f>'将来負担比率（分子）の構造'!K$45</f>
        <v>154</v>
      </c>
      <c r="I62" s="180"/>
      <c r="J62" s="180"/>
      <c r="K62" s="180">
        <f>'将来負担比率（分子）の構造'!L$45</f>
        <v>139</v>
      </c>
      <c r="L62" s="180"/>
      <c r="M62" s="180"/>
      <c r="N62" s="180">
        <f>'将来負担比率（分子）の構造'!M$45</f>
        <v>136</v>
      </c>
      <c r="O62" s="180"/>
      <c r="P62" s="180"/>
    </row>
    <row r="63" spans="1:16">
      <c r="A63" s="180" t="s">
        <v>33</v>
      </c>
      <c r="B63" s="180">
        <f>'将来負担比率（分子）の構造'!I$44</f>
        <v>356</v>
      </c>
      <c r="C63" s="180"/>
      <c r="D63" s="180"/>
      <c r="E63" s="180">
        <f>'将来負担比率（分子）の構造'!J$44</f>
        <v>348</v>
      </c>
      <c r="F63" s="180"/>
      <c r="G63" s="180"/>
      <c r="H63" s="180">
        <f>'将来負担比率（分子）の構造'!K$44</f>
        <v>274</v>
      </c>
      <c r="I63" s="180"/>
      <c r="J63" s="180"/>
      <c r="K63" s="180">
        <f>'将来負担比率（分子）の構造'!L$44</f>
        <v>186</v>
      </c>
      <c r="L63" s="180"/>
      <c r="M63" s="180"/>
      <c r="N63" s="180">
        <f>'将来負担比率（分子）の構造'!M$44</f>
        <v>125</v>
      </c>
      <c r="O63" s="180"/>
      <c r="P63" s="180"/>
    </row>
    <row r="64" spans="1:16">
      <c r="A64" s="180" t="s">
        <v>32</v>
      </c>
      <c r="B64" s="180">
        <f>'将来負担比率（分子）の構造'!I$43</f>
        <v>1860</v>
      </c>
      <c r="C64" s="180"/>
      <c r="D64" s="180"/>
      <c r="E64" s="180">
        <f>'将来負担比率（分子）の構造'!J$43</f>
        <v>1647</v>
      </c>
      <c r="F64" s="180"/>
      <c r="G64" s="180"/>
      <c r="H64" s="180">
        <f>'将来負担比率（分子）の構造'!K$43</f>
        <v>1554</v>
      </c>
      <c r="I64" s="180"/>
      <c r="J64" s="180"/>
      <c r="K64" s="180">
        <f>'将来負担比率（分子）の構造'!L$43</f>
        <v>1526</v>
      </c>
      <c r="L64" s="180"/>
      <c r="M64" s="180"/>
      <c r="N64" s="180">
        <f>'将来負担比率（分子）の構造'!M$43</f>
        <v>1550</v>
      </c>
      <c r="O64" s="180"/>
      <c r="P64" s="180"/>
    </row>
    <row r="65" spans="1:16">
      <c r="A65" s="180" t="s">
        <v>31</v>
      </c>
      <c r="B65" s="180" t="str">
        <f>'将来負担比率（分子）の構造'!I$42</f>
        <v>-</v>
      </c>
      <c r="C65" s="180"/>
      <c r="D65" s="180"/>
      <c r="E65" s="180">
        <f>'将来負担比率（分子）の構造'!J$42</f>
        <v>1069</v>
      </c>
      <c r="F65" s="180"/>
      <c r="G65" s="180"/>
      <c r="H65" s="180">
        <f>'将来負担比率（分子）の構造'!K$42</f>
        <v>952</v>
      </c>
      <c r="I65" s="180"/>
      <c r="J65" s="180"/>
      <c r="K65" s="180">
        <f>'将来負担比率（分子）の構造'!L$42</f>
        <v>952</v>
      </c>
      <c r="L65" s="180"/>
      <c r="M65" s="180"/>
      <c r="N65" s="180">
        <f>'将来負担比率（分子）の構造'!M$42</f>
        <v>958</v>
      </c>
      <c r="O65" s="180"/>
      <c r="P65" s="180"/>
    </row>
    <row r="66" spans="1:16">
      <c r="A66" s="180" t="s">
        <v>30</v>
      </c>
      <c r="B66" s="180">
        <f>'将来負担比率（分子）の構造'!I$41</f>
        <v>4477</v>
      </c>
      <c r="C66" s="180"/>
      <c r="D66" s="180"/>
      <c r="E66" s="180">
        <f>'将来負担比率（分子）の構造'!J$41</f>
        <v>4594</v>
      </c>
      <c r="F66" s="180"/>
      <c r="G66" s="180"/>
      <c r="H66" s="180">
        <f>'将来負担比率（分子）の構造'!K$41</f>
        <v>4806</v>
      </c>
      <c r="I66" s="180"/>
      <c r="J66" s="180"/>
      <c r="K66" s="180">
        <f>'将来負担比率（分子）の構造'!L$41</f>
        <v>4989</v>
      </c>
      <c r="L66" s="180"/>
      <c r="M66" s="180"/>
      <c r="N66" s="180">
        <f>'将来負担比率（分子）の構造'!M$41</f>
        <v>4801</v>
      </c>
      <c r="O66" s="180"/>
      <c r="P66" s="180"/>
    </row>
    <row r="67" spans="1:16">
      <c r="A67" s="180" t="s">
        <v>74</v>
      </c>
      <c r="B67" s="180" t="e">
        <f>NA()</f>
        <v>#N/A</v>
      </c>
      <c r="C67" s="180">
        <f>IF(ISNUMBER('将来負担比率（分子）の構造'!I$53), IF('将来負担比率（分子）の構造'!I$53 &lt; 0, 0, '将来負担比率（分子）の構造'!I$53), NA())</f>
        <v>1296</v>
      </c>
      <c r="D67" s="180" t="e">
        <f>NA()</f>
        <v>#N/A</v>
      </c>
      <c r="E67" s="180" t="e">
        <f>NA()</f>
        <v>#N/A</v>
      </c>
      <c r="F67" s="180">
        <f>IF(ISNUMBER('将来負担比率（分子）の構造'!J$53), IF('将来負担比率（分子）の構造'!J$53 &lt; 0, 0, '将来負担比率（分子）の構造'!J$53), NA())</f>
        <v>2114</v>
      </c>
      <c r="G67" s="180" t="e">
        <f>NA()</f>
        <v>#N/A</v>
      </c>
      <c r="H67" s="180" t="e">
        <f>NA()</f>
        <v>#N/A</v>
      </c>
      <c r="I67" s="180">
        <f>IF(ISNUMBER('将来負担比率（分子）の構造'!K$53), IF('将来負担比率（分子）の構造'!K$53 &lt; 0, 0, '将来負担比率（分子）の構造'!K$53), NA())</f>
        <v>2097</v>
      </c>
      <c r="J67" s="180" t="e">
        <f>NA()</f>
        <v>#N/A</v>
      </c>
      <c r="K67" s="180" t="e">
        <f>NA()</f>
        <v>#N/A</v>
      </c>
      <c r="L67" s="180">
        <f>IF(ISNUMBER('将来負担比率（分子）の構造'!L$53), IF('将来負担比率（分子）の構造'!L$53 &lt; 0, 0, '将来負担比率（分子）の構造'!L$53), NA())</f>
        <v>2434</v>
      </c>
      <c r="M67" s="180" t="e">
        <f>NA()</f>
        <v>#N/A</v>
      </c>
      <c r="N67" s="180" t="e">
        <f>NA()</f>
        <v>#N/A</v>
      </c>
      <c r="O67" s="180">
        <f>IF(ISNUMBER('将来負担比率（分子）の構造'!M$53), IF('将来負担比率（分子）の構造'!M$53 &lt; 0, 0, '将来負担比率（分子）の構造'!M$53), NA())</f>
        <v>2241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552</v>
      </c>
      <c r="C72" s="184">
        <f>基金残高に係る経年分析!G55</f>
        <v>404</v>
      </c>
      <c r="D72" s="184">
        <f>基金残高に係る経年分析!H55</f>
        <v>497</v>
      </c>
    </row>
    <row r="73" spans="1:16">
      <c r="A73" s="183" t="s">
        <v>77</v>
      </c>
      <c r="B73" s="184">
        <f>基金残高に係る経年分析!F56</f>
        <v>13</v>
      </c>
      <c r="C73" s="184">
        <f>基金残高に係る経年分析!G56</f>
        <v>13</v>
      </c>
      <c r="D73" s="184">
        <f>基金残高に係る経年分析!H56</f>
        <v>13</v>
      </c>
    </row>
    <row r="74" spans="1:16">
      <c r="A74" s="183" t="s">
        <v>78</v>
      </c>
      <c r="B74" s="184">
        <f>基金残高に係る経年分析!F57</f>
        <v>600</v>
      </c>
      <c r="C74" s="184">
        <f>基金残高に係る経年分析!G57</f>
        <v>635</v>
      </c>
      <c r="D74" s="184">
        <f>基金残高に係る経年分析!H57</f>
        <v>661</v>
      </c>
    </row>
  </sheetData>
  <sheetProtection algorithmName="SHA-512" hashValue="l9kskML4RQgW2GM3i67TPbfANea8+/2x3mJLVEeAXi3E2I2YzRT2mSDMdOeuQKyYhqZt8ZoO9zjNq6HIbIJ2lQ==" saltValue="3LUYOPfwz7q+okwANZgF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K112" sqref="BK112"/>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2617995</v>
      </c>
      <c r="S5" s="669"/>
      <c r="T5" s="669"/>
      <c r="U5" s="669"/>
      <c r="V5" s="669"/>
      <c r="W5" s="669"/>
      <c r="X5" s="669"/>
      <c r="Y5" s="670"/>
      <c r="Z5" s="671">
        <v>33.799999999999997</v>
      </c>
      <c r="AA5" s="671"/>
      <c r="AB5" s="671"/>
      <c r="AC5" s="671"/>
      <c r="AD5" s="672">
        <v>2617995</v>
      </c>
      <c r="AE5" s="672"/>
      <c r="AF5" s="672"/>
      <c r="AG5" s="672"/>
      <c r="AH5" s="672"/>
      <c r="AI5" s="672"/>
      <c r="AJ5" s="672"/>
      <c r="AK5" s="672"/>
      <c r="AL5" s="673">
        <v>65</v>
      </c>
      <c r="AM5" s="674"/>
      <c r="AN5" s="674"/>
      <c r="AO5" s="675"/>
      <c r="AP5" s="665" t="s">
        <v>225</v>
      </c>
      <c r="AQ5" s="666"/>
      <c r="AR5" s="666"/>
      <c r="AS5" s="666"/>
      <c r="AT5" s="666"/>
      <c r="AU5" s="666"/>
      <c r="AV5" s="666"/>
      <c r="AW5" s="666"/>
      <c r="AX5" s="666"/>
      <c r="AY5" s="666"/>
      <c r="AZ5" s="666"/>
      <c r="BA5" s="666"/>
      <c r="BB5" s="666"/>
      <c r="BC5" s="666"/>
      <c r="BD5" s="666"/>
      <c r="BE5" s="666"/>
      <c r="BF5" s="667"/>
      <c r="BG5" s="679">
        <v>2617995</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35283</v>
      </c>
      <c r="S6" s="680"/>
      <c r="T6" s="680"/>
      <c r="U6" s="680"/>
      <c r="V6" s="680"/>
      <c r="W6" s="680"/>
      <c r="X6" s="680"/>
      <c r="Y6" s="681"/>
      <c r="Z6" s="682">
        <v>0.5</v>
      </c>
      <c r="AA6" s="682"/>
      <c r="AB6" s="682"/>
      <c r="AC6" s="682"/>
      <c r="AD6" s="683">
        <v>35283</v>
      </c>
      <c r="AE6" s="683"/>
      <c r="AF6" s="683"/>
      <c r="AG6" s="683"/>
      <c r="AH6" s="683"/>
      <c r="AI6" s="683"/>
      <c r="AJ6" s="683"/>
      <c r="AK6" s="683"/>
      <c r="AL6" s="684">
        <v>0.9</v>
      </c>
      <c r="AM6" s="685"/>
      <c r="AN6" s="685"/>
      <c r="AO6" s="686"/>
      <c r="AP6" s="676" t="s">
        <v>231</v>
      </c>
      <c r="AQ6" s="677"/>
      <c r="AR6" s="677"/>
      <c r="AS6" s="677"/>
      <c r="AT6" s="677"/>
      <c r="AU6" s="677"/>
      <c r="AV6" s="677"/>
      <c r="AW6" s="677"/>
      <c r="AX6" s="677"/>
      <c r="AY6" s="677"/>
      <c r="AZ6" s="677"/>
      <c r="BA6" s="677"/>
      <c r="BB6" s="677"/>
      <c r="BC6" s="677"/>
      <c r="BD6" s="677"/>
      <c r="BE6" s="677"/>
      <c r="BF6" s="678"/>
      <c r="BG6" s="679">
        <v>2617995</v>
      </c>
      <c r="BH6" s="680"/>
      <c r="BI6" s="680"/>
      <c r="BJ6" s="680"/>
      <c r="BK6" s="680"/>
      <c r="BL6" s="680"/>
      <c r="BM6" s="680"/>
      <c r="BN6" s="681"/>
      <c r="BO6" s="682">
        <v>100</v>
      </c>
      <c r="BP6" s="682"/>
      <c r="BQ6" s="682"/>
      <c r="BR6" s="682"/>
      <c r="BS6" s="683" t="s">
        <v>135</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94926</v>
      </c>
      <c r="CS6" s="680"/>
      <c r="CT6" s="680"/>
      <c r="CU6" s="680"/>
      <c r="CV6" s="680"/>
      <c r="CW6" s="680"/>
      <c r="CX6" s="680"/>
      <c r="CY6" s="681"/>
      <c r="CZ6" s="673">
        <v>1.3</v>
      </c>
      <c r="DA6" s="674"/>
      <c r="DB6" s="674"/>
      <c r="DC6" s="693"/>
      <c r="DD6" s="688" t="s">
        <v>135</v>
      </c>
      <c r="DE6" s="680"/>
      <c r="DF6" s="680"/>
      <c r="DG6" s="680"/>
      <c r="DH6" s="680"/>
      <c r="DI6" s="680"/>
      <c r="DJ6" s="680"/>
      <c r="DK6" s="680"/>
      <c r="DL6" s="680"/>
      <c r="DM6" s="680"/>
      <c r="DN6" s="680"/>
      <c r="DO6" s="680"/>
      <c r="DP6" s="681"/>
      <c r="DQ6" s="688">
        <v>94926</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1513</v>
      </c>
      <c r="S7" s="680"/>
      <c r="T7" s="680"/>
      <c r="U7" s="680"/>
      <c r="V7" s="680"/>
      <c r="W7" s="680"/>
      <c r="X7" s="680"/>
      <c r="Y7" s="681"/>
      <c r="Z7" s="682">
        <v>0</v>
      </c>
      <c r="AA7" s="682"/>
      <c r="AB7" s="682"/>
      <c r="AC7" s="682"/>
      <c r="AD7" s="683">
        <v>1513</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1007573</v>
      </c>
      <c r="BH7" s="680"/>
      <c r="BI7" s="680"/>
      <c r="BJ7" s="680"/>
      <c r="BK7" s="680"/>
      <c r="BL7" s="680"/>
      <c r="BM7" s="680"/>
      <c r="BN7" s="681"/>
      <c r="BO7" s="682">
        <v>38.5</v>
      </c>
      <c r="BP7" s="682"/>
      <c r="BQ7" s="682"/>
      <c r="BR7" s="682"/>
      <c r="BS7" s="683" t="s">
        <v>135</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1259537</v>
      </c>
      <c r="CS7" s="680"/>
      <c r="CT7" s="680"/>
      <c r="CU7" s="680"/>
      <c r="CV7" s="680"/>
      <c r="CW7" s="680"/>
      <c r="CX7" s="680"/>
      <c r="CY7" s="681"/>
      <c r="CZ7" s="682">
        <v>17</v>
      </c>
      <c r="DA7" s="682"/>
      <c r="DB7" s="682"/>
      <c r="DC7" s="682"/>
      <c r="DD7" s="688">
        <v>30906</v>
      </c>
      <c r="DE7" s="680"/>
      <c r="DF7" s="680"/>
      <c r="DG7" s="680"/>
      <c r="DH7" s="680"/>
      <c r="DI7" s="680"/>
      <c r="DJ7" s="680"/>
      <c r="DK7" s="680"/>
      <c r="DL7" s="680"/>
      <c r="DM7" s="680"/>
      <c r="DN7" s="680"/>
      <c r="DO7" s="680"/>
      <c r="DP7" s="681"/>
      <c r="DQ7" s="688">
        <v>1112715</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2508</v>
      </c>
      <c r="S8" s="680"/>
      <c r="T8" s="680"/>
      <c r="U8" s="680"/>
      <c r="V8" s="680"/>
      <c r="W8" s="680"/>
      <c r="X8" s="680"/>
      <c r="Y8" s="681"/>
      <c r="Z8" s="682">
        <v>0</v>
      </c>
      <c r="AA8" s="682"/>
      <c r="AB8" s="682"/>
      <c r="AC8" s="682"/>
      <c r="AD8" s="683">
        <v>2508</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26322</v>
      </c>
      <c r="BH8" s="680"/>
      <c r="BI8" s="680"/>
      <c r="BJ8" s="680"/>
      <c r="BK8" s="680"/>
      <c r="BL8" s="680"/>
      <c r="BM8" s="680"/>
      <c r="BN8" s="681"/>
      <c r="BO8" s="682">
        <v>1</v>
      </c>
      <c r="BP8" s="682"/>
      <c r="BQ8" s="682"/>
      <c r="BR8" s="682"/>
      <c r="BS8" s="688" t="s">
        <v>135</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2622167</v>
      </c>
      <c r="CS8" s="680"/>
      <c r="CT8" s="680"/>
      <c r="CU8" s="680"/>
      <c r="CV8" s="680"/>
      <c r="CW8" s="680"/>
      <c r="CX8" s="680"/>
      <c r="CY8" s="681"/>
      <c r="CZ8" s="682">
        <v>35.4</v>
      </c>
      <c r="DA8" s="682"/>
      <c r="DB8" s="682"/>
      <c r="DC8" s="682"/>
      <c r="DD8" s="688">
        <v>5755</v>
      </c>
      <c r="DE8" s="680"/>
      <c r="DF8" s="680"/>
      <c r="DG8" s="680"/>
      <c r="DH8" s="680"/>
      <c r="DI8" s="680"/>
      <c r="DJ8" s="680"/>
      <c r="DK8" s="680"/>
      <c r="DL8" s="680"/>
      <c r="DM8" s="680"/>
      <c r="DN8" s="680"/>
      <c r="DO8" s="680"/>
      <c r="DP8" s="681"/>
      <c r="DQ8" s="688">
        <v>1282455</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2163</v>
      </c>
      <c r="S9" s="680"/>
      <c r="T9" s="680"/>
      <c r="U9" s="680"/>
      <c r="V9" s="680"/>
      <c r="W9" s="680"/>
      <c r="X9" s="680"/>
      <c r="Y9" s="681"/>
      <c r="Z9" s="682">
        <v>0</v>
      </c>
      <c r="AA9" s="682"/>
      <c r="AB9" s="682"/>
      <c r="AC9" s="682"/>
      <c r="AD9" s="683">
        <v>2163</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848641</v>
      </c>
      <c r="BH9" s="680"/>
      <c r="BI9" s="680"/>
      <c r="BJ9" s="680"/>
      <c r="BK9" s="680"/>
      <c r="BL9" s="680"/>
      <c r="BM9" s="680"/>
      <c r="BN9" s="681"/>
      <c r="BO9" s="682">
        <v>32.4</v>
      </c>
      <c r="BP9" s="682"/>
      <c r="BQ9" s="682"/>
      <c r="BR9" s="682"/>
      <c r="BS9" s="688" t="s">
        <v>135</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635986</v>
      </c>
      <c r="CS9" s="680"/>
      <c r="CT9" s="680"/>
      <c r="CU9" s="680"/>
      <c r="CV9" s="680"/>
      <c r="CW9" s="680"/>
      <c r="CX9" s="680"/>
      <c r="CY9" s="681"/>
      <c r="CZ9" s="682">
        <v>8.6</v>
      </c>
      <c r="DA9" s="682"/>
      <c r="DB9" s="682"/>
      <c r="DC9" s="682"/>
      <c r="DD9" s="688">
        <v>23080</v>
      </c>
      <c r="DE9" s="680"/>
      <c r="DF9" s="680"/>
      <c r="DG9" s="680"/>
      <c r="DH9" s="680"/>
      <c r="DI9" s="680"/>
      <c r="DJ9" s="680"/>
      <c r="DK9" s="680"/>
      <c r="DL9" s="680"/>
      <c r="DM9" s="680"/>
      <c r="DN9" s="680"/>
      <c r="DO9" s="680"/>
      <c r="DP9" s="681"/>
      <c r="DQ9" s="688">
        <v>567338</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135</v>
      </c>
      <c r="S10" s="680"/>
      <c r="T10" s="680"/>
      <c r="U10" s="680"/>
      <c r="V10" s="680"/>
      <c r="W10" s="680"/>
      <c r="X10" s="680"/>
      <c r="Y10" s="681"/>
      <c r="Z10" s="682" t="s">
        <v>135</v>
      </c>
      <c r="AA10" s="682"/>
      <c r="AB10" s="682"/>
      <c r="AC10" s="682"/>
      <c r="AD10" s="683" t="s">
        <v>135</v>
      </c>
      <c r="AE10" s="683"/>
      <c r="AF10" s="683"/>
      <c r="AG10" s="683"/>
      <c r="AH10" s="683"/>
      <c r="AI10" s="683"/>
      <c r="AJ10" s="683"/>
      <c r="AK10" s="683"/>
      <c r="AL10" s="684" t="s">
        <v>172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51191</v>
      </c>
      <c r="BH10" s="680"/>
      <c r="BI10" s="680"/>
      <c r="BJ10" s="680"/>
      <c r="BK10" s="680"/>
      <c r="BL10" s="680"/>
      <c r="BM10" s="680"/>
      <c r="BN10" s="681"/>
      <c r="BO10" s="682">
        <v>2</v>
      </c>
      <c r="BP10" s="682"/>
      <c r="BQ10" s="682"/>
      <c r="BR10" s="682"/>
      <c r="BS10" s="688" t="s">
        <v>135</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226</v>
      </c>
      <c r="CS10" s="680"/>
      <c r="CT10" s="680"/>
      <c r="CU10" s="680"/>
      <c r="CV10" s="680"/>
      <c r="CW10" s="680"/>
      <c r="CX10" s="680"/>
      <c r="CY10" s="681"/>
      <c r="CZ10" s="682" t="s">
        <v>172</v>
      </c>
      <c r="DA10" s="682"/>
      <c r="DB10" s="682"/>
      <c r="DC10" s="682"/>
      <c r="DD10" s="688" t="s">
        <v>135</v>
      </c>
      <c r="DE10" s="680"/>
      <c r="DF10" s="680"/>
      <c r="DG10" s="680"/>
      <c r="DH10" s="680"/>
      <c r="DI10" s="680"/>
      <c r="DJ10" s="680"/>
      <c r="DK10" s="680"/>
      <c r="DL10" s="680"/>
      <c r="DM10" s="680"/>
      <c r="DN10" s="680"/>
      <c r="DO10" s="680"/>
      <c r="DP10" s="681"/>
      <c r="DQ10" s="688" t="s">
        <v>172</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172</v>
      </c>
      <c r="S11" s="680"/>
      <c r="T11" s="680"/>
      <c r="U11" s="680"/>
      <c r="V11" s="680"/>
      <c r="W11" s="680"/>
      <c r="X11" s="680"/>
      <c r="Y11" s="681"/>
      <c r="Z11" s="682" t="s">
        <v>135</v>
      </c>
      <c r="AA11" s="682"/>
      <c r="AB11" s="682"/>
      <c r="AC11" s="682"/>
      <c r="AD11" s="683" t="s">
        <v>135</v>
      </c>
      <c r="AE11" s="683"/>
      <c r="AF11" s="683"/>
      <c r="AG11" s="683"/>
      <c r="AH11" s="683"/>
      <c r="AI11" s="683"/>
      <c r="AJ11" s="683"/>
      <c r="AK11" s="683"/>
      <c r="AL11" s="684" t="s">
        <v>135</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81419</v>
      </c>
      <c r="BH11" s="680"/>
      <c r="BI11" s="680"/>
      <c r="BJ11" s="680"/>
      <c r="BK11" s="680"/>
      <c r="BL11" s="680"/>
      <c r="BM11" s="680"/>
      <c r="BN11" s="681"/>
      <c r="BO11" s="682">
        <v>3.1</v>
      </c>
      <c r="BP11" s="682"/>
      <c r="BQ11" s="682"/>
      <c r="BR11" s="682"/>
      <c r="BS11" s="688" t="s">
        <v>172</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182351</v>
      </c>
      <c r="CS11" s="680"/>
      <c r="CT11" s="680"/>
      <c r="CU11" s="680"/>
      <c r="CV11" s="680"/>
      <c r="CW11" s="680"/>
      <c r="CX11" s="680"/>
      <c r="CY11" s="681"/>
      <c r="CZ11" s="682">
        <v>2.5</v>
      </c>
      <c r="DA11" s="682"/>
      <c r="DB11" s="682"/>
      <c r="DC11" s="682"/>
      <c r="DD11" s="688" t="s">
        <v>135</v>
      </c>
      <c r="DE11" s="680"/>
      <c r="DF11" s="680"/>
      <c r="DG11" s="680"/>
      <c r="DH11" s="680"/>
      <c r="DI11" s="680"/>
      <c r="DJ11" s="680"/>
      <c r="DK11" s="680"/>
      <c r="DL11" s="680"/>
      <c r="DM11" s="680"/>
      <c r="DN11" s="680"/>
      <c r="DO11" s="680"/>
      <c r="DP11" s="681"/>
      <c r="DQ11" s="688">
        <v>103252</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262166</v>
      </c>
      <c r="S12" s="680"/>
      <c r="T12" s="680"/>
      <c r="U12" s="680"/>
      <c r="V12" s="680"/>
      <c r="W12" s="680"/>
      <c r="X12" s="680"/>
      <c r="Y12" s="681"/>
      <c r="Z12" s="682">
        <v>3.4</v>
      </c>
      <c r="AA12" s="682"/>
      <c r="AB12" s="682"/>
      <c r="AC12" s="682"/>
      <c r="AD12" s="683">
        <v>262166</v>
      </c>
      <c r="AE12" s="683"/>
      <c r="AF12" s="683"/>
      <c r="AG12" s="683"/>
      <c r="AH12" s="683"/>
      <c r="AI12" s="683"/>
      <c r="AJ12" s="683"/>
      <c r="AK12" s="683"/>
      <c r="AL12" s="684">
        <v>6.5</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1422007</v>
      </c>
      <c r="BH12" s="680"/>
      <c r="BI12" s="680"/>
      <c r="BJ12" s="680"/>
      <c r="BK12" s="680"/>
      <c r="BL12" s="680"/>
      <c r="BM12" s="680"/>
      <c r="BN12" s="681"/>
      <c r="BO12" s="682">
        <v>54.3</v>
      </c>
      <c r="BP12" s="682"/>
      <c r="BQ12" s="682"/>
      <c r="BR12" s="682"/>
      <c r="BS12" s="688" t="s">
        <v>135</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181125</v>
      </c>
      <c r="CS12" s="680"/>
      <c r="CT12" s="680"/>
      <c r="CU12" s="680"/>
      <c r="CV12" s="680"/>
      <c r="CW12" s="680"/>
      <c r="CX12" s="680"/>
      <c r="CY12" s="681"/>
      <c r="CZ12" s="682">
        <v>2.4</v>
      </c>
      <c r="DA12" s="682"/>
      <c r="DB12" s="682"/>
      <c r="DC12" s="682"/>
      <c r="DD12" s="688">
        <v>14827</v>
      </c>
      <c r="DE12" s="680"/>
      <c r="DF12" s="680"/>
      <c r="DG12" s="680"/>
      <c r="DH12" s="680"/>
      <c r="DI12" s="680"/>
      <c r="DJ12" s="680"/>
      <c r="DK12" s="680"/>
      <c r="DL12" s="680"/>
      <c r="DM12" s="680"/>
      <c r="DN12" s="680"/>
      <c r="DO12" s="680"/>
      <c r="DP12" s="681"/>
      <c r="DQ12" s="688">
        <v>82156</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7578</v>
      </c>
      <c r="S13" s="680"/>
      <c r="T13" s="680"/>
      <c r="U13" s="680"/>
      <c r="V13" s="680"/>
      <c r="W13" s="680"/>
      <c r="X13" s="680"/>
      <c r="Y13" s="681"/>
      <c r="Z13" s="682">
        <v>0.1</v>
      </c>
      <c r="AA13" s="682"/>
      <c r="AB13" s="682"/>
      <c r="AC13" s="682"/>
      <c r="AD13" s="683">
        <v>7578</v>
      </c>
      <c r="AE13" s="683"/>
      <c r="AF13" s="683"/>
      <c r="AG13" s="683"/>
      <c r="AH13" s="683"/>
      <c r="AI13" s="683"/>
      <c r="AJ13" s="683"/>
      <c r="AK13" s="683"/>
      <c r="AL13" s="684">
        <v>0.2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1416006</v>
      </c>
      <c r="BH13" s="680"/>
      <c r="BI13" s="680"/>
      <c r="BJ13" s="680"/>
      <c r="BK13" s="680"/>
      <c r="BL13" s="680"/>
      <c r="BM13" s="680"/>
      <c r="BN13" s="681"/>
      <c r="BO13" s="682">
        <v>54.1</v>
      </c>
      <c r="BP13" s="682"/>
      <c r="BQ13" s="682"/>
      <c r="BR13" s="682"/>
      <c r="BS13" s="688" t="s">
        <v>172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940747</v>
      </c>
      <c r="CS13" s="680"/>
      <c r="CT13" s="680"/>
      <c r="CU13" s="680"/>
      <c r="CV13" s="680"/>
      <c r="CW13" s="680"/>
      <c r="CX13" s="680"/>
      <c r="CY13" s="681"/>
      <c r="CZ13" s="682">
        <v>12.7</v>
      </c>
      <c r="DA13" s="682"/>
      <c r="DB13" s="682"/>
      <c r="DC13" s="682"/>
      <c r="DD13" s="688">
        <v>469815</v>
      </c>
      <c r="DE13" s="680"/>
      <c r="DF13" s="680"/>
      <c r="DG13" s="680"/>
      <c r="DH13" s="680"/>
      <c r="DI13" s="680"/>
      <c r="DJ13" s="680"/>
      <c r="DK13" s="680"/>
      <c r="DL13" s="680"/>
      <c r="DM13" s="680"/>
      <c r="DN13" s="680"/>
      <c r="DO13" s="680"/>
      <c r="DP13" s="681"/>
      <c r="DQ13" s="688">
        <v>349218</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172</v>
      </c>
      <c r="AA14" s="682"/>
      <c r="AB14" s="682"/>
      <c r="AC14" s="682"/>
      <c r="AD14" s="683" t="s">
        <v>135</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61252</v>
      </c>
      <c r="BH14" s="680"/>
      <c r="BI14" s="680"/>
      <c r="BJ14" s="680"/>
      <c r="BK14" s="680"/>
      <c r="BL14" s="680"/>
      <c r="BM14" s="680"/>
      <c r="BN14" s="681"/>
      <c r="BO14" s="682">
        <v>2.2999999999999998</v>
      </c>
      <c r="BP14" s="682"/>
      <c r="BQ14" s="682"/>
      <c r="BR14" s="682"/>
      <c r="BS14" s="688" t="s">
        <v>226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225705</v>
      </c>
      <c r="CS14" s="680"/>
      <c r="CT14" s="680"/>
      <c r="CU14" s="680"/>
      <c r="CV14" s="680"/>
      <c r="CW14" s="680"/>
      <c r="CX14" s="680"/>
      <c r="CY14" s="681"/>
      <c r="CZ14" s="682">
        <v>3</v>
      </c>
      <c r="DA14" s="682"/>
      <c r="DB14" s="682"/>
      <c r="DC14" s="682"/>
      <c r="DD14" s="688" t="s">
        <v>135</v>
      </c>
      <c r="DE14" s="680"/>
      <c r="DF14" s="680"/>
      <c r="DG14" s="680"/>
      <c r="DH14" s="680"/>
      <c r="DI14" s="680"/>
      <c r="DJ14" s="680"/>
      <c r="DK14" s="680"/>
      <c r="DL14" s="680"/>
      <c r="DM14" s="680"/>
      <c r="DN14" s="680"/>
      <c r="DO14" s="680"/>
      <c r="DP14" s="681"/>
      <c r="DQ14" s="688">
        <v>225705</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10283</v>
      </c>
      <c r="S15" s="680"/>
      <c r="T15" s="680"/>
      <c r="U15" s="680"/>
      <c r="V15" s="680"/>
      <c r="W15" s="680"/>
      <c r="X15" s="680"/>
      <c r="Y15" s="681"/>
      <c r="Z15" s="682">
        <v>0.1</v>
      </c>
      <c r="AA15" s="682"/>
      <c r="AB15" s="682"/>
      <c r="AC15" s="682"/>
      <c r="AD15" s="683">
        <v>10283</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127163</v>
      </c>
      <c r="BH15" s="680"/>
      <c r="BI15" s="680"/>
      <c r="BJ15" s="680"/>
      <c r="BK15" s="680"/>
      <c r="BL15" s="680"/>
      <c r="BM15" s="680"/>
      <c r="BN15" s="681"/>
      <c r="BO15" s="682">
        <v>4.9000000000000004</v>
      </c>
      <c r="BP15" s="682"/>
      <c r="BQ15" s="682"/>
      <c r="BR15" s="682"/>
      <c r="BS15" s="688" t="s">
        <v>172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818782</v>
      </c>
      <c r="CS15" s="680"/>
      <c r="CT15" s="680"/>
      <c r="CU15" s="680"/>
      <c r="CV15" s="680"/>
      <c r="CW15" s="680"/>
      <c r="CX15" s="680"/>
      <c r="CY15" s="681"/>
      <c r="CZ15" s="682">
        <v>11</v>
      </c>
      <c r="DA15" s="682"/>
      <c r="DB15" s="682"/>
      <c r="DC15" s="682"/>
      <c r="DD15" s="688">
        <v>75954</v>
      </c>
      <c r="DE15" s="680"/>
      <c r="DF15" s="680"/>
      <c r="DG15" s="680"/>
      <c r="DH15" s="680"/>
      <c r="DI15" s="680"/>
      <c r="DJ15" s="680"/>
      <c r="DK15" s="680"/>
      <c r="DL15" s="680"/>
      <c r="DM15" s="680"/>
      <c r="DN15" s="680"/>
      <c r="DO15" s="680"/>
      <c r="DP15" s="681"/>
      <c r="DQ15" s="688">
        <v>573191</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226</v>
      </c>
      <c r="S16" s="680"/>
      <c r="T16" s="680"/>
      <c r="U16" s="680"/>
      <c r="V16" s="680"/>
      <c r="W16" s="680"/>
      <c r="X16" s="680"/>
      <c r="Y16" s="681"/>
      <c r="Z16" s="682" t="s">
        <v>135</v>
      </c>
      <c r="AA16" s="682"/>
      <c r="AB16" s="682"/>
      <c r="AC16" s="682"/>
      <c r="AD16" s="683" t="s">
        <v>172</v>
      </c>
      <c r="AE16" s="683"/>
      <c r="AF16" s="683"/>
      <c r="AG16" s="683"/>
      <c r="AH16" s="683"/>
      <c r="AI16" s="683"/>
      <c r="AJ16" s="683"/>
      <c r="AK16" s="683"/>
      <c r="AL16" s="684" t="s">
        <v>135</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172</v>
      </c>
      <c r="BH16" s="680"/>
      <c r="BI16" s="680"/>
      <c r="BJ16" s="680"/>
      <c r="BK16" s="680"/>
      <c r="BL16" s="680"/>
      <c r="BM16" s="680"/>
      <c r="BN16" s="681"/>
      <c r="BO16" s="682" t="s">
        <v>172</v>
      </c>
      <c r="BP16" s="682"/>
      <c r="BQ16" s="682"/>
      <c r="BR16" s="682"/>
      <c r="BS16" s="688" t="s">
        <v>135</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16762</v>
      </c>
      <c r="CS16" s="680"/>
      <c r="CT16" s="680"/>
      <c r="CU16" s="680"/>
      <c r="CV16" s="680"/>
      <c r="CW16" s="680"/>
      <c r="CX16" s="680"/>
      <c r="CY16" s="681"/>
      <c r="CZ16" s="682">
        <v>0.2</v>
      </c>
      <c r="DA16" s="682"/>
      <c r="DB16" s="682"/>
      <c r="DC16" s="682"/>
      <c r="DD16" s="688" t="s">
        <v>172</v>
      </c>
      <c r="DE16" s="680"/>
      <c r="DF16" s="680"/>
      <c r="DG16" s="680"/>
      <c r="DH16" s="680"/>
      <c r="DI16" s="680"/>
      <c r="DJ16" s="680"/>
      <c r="DK16" s="680"/>
      <c r="DL16" s="680"/>
      <c r="DM16" s="680"/>
      <c r="DN16" s="680"/>
      <c r="DO16" s="680"/>
      <c r="DP16" s="681"/>
      <c r="DQ16" s="688">
        <v>2259</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8817</v>
      </c>
      <c r="S17" s="680"/>
      <c r="T17" s="680"/>
      <c r="U17" s="680"/>
      <c r="V17" s="680"/>
      <c r="W17" s="680"/>
      <c r="X17" s="680"/>
      <c r="Y17" s="681"/>
      <c r="Z17" s="682">
        <v>0.1</v>
      </c>
      <c r="AA17" s="682"/>
      <c r="AB17" s="682"/>
      <c r="AC17" s="682"/>
      <c r="AD17" s="683">
        <v>8817</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135</v>
      </c>
      <c r="BH17" s="680"/>
      <c r="BI17" s="680"/>
      <c r="BJ17" s="680"/>
      <c r="BK17" s="680"/>
      <c r="BL17" s="680"/>
      <c r="BM17" s="680"/>
      <c r="BN17" s="681"/>
      <c r="BO17" s="682" t="s">
        <v>226</v>
      </c>
      <c r="BP17" s="682"/>
      <c r="BQ17" s="682"/>
      <c r="BR17" s="682"/>
      <c r="BS17" s="688" t="s">
        <v>172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432324</v>
      </c>
      <c r="CS17" s="680"/>
      <c r="CT17" s="680"/>
      <c r="CU17" s="680"/>
      <c r="CV17" s="680"/>
      <c r="CW17" s="680"/>
      <c r="CX17" s="680"/>
      <c r="CY17" s="681"/>
      <c r="CZ17" s="682">
        <v>5.8</v>
      </c>
      <c r="DA17" s="682"/>
      <c r="DB17" s="682"/>
      <c r="DC17" s="682"/>
      <c r="DD17" s="688" t="s">
        <v>226</v>
      </c>
      <c r="DE17" s="680"/>
      <c r="DF17" s="680"/>
      <c r="DG17" s="680"/>
      <c r="DH17" s="680"/>
      <c r="DI17" s="680"/>
      <c r="DJ17" s="680"/>
      <c r="DK17" s="680"/>
      <c r="DL17" s="680"/>
      <c r="DM17" s="680"/>
      <c r="DN17" s="680"/>
      <c r="DO17" s="680"/>
      <c r="DP17" s="681"/>
      <c r="DQ17" s="688">
        <v>398992</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876414</v>
      </c>
      <c r="S18" s="680"/>
      <c r="T18" s="680"/>
      <c r="U18" s="680"/>
      <c r="V18" s="680"/>
      <c r="W18" s="680"/>
      <c r="X18" s="680"/>
      <c r="Y18" s="681"/>
      <c r="Z18" s="682">
        <v>11.3</v>
      </c>
      <c r="AA18" s="682"/>
      <c r="AB18" s="682"/>
      <c r="AC18" s="682"/>
      <c r="AD18" s="683">
        <v>750245</v>
      </c>
      <c r="AE18" s="683"/>
      <c r="AF18" s="683"/>
      <c r="AG18" s="683"/>
      <c r="AH18" s="683"/>
      <c r="AI18" s="683"/>
      <c r="AJ18" s="683"/>
      <c r="AK18" s="683"/>
      <c r="AL18" s="684">
        <v>18.600000000000001</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226</v>
      </c>
      <c r="BH18" s="680"/>
      <c r="BI18" s="680"/>
      <c r="BJ18" s="680"/>
      <c r="BK18" s="680"/>
      <c r="BL18" s="680"/>
      <c r="BM18" s="680"/>
      <c r="BN18" s="681"/>
      <c r="BO18" s="682" t="s">
        <v>226</v>
      </c>
      <c r="BP18" s="682"/>
      <c r="BQ18" s="682"/>
      <c r="BR18" s="682"/>
      <c r="BS18" s="688" t="s">
        <v>172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226</v>
      </c>
      <c r="CS18" s="680"/>
      <c r="CT18" s="680"/>
      <c r="CU18" s="680"/>
      <c r="CV18" s="680"/>
      <c r="CW18" s="680"/>
      <c r="CX18" s="680"/>
      <c r="CY18" s="681"/>
      <c r="CZ18" s="682" t="s">
        <v>135</v>
      </c>
      <c r="DA18" s="682"/>
      <c r="DB18" s="682"/>
      <c r="DC18" s="682"/>
      <c r="DD18" s="688" t="s">
        <v>135</v>
      </c>
      <c r="DE18" s="680"/>
      <c r="DF18" s="680"/>
      <c r="DG18" s="680"/>
      <c r="DH18" s="680"/>
      <c r="DI18" s="680"/>
      <c r="DJ18" s="680"/>
      <c r="DK18" s="680"/>
      <c r="DL18" s="680"/>
      <c r="DM18" s="680"/>
      <c r="DN18" s="680"/>
      <c r="DO18" s="680"/>
      <c r="DP18" s="681"/>
      <c r="DQ18" s="688" t="s">
        <v>135</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750245</v>
      </c>
      <c r="S19" s="680"/>
      <c r="T19" s="680"/>
      <c r="U19" s="680"/>
      <c r="V19" s="680"/>
      <c r="W19" s="680"/>
      <c r="X19" s="680"/>
      <c r="Y19" s="681"/>
      <c r="Z19" s="682">
        <v>9.6999999999999993</v>
      </c>
      <c r="AA19" s="682"/>
      <c r="AB19" s="682"/>
      <c r="AC19" s="682"/>
      <c r="AD19" s="683">
        <v>750245</v>
      </c>
      <c r="AE19" s="683"/>
      <c r="AF19" s="683"/>
      <c r="AG19" s="683"/>
      <c r="AH19" s="683"/>
      <c r="AI19" s="683"/>
      <c r="AJ19" s="683"/>
      <c r="AK19" s="683"/>
      <c r="AL19" s="684">
        <v>18.600000000000001</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226</v>
      </c>
      <c r="BH19" s="680"/>
      <c r="BI19" s="680"/>
      <c r="BJ19" s="680"/>
      <c r="BK19" s="680"/>
      <c r="BL19" s="680"/>
      <c r="BM19" s="680"/>
      <c r="BN19" s="681"/>
      <c r="BO19" s="682" t="s">
        <v>135</v>
      </c>
      <c r="BP19" s="682"/>
      <c r="BQ19" s="682"/>
      <c r="BR19" s="682"/>
      <c r="BS19" s="688" t="s">
        <v>172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135</v>
      </c>
      <c r="CS19" s="680"/>
      <c r="CT19" s="680"/>
      <c r="CU19" s="680"/>
      <c r="CV19" s="680"/>
      <c r="CW19" s="680"/>
      <c r="CX19" s="680"/>
      <c r="CY19" s="681"/>
      <c r="CZ19" s="682" t="s">
        <v>226</v>
      </c>
      <c r="DA19" s="682"/>
      <c r="DB19" s="682"/>
      <c r="DC19" s="682"/>
      <c r="DD19" s="688" t="s">
        <v>135</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126169</v>
      </c>
      <c r="S20" s="680"/>
      <c r="T20" s="680"/>
      <c r="U20" s="680"/>
      <c r="V20" s="680"/>
      <c r="W20" s="680"/>
      <c r="X20" s="680"/>
      <c r="Y20" s="681"/>
      <c r="Z20" s="682">
        <v>1.6</v>
      </c>
      <c r="AA20" s="682"/>
      <c r="AB20" s="682"/>
      <c r="AC20" s="682"/>
      <c r="AD20" s="683" t="s">
        <v>226</v>
      </c>
      <c r="AE20" s="683"/>
      <c r="AF20" s="683"/>
      <c r="AG20" s="683"/>
      <c r="AH20" s="683"/>
      <c r="AI20" s="683"/>
      <c r="AJ20" s="683"/>
      <c r="AK20" s="683"/>
      <c r="AL20" s="684" t="s">
        <v>135</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135</v>
      </c>
      <c r="BH20" s="680"/>
      <c r="BI20" s="680"/>
      <c r="BJ20" s="680"/>
      <c r="BK20" s="680"/>
      <c r="BL20" s="680"/>
      <c r="BM20" s="680"/>
      <c r="BN20" s="681"/>
      <c r="BO20" s="682" t="s">
        <v>172</v>
      </c>
      <c r="BP20" s="682"/>
      <c r="BQ20" s="682"/>
      <c r="BR20" s="682"/>
      <c r="BS20" s="688" t="s">
        <v>226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7410412</v>
      </c>
      <c r="CS20" s="680"/>
      <c r="CT20" s="680"/>
      <c r="CU20" s="680"/>
      <c r="CV20" s="680"/>
      <c r="CW20" s="680"/>
      <c r="CX20" s="680"/>
      <c r="CY20" s="681"/>
      <c r="CZ20" s="682">
        <v>100</v>
      </c>
      <c r="DA20" s="682"/>
      <c r="DB20" s="682"/>
      <c r="DC20" s="682"/>
      <c r="DD20" s="688">
        <v>620337</v>
      </c>
      <c r="DE20" s="680"/>
      <c r="DF20" s="680"/>
      <c r="DG20" s="680"/>
      <c r="DH20" s="680"/>
      <c r="DI20" s="680"/>
      <c r="DJ20" s="680"/>
      <c r="DK20" s="680"/>
      <c r="DL20" s="680"/>
      <c r="DM20" s="680"/>
      <c r="DN20" s="680"/>
      <c r="DO20" s="680"/>
      <c r="DP20" s="681"/>
      <c r="DQ20" s="688">
        <v>4792207</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135</v>
      </c>
      <c r="S21" s="680"/>
      <c r="T21" s="680"/>
      <c r="U21" s="680"/>
      <c r="V21" s="680"/>
      <c r="W21" s="680"/>
      <c r="X21" s="680"/>
      <c r="Y21" s="681"/>
      <c r="Z21" s="682" t="s">
        <v>135</v>
      </c>
      <c r="AA21" s="682"/>
      <c r="AB21" s="682"/>
      <c r="AC21" s="682"/>
      <c r="AD21" s="683" t="s">
        <v>135</v>
      </c>
      <c r="AE21" s="683"/>
      <c r="AF21" s="683"/>
      <c r="AG21" s="683"/>
      <c r="AH21" s="683"/>
      <c r="AI21" s="683"/>
      <c r="AJ21" s="683"/>
      <c r="AK21" s="683"/>
      <c r="AL21" s="684" t="s">
        <v>226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135</v>
      </c>
      <c r="BH21" s="680"/>
      <c r="BI21" s="680"/>
      <c r="BJ21" s="680"/>
      <c r="BK21" s="680"/>
      <c r="BL21" s="680"/>
      <c r="BM21" s="680"/>
      <c r="BN21" s="681"/>
      <c r="BO21" s="682" t="s">
        <v>172</v>
      </c>
      <c r="BP21" s="682"/>
      <c r="BQ21" s="682"/>
      <c r="BR21" s="682"/>
      <c r="BS21" s="688" t="s">
        <v>135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3824720</v>
      </c>
      <c r="S22" s="680"/>
      <c r="T22" s="680"/>
      <c r="U22" s="680"/>
      <c r="V22" s="680"/>
      <c r="W22" s="680"/>
      <c r="X22" s="680"/>
      <c r="Y22" s="681"/>
      <c r="Z22" s="682">
        <v>49.4</v>
      </c>
      <c r="AA22" s="682"/>
      <c r="AB22" s="682"/>
      <c r="AC22" s="682"/>
      <c r="AD22" s="683">
        <v>3698551</v>
      </c>
      <c r="AE22" s="683"/>
      <c r="AF22" s="683"/>
      <c r="AG22" s="683"/>
      <c r="AH22" s="683"/>
      <c r="AI22" s="683"/>
      <c r="AJ22" s="683"/>
      <c r="AK22" s="683"/>
      <c r="AL22" s="684">
        <v>91.9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135</v>
      </c>
      <c r="BP22" s="682"/>
      <c r="BQ22" s="682"/>
      <c r="BR22" s="682"/>
      <c r="BS22" s="688" t="s">
        <v>135</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2676</v>
      </c>
      <c r="S23" s="680"/>
      <c r="T23" s="680"/>
      <c r="U23" s="680"/>
      <c r="V23" s="680"/>
      <c r="W23" s="680"/>
      <c r="X23" s="680"/>
      <c r="Y23" s="681"/>
      <c r="Z23" s="682">
        <v>0</v>
      </c>
      <c r="AA23" s="682"/>
      <c r="AB23" s="682"/>
      <c r="AC23" s="682"/>
      <c r="AD23" s="683">
        <v>2676</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172</v>
      </c>
      <c r="BH23" s="680"/>
      <c r="BI23" s="680"/>
      <c r="BJ23" s="680"/>
      <c r="BK23" s="680"/>
      <c r="BL23" s="680"/>
      <c r="BM23" s="680"/>
      <c r="BN23" s="681"/>
      <c r="BO23" s="682" t="s">
        <v>135</v>
      </c>
      <c r="BP23" s="682"/>
      <c r="BQ23" s="682"/>
      <c r="BR23" s="682"/>
      <c r="BS23" s="688" t="s">
        <v>226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107858</v>
      </c>
      <c r="S24" s="680"/>
      <c r="T24" s="680"/>
      <c r="U24" s="680"/>
      <c r="V24" s="680"/>
      <c r="W24" s="680"/>
      <c r="X24" s="680"/>
      <c r="Y24" s="681"/>
      <c r="Z24" s="682">
        <v>1.4</v>
      </c>
      <c r="AA24" s="682"/>
      <c r="AB24" s="682"/>
      <c r="AC24" s="682"/>
      <c r="AD24" s="683" t="s">
        <v>135</v>
      </c>
      <c r="AE24" s="683"/>
      <c r="AF24" s="683"/>
      <c r="AG24" s="683"/>
      <c r="AH24" s="683"/>
      <c r="AI24" s="683"/>
      <c r="AJ24" s="683"/>
      <c r="AK24" s="683"/>
      <c r="AL24" s="684" t="s">
        <v>135</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135</v>
      </c>
      <c r="BH24" s="680"/>
      <c r="BI24" s="680"/>
      <c r="BJ24" s="680"/>
      <c r="BK24" s="680"/>
      <c r="BL24" s="680"/>
      <c r="BM24" s="680"/>
      <c r="BN24" s="681"/>
      <c r="BO24" s="682" t="s">
        <v>135</v>
      </c>
      <c r="BP24" s="682"/>
      <c r="BQ24" s="682"/>
      <c r="BR24" s="682"/>
      <c r="BS24" s="688" t="s">
        <v>172</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3161925</v>
      </c>
      <c r="CS24" s="669"/>
      <c r="CT24" s="669"/>
      <c r="CU24" s="669"/>
      <c r="CV24" s="669"/>
      <c r="CW24" s="669"/>
      <c r="CX24" s="669"/>
      <c r="CY24" s="670"/>
      <c r="CZ24" s="673">
        <v>42.7</v>
      </c>
      <c r="DA24" s="674"/>
      <c r="DB24" s="674"/>
      <c r="DC24" s="693"/>
      <c r="DD24" s="712">
        <v>1902512</v>
      </c>
      <c r="DE24" s="669"/>
      <c r="DF24" s="669"/>
      <c r="DG24" s="669"/>
      <c r="DH24" s="669"/>
      <c r="DI24" s="669"/>
      <c r="DJ24" s="669"/>
      <c r="DK24" s="670"/>
      <c r="DL24" s="712">
        <v>1874115</v>
      </c>
      <c r="DM24" s="669"/>
      <c r="DN24" s="669"/>
      <c r="DO24" s="669"/>
      <c r="DP24" s="669"/>
      <c r="DQ24" s="669"/>
      <c r="DR24" s="669"/>
      <c r="DS24" s="669"/>
      <c r="DT24" s="669"/>
      <c r="DU24" s="669"/>
      <c r="DV24" s="670"/>
      <c r="DW24" s="673">
        <v>44.8</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37927</v>
      </c>
      <c r="S25" s="680"/>
      <c r="T25" s="680"/>
      <c r="U25" s="680"/>
      <c r="V25" s="680"/>
      <c r="W25" s="680"/>
      <c r="X25" s="680"/>
      <c r="Y25" s="681"/>
      <c r="Z25" s="682">
        <v>0.5</v>
      </c>
      <c r="AA25" s="682"/>
      <c r="AB25" s="682"/>
      <c r="AC25" s="682"/>
      <c r="AD25" s="683" t="s">
        <v>172</v>
      </c>
      <c r="AE25" s="683"/>
      <c r="AF25" s="683"/>
      <c r="AG25" s="683"/>
      <c r="AH25" s="683"/>
      <c r="AI25" s="683"/>
      <c r="AJ25" s="683"/>
      <c r="AK25" s="683"/>
      <c r="AL25" s="684" t="s">
        <v>135</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135</v>
      </c>
      <c r="BH25" s="680"/>
      <c r="BI25" s="680"/>
      <c r="BJ25" s="680"/>
      <c r="BK25" s="680"/>
      <c r="BL25" s="680"/>
      <c r="BM25" s="680"/>
      <c r="BN25" s="681"/>
      <c r="BO25" s="682" t="s">
        <v>172</v>
      </c>
      <c r="BP25" s="682"/>
      <c r="BQ25" s="682"/>
      <c r="BR25" s="682"/>
      <c r="BS25" s="688" t="s">
        <v>135</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1214330</v>
      </c>
      <c r="CS25" s="715"/>
      <c r="CT25" s="715"/>
      <c r="CU25" s="715"/>
      <c r="CV25" s="715"/>
      <c r="CW25" s="715"/>
      <c r="CX25" s="715"/>
      <c r="CY25" s="716"/>
      <c r="CZ25" s="684">
        <v>16.399999999999999</v>
      </c>
      <c r="DA25" s="713"/>
      <c r="DB25" s="713"/>
      <c r="DC25" s="717"/>
      <c r="DD25" s="688">
        <v>1063130</v>
      </c>
      <c r="DE25" s="715"/>
      <c r="DF25" s="715"/>
      <c r="DG25" s="715"/>
      <c r="DH25" s="715"/>
      <c r="DI25" s="715"/>
      <c r="DJ25" s="715"/>
      <c r="DK25" s="716"/>
      <c r="DL25" s="688">
        <v>1035665</v>
      </c>
      <c r="DM25" s="715"/>
      <c r="DN25" s="715"/>
      <c r="DO25" s="715"/>
      <c r="DP25" s="715"/>
      <c r="DQ25" s="715"/>
      <c r="DR25" s="715"/>
      <c r="DS25" s="715"/>
      <c r="DT25" s="715"/>
      <c r="DU25" s="715"/>
      <c r="DV25" s="716"/>
      <c r="DW25" s="684">
        <v>24.8</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27426</v>
      </c>
      <c r="S26" s="680"/>
      <c r="T26" s="680"/>
      <c r="U26" s="680"/>
      <c r="V26" s="680"/>
      <c r="W26" s="680"/>
      <c r="X26" s="680"/>
      <c r="Y26" s="681"/>
      <c r="Z26" s="682">
        <v>0.4</v>
      </c>
      <c r="AA26" s="682"/>
      <c r="AB26" s="682"/>
      <c r="AC26" s="682"/>
      <c r="AD26" s="683" t="s">
        <v>135</v>
      </c>
      <c r="AE26" s="683"/>
      <c r="AF26" s="683"/>
      <c r="AG26" s="683"/>
      <c r="AH26" s="683"/>
      <c r="AI26" s="683"/>
      <c r="AJ26" s="683"/>
      <c r="AK26" s="683"/>
      <c r="AL26" s="684" t="s">
        <v>172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135</v>
      </c>
      <c r="BH26" s="680"/>
      <c r="BI26" s="680"/>
      <c r="BJ26" s="680"/>
      <c r="BK26" s="680"/>
      <c r="BL26" s="680"/>
      <c r="BM26" s="680"/>
      <c r="BN26" s="681"/>
      <c r="BO26" s="682" t="s">
        <v>226</v>
      </c>
      <c r="BP26" s="682"/>
      <c r="BQ26" s="682"/>
      <c r="BR26" s="682"/>
      <c r="BS26" s="688" t="s">
        <v>135</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652777</v>
      </c>
      <c r="CS26" s="680"/>
      <c r="CT26" s="680"/>
      <c r="CU26" s="680"/>
      <c r="CV26" s="680"/>
      <c r="CW26" s="680"/>
      <c r="CX26" s="680"/>
      <c r="CY26" s="681"/>
      <c r="CZ26" s="684">
        <v>8.8000000000000007</v>
      </c>
      <c r="DA26" s="713"/>
      <c r="DB26" s="713"/>
      <c r="DC26" s="717"/>
      <c r="DD26" s="688">
        <v>581725</v>
      </c>
      <c r="DE26" s="680"/>
      <c r="DF26" s="680"/>
      <c r="DG26" s="680"/>
      <c r="DH26" s="680"/>
      <c r="DI26" s="680"/>
      <c r="DJ26" s="680"/>
      <c r="DK26" s="681"/>
      <c r="DL26" s="688" t="s">
        <v>135</v>
      </c>
      <c r="DM26" s="680"/>
      <c r="DN26" s="680"/>
      <c r="DO26" s="680"/>
      <c r="DP26" s="680"/>
      <c r="DQ26" s="680"/>
      <c r="DR26" s="680"/>
      <c r="DS26" s="680"/>
      <c r="DT26" s="680"/>
      <c r="DU26" s="680"/>
      <c r="DV26" s="681"/>
      <c r="DW26" s="684" t="s">
        <v>135</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1323760</v>
      </c>
      <c r="S27" s="680"/>
      <c r="T27" s="680"/>
      <c r="U27" s="680"/>
      <c r="V27" s="680"/>
      <c r="W27" s="680"/>
      <c r="X27" s="680"/>
      <c r="Y27" s="681"/>
      <c r="Z27" s="682">
        <v>17.100000000000001</v>
      </c>
      <c r="AA27" s="682"/>
      <c r="AB27" s="682"/>
      <c r="AC27" s="682"/>
      <c r="AD27" s="683" t="s">
        <v>172</v>
      </c>
      <c r="AE27" s="683"/>
      <c r="AF27" s="683"/>
      <c r="AG27" s="683"/>
      <c r="AH27" s="683"/>
      <c r="AI27" s="683"/>
      <c r="AJ27" s="683"/>
      <c r="AK27" s="683"/>
      <c r="AL27" s="684" t="s">
        <v>135</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2617995</v>
      </c>
      <c r="BH27" s="680"/>
      <c r="BI27" s="680"/>
      <c r="BJ27" s="680"/>
      <c r="BK27" s="680"/>
      <c r="BL27" s="680"/>
      <c r="BM27" s="680"/>
      <c r="BN27" s="681"/>
      <c r="BO27" s="682">
        <v>100</v>
      </c>
      <c r="BP27" s="682"/>
      <c r="BQ27" s="682"/>
      <c r="BR27" s="682"/>
      <c r="BS27" s="688" t="s">
        <v>135</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1515271</v>
      </c>
      <c r="CS27" s="715"/>
      <c r="CT27" s="715"/>
      <c r="CU27" s="715"/>
      <c r="CV27" s="715"/>
      <c r="CW27" s="715"/>
      <c r="CX27" s="715"/>
      <c r="CY27" s="716"/>
      <c r="CZ27" s="684">
        <v>20.399999999999999</v>
      </c>
      <c r="DA27" s="713"/>
      <c r="DB27" s="713"/>
      <c r="DC27" s="717"/>
      <c r="DD27" s="688">
        <v>440390</v>
      </c>
      <c r="DE27" s="715"/>
      <c r="DF27" s="715"/>
      <c r="DG27" s="715"/>
      <c r="DH27" s="715"/>
      <c r="DI27" s="715"/>
      <c r="DJ27" s="715"/>
      <c r="DK27" s="716"/>
      <c r="DL27" s="688">
        <v>439458</v>
      </c>
      <c r="DM27" s="715"/>
      <c r="DN27" s="715"/>
      <c r="DO27" s="715"/>
      <c r="DP27" s="715"/>
      <c r="DQ27" s="715"/>
      <c r="DR27" s="715"/>
      <c r="DS27" s="715"/>
      <c r="DT27" s="715"/>
      <c r="DU27" s="715"/>
      <c r="DV27" s="716"/>
      <c r="DW27" s="684">
        <v>10.5</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v>324013</v>
      </c>
      <c r="S28" s="680"/>
      <c r="T28" s="680"/>
      <c r="U28" s="680"/>
      <c r="V28" s="680"/>
      <c r="W28" s="680"/>
      <c r="X28" s="680"/>
      <c r="Y28" s="681"/>
      <c r="Z28" s="682">
        <v>4.2</v>
      </c>
      <c r="AA28" s="682"/>
      <c r="AB28" s="682"/>
      <c r="AC28" s="682"/>
      <c r="AD28" s="683">
        <v>324013</v>
      </c>
      <c r="AE28" s="683"/>
      <c r="AF28" s="683"/>
      <c r="AG28" s="683"/>
      <c r="AH28" s="683"/>
      <c r="AI28" s="683"/>
      <c r="AJ28" s="683"/>
      <c r="AK28" s="683"/>
      <c r="AL28" s="684">
        <v>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432324</v>
      </c>
      <c r="CS28" s="680"/>
      <c r="CT28" s="680"/>
      <c r="CU28" s="680"/>
      <c r="CV28" s="680"/>
      <c r="CW28" s="680"/>
      <c r="CX28" s="680"/>
      <c r="CY28" s="681"/>
      <c r="CZ28" s="684">
        <v>5.8</v>
      </c>
      <c r="DA28" s="713"/>
      <c r="DB28" s="713"/>
      <c r="DC28" s="717"/>
      <c r="DD28" s="688">
        <v>398992</v>
      </c>
      <c r="DE28" s="680"/>
      <c r="DF28" s="680"/>
      <c r="DG28" s="680"/>
      <c r="DH28" s="680"/>
      <c r="DI28" s="680"/>
      <c r="DJ28" s="680"/>
      <c r="DK28" s="681"/>
      <c r="DL28" s="688">
        <v>398992</v>
      </c>
      <c r="DM28" s="680"/>
      <c r="DN28" s="680"/>
      <c r="DO28" s="680"/>
      <c r="DP28" s="680"/>
      <c r="DQ28" s="680"/>
      <c r="DR28" s="680"/>
      <c r="DS28" s="680"/>
      <c r="DT28" s="680"/>
      <c r="DU28" s="680"/>
      <c r="DV28" s="681"/>
      <c r="DW28" s="684">
        <v>9.5</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877228</v>
      </c>
      <c r="S29" s="680"/>
      <c r="T29" s="680"/>
      <c r="U29" s="680"/>
      <c r="V29" s="680"/>
      <c r="W29" s="680"/>
      <c r="X29" s="680"/>
      <c r="Y29" s="681"/>
      <c r="Z29" s="682">
        <v>11.3</v>
      </c>
      <c r="AA29" s="682"/>
      <c r="AB29" s="682"/>
      <c r="AC29" s="682"/>
      <c r="AD29" s="683" t="s">
        <v>172</v>
      </c>
      <c r="AE29" s="683"/>
      <c r="AF29" s="683"/>
      <c r="AG29" s="683"/>
      <c r="AH29" s="683"/>
      <c r="AI29" s="683"/>
      <c r="AJ29" s="683"/>
      <c r="AK29" s="683"/>
      <c r="AL29" s="684" t="s">
        <v>226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432186</v>
      </c>
      <c r="CS29" s="715"/>
      <c r="CT29" s="715"/>
      <c r="CU29" s="715"/>
      <c r="CV29" s="715"/>
      <c r="CW29" s="715"/>
      <c r="CX29" s="715"/>
      <c r="CY29" s="716"/>
      <c r="CZ29" s="684">
        <v>5.8</v>
      </c>
      <c r="DA29" s="713"/>
      <c r="DB29" s="713"/>
      <c r="DC29" s="717"/>
      <c r="DD29" s="688">
        <v>398854</v>
      </c>
      <c r="DE29" s="715"/>
      <c r="DF29" s="715"/>
      <c r="DG29" s="715"/>
      <c r="DH29" s="715"/>
      <c r="DI29" s="715"/>
      <c r="DJ29" s="715"/>
      <c r="DK29" s="716"/>
      <c r="DL29" s="688">
        <v>398854</v>
      </c>
      <c r="DM29" s="715"/>
      <c r="DN29" s="715"/>
      <c r="DO29" s="715"/>
      <c r="DP29" s="715"/>
      <c r="DQ29" s="715"/>
      <c r="DR29" s="715"/>
      <c r="DS29" s="715"/>
      <c r="DT29" s="715"/>
      <c r="DU29" s="715"/>
      <c r="DV29" s="716"/>
      <c r="DW29" s="684">
        <v>9.5</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47362</v>
      </c>
      <c r="S30" s="680"/>
      <c r="T30" s="680"/>
      <c r="U30" s="680"/>
      <c r="V30" s="680"/>
      <c r="W30" s="680"/>
      <c r="X30" s="680"/>
      <c r="Y30" s="681"/>
      <c r="Z30" s="682">
        <v>0.6</v>
      </c>
      <c r="AA30" s="682"/>
      <c r="AB30" s="682"/>
      <c r="AC30" s="682"/>
      <c r="AD30" s="683" t="s">
        <v>172</v>
      </c>
      <c r="AE30" s="683"/>
      <c r="AF30" s="683"/>
      <c r="AG30" s="683"/>
      <c r="AH30" s="683"/>
      <c r="AI30" s="683"/>
      <c r="AJ30" s="683"/>
      <c r="AK30" s="683"/>
      <c r="AL30" s="684" t="s">
        <v>135</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99.3</v>
      </c>
      <c r="BH30" s="740"/>
      <c r="BI30" s="740"/>
      <c r="BJ30" s="740"/>
      <c r="BK30" s="740"/>
      <c r="BL30" s="740"/>
      <c r="BM30" s="674">
        <v>97.5</v>
      </c>
      <c r="BN30" s="740"/>
      <c r="BO30" s="740"/>
      <c r="BP30" s="740"/>
      <c r="BQ30" s="741"/>
      <c r="BR30" s="739">
        <v>99.2</v>
      </c>
      <c r="BS30" s="740"/>
      <c r="BT30" s="740"/>
      <c r="BU30" s="740"/>
      <c r="BV30" s="740"/>
      <c r="BW30" s="740"/>
      <c r="BX30" s="674">
        <v>96.8</v>
      </c>
      <c r="BY30" s="740"/>
      <c r="BZ30" s="740"/>
      <c r="CA30" s="740"/>
      <c r="CB30" s="741"/>
      <c r="CD30" s="744"/>
      <c r="CE30" s="745"/>
      <c r="CF30" s="694" t="s">
        <v>308</v>
      </c>
      <c r="CG30" s="695"/>
      <c r="CH30" s="695"/>
      <c r="CI30" s="695"/>
      <c r="CJ30" s="695"/>
      <c r="CK30" s="695"/>
      <c r="CL30" s="695"/>
      <c r="CM30" s="695"/>
      <c r="CN30" s="695"/>
      <c r="CO30" s="695"/>
      <c r="CP30" s="695"/>
      <c r="CQ30" s="696"/>
      <c r="CR30" s="679">
        <v>395494</v>
      </c>
      <c r="CS30" s="680"/>
      <c r="CT30" s="680"/>
      <c r="CU30" s="680"/>
      <c r="CV30" s="680"/>
      <c r="CW30" s="680"/>
      <c r="CX30" s="680"/>
      <c r="CY30" s="681"/>
      <c r="CZ30" s="684">
        <v>5.3</v>
      </c>
      <c r="DA30" s="713"/>
      <c r="DB30" s="713"/>
      <c r="DC30" s="717"/>
      <c r="DD30" s="688">
        <v>362162</v>
      </c>
      <c r="DE30" s="680"/>
      <c r="DF30" s="680"/>
      <c r="DG30" s="680"/>
      <c r="DH30" s="680"/>
      <c r="DI30" s="680"/>
      <c r="DJ30" s="680"/>
      <c r="DK30" s="681"/>
      <c r="DL30" s="688">
        <v>362162</v>
      </c>
      <c r="DM30" s="680"/>
      <c r="DN30" s="680"/>
      <c r="DO30" s="680"/>
      <c r="DP30" s="680"/>
      <c r="DQ30" s="680"/>
      <c r="DR30" s="680"/>
      <c r="DS30" s="680"/>
      <c r="DT30" s="680"/>
      <c r="DU30" s="680"/>
      <c r="DV30" s="681"/>
      <c r="DW30" s="684">
        <v>8.6999999999999993</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21091</v>
      </c>
      <c r="S31" s="680"/>
      <c r="T31" s="680"/>
      <c r="U31" s="680"/>
      <c r="V31" s="680"/>
      <c r="W31" s="680"/>
      <c r="X31" s="680"/>
      <c r="Y31" s="681"/>
      <c r="Z31" s="682">
        <v>0.3</v>
      </c>
      <c r="AA31" s="682"/>
      <c r="AB31" s="682"/>
      <c r="AC31" s="682"/>
      <c r="AD31" s="683" t="s">
        <v>226</v>
      </c>
      <c r="AE31" s="683"/>
      <c r="AF31" s="683"/>
      <c r="AG31" s="683"/>
      <c r="AH31" s="683"/>
      <c r="AI31" s="683"/>
      <c r="AJ31" s="683"/>
      <c r="AK31" s="683"/>
      <c r="AL31" s="684" t="s">
        <v>135</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99.2</v>
      </c>
      <c r="BH31" s="715"/>
      <c r="BI31" s="715"/>
      <c r="BJ31" s="715"/>
      <c r="BK31" s="715"/>
      <c r="BL31" s="715"/>
      <c r="BM31" s="685">
        <v>97.2</v>
      </c>
      <c r="BN31" s="737"/>
      <c r="BO31" s="737"/>
      <c r="BP31" s="737"/>
      <c r="BQ31" s="738"/>
      <c r="BR31" s="736">
        <v>99</v>
      </c>
      <c r="BS31" s="715"/>
      <c r="BT31" s="715"/>
      <c r="BU31" s="715"/>
      <c r="BV31" s="715"/>
      <c r="BW31" s="715"/>
      <c r="BX31" s="685">
        <v>96</v>
      </c>
      <c r="BY31" s="737"/>
      <c r="BZ31" s="737"/>
      <c r="CA31" s="737"/>
      <c r="CB31" s="738"/>
      <c r="CD31" s="744"/>
      <c r="CE31" s="745"/>
      <c r="CF31" s="694" t="s">
        <v>312</v>
      </c>
      <c r="CG31" s="695"/>
      <c r="CH31" s="695"/>
      <c r="CI31" s="695"/>
      <c r="CJ31" s="695"/>
      <c r="CK31" s="695"/>
      <c r="CL31" s="695"/>
      <c r="CM31" s="695"/>
      <c r="CN31" s="695"/>
      <c r="CO31" s="695"/>
      <c r="CP31" s="695"/>
      <c r="CQ31" s="696"/>
      <c r="CR31" s="679">
        <v>36692</v>
      </c>
      <c r="CS31" s="715"/>
      <c r="CT31" s="715"/>
      <c r="CU31" s="715"/>
      <c r="CV31" s="715"/>
      <c r="CW31" s="715"/>
      <c r="CX31" s="715"/>
      <c r="CY31" s="716"/>
      <c r="CZ31" s="684">
        <v>0.5</v>
      </c>
      <c r="DA31" s="713"/>
      <c r="DB31" s="713"/>
      <c r="DC31" s="717"/>
      <c r="DD31" s="688">
        <v>36692</v>
      </c>
      <c r="DE31" s="715"/>
      <c r="DF31" s="715"/>
      <c r="DG31" s="715"/>
      <c r="DH31" s="715"/>
      <c r="DI31" s="715"/>
      <c r="DJ31" s="715"/>
      <c r="DK31" s="716"/>
      <c r="DL31" s="688">
        <v>36692</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301861</v>
      </c>
      <c r="S32" s="680"/>
      <c r="T32" s="680"/>
      <c r="U32" s="680"/>
      <c r="V32" s="680"/>
      <c r="W32" s="680"/>
      <c r="X32" s="680"/>
      <c r="Y32" s="681"/>
      <c r="Z32" s="682">
        <v>3.9</v>
      </c>
      <c r="AA32" s="682"/>
      <c r="AB32" s="682"/>
      <c r="AC32" s="682"/>
      <c r="AD32" s="683" t="s">
        <v>172</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99.3</v>
      </c>
      <c r="BH32" s="749"/>
      <c r="BI32" s="749"/>
      <c r="BJ32" s="749"/>
      <c r="BK32" s="749"/>
      <c r="BL32" s="749"/>
      <c r="BM32" s="750">
        <v>97.6</v>
      </c>
      <c r="BN32" s="749"/>
      <c r="BO32" s="749"/>
      <c r="BP32" s="749"/>
      <c r="BQ32" s="751"/>
      <c r="BR32" s="748">
        <v>99.3</v>
      </c>
      <c r="BS32" s="749"/>
      <c r="BT32" s="749"/>
      <c r="BU32" s="749"/>
      <c r="BV32" s="749"/>
      <c r="BW32" s="749"/>
      <c r="BX32" s="750">
        <v>97.1</v>
      </c>
      <c r="BY32" s="749"/>
      <c r="BZ32" s="749"/>
      <c r="CA32" s="749"/>
      <c r="CB32" s="751"/>
      <c r="CD32" s="746"/>
      <c r="CE32" s="747"/>
      <c r="CF32" s="694" t="s">
        <v>315</v>
      </c>
      <c r="CG32" s="695"/>
      <c r="CH32" s="695"/>
      <c r="CI32" s="695"/>
      <c r="CJ32" s="695"/>
      <c r="CK32" s="695"/>
      <c r="CL32" s="695"/>
      <c r="CM32" s="695"/>
      <c r="CN32" s="695"/>
      <c r="CO32" s="695"/>
      <c r="CP32" s="695"/>
      <c r="CQ32" s="696"/>
      <c r="CR32" s="679">
        <v>138</v>
      </c>
      <c r="CS32" s="680"/>
      <c r="CT32" s="680"/>
      <c r="CU32" s="680"/>
      <c r="CV32" s="680"/>
      <c r="CW32" s="680"/>
      <c r="CX32" s="680"/>
      <c r="CY32" s="681"/>
      <c r="CZ32" s="684">
        <v>0</v>
      </c>
      <c r="DA32" s="713"/>
      <c r="DB32" s="713"/>
      <c r="DC32" s="717"/>
      <c r="DD32" s="688">
        <v>138</v>
      </c>
      <c r="DE32" s="680"/>
      <c r="DF32" s="680"/>
      <c r="DG32" s="680"/>
      <c r="DH32" s="680"/>
      <c r="DI32" s="680"/>
      <c r="DJ32" s="680"/>
      <c r="DK32" s="681"/>
      <c r="DL32" s="688">
        <v>138</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524481</v>
      </c>
      <c r="S33" s="680"/>
      <c r="T33" s="680"/>
      <c r="U33" s="680"/>
      <c r="V33" s="680"/>
      <c r="W33" s="680"/>
      <c r="X33" s="680"/>
      <c r="Y33" s="681"/>
      <c r="Z33" s="682">
        <v>6.8</v>
      </c>
      <c r="AA33" s="682"/>
      <c r="AB33" s="682"/>
      <c r="AC33" s="682"/>
      <c r="AD33" s="683" t="s">
        <v>172</v>
      </c>
      <c r="AE33" s="683"/>
      <c r="AF33" s="683"/>
      <c r="AG33" s="683"/>
      <c r="AH33" s="683"/>
      <c r="AI33" s="683"/>
      <c r="AJ33" s="683"/>
      <c r="AK33" s="683"/>
      <c r="AL33" s="684" t="s">
        <v>135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3611388</v>
      </c>
      <c r="CS33" s="715"/>
      <c r="CT33" s="715"/>
      <c r="CU33" s="715"/>
      <c r="CV33" s="715"/>
      <c r="CW33" s="715"/>
      <c r="CX33" s="715"/>
      <c r="CY33" s="716"/>
      <c r="CZ33" s="684">
        <v>48.7</v>
      </c>
      <c r="DA33" s="713"/>
      <c r="DB33" s="713"/>
      <c r="DC33" s="717"/>
      <c r="DD33" s="688">
        <v>2837077</v>
      </c>
      <c r="DE33" s="715"/>
      <c r="DF33" s="715"/>
      <c r="DG33" s="715"/>
      <c r="DH33" s="715"/>
      <c r="DI33" s="715"/>
      <c r="DJ33" s="715"/>
      <c r="DK33" s="716"/>
      <c r="DL33" s="688">
        <v>1936907</v>
      </c>
      <c r="DM33" s="715"/>
      <c r="DN33" s="715"/>
      <c r="DO33" s="715"/>
      <c r="DP33" s="715"/>
      <c r="DQ33" s="715"/>
      <c r="DR33" s="715"/>
      <c r="DS33" s="715"/>
      <c r="DT33" s="715"/>
      <c r="DU33" s="715"/>
      <c r="DV33" s="716"/>
      <c r="DW33" s="684">
        <v>46.3</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121326</v>
      </c>
      <c r="S34" s="680"/>
      <c r="T34" s="680"/>
      <c r="U34" s="680"/>
      <c r="V34" s="680"/>
      <c r="W34" s="680"/>
      <c r="X34" s="680"/>
      <c r="Y34" s="681"/>
      <c r="Z34" s="682">
        <v>1.6</v>
      </c>
      <c r="AA34" s="682"/>
      <c r="AB34" s="682"/>
      <c r="AC34" s="682"/>
      <c r="AD34" s="683" t="s">
        <v>172</v>
      </c>
      <c r="AE34" s="683"/>
      <c r="AF34" s="683"/>
      <c r="AG34" s="683"/>
      <c r="AH34" s="683"/>
      <c r="AI34" s="683"/>
      <c r="AJ34" s="683"/>
      <c r="AK34" s="683"/>
      <c r="AL34" s="684" t="s">
        <v>172</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1312089</v>
      </c>
      <c r="CS34" s="680"/>
      <c r="CT34" s="680"/>
      <c r="CU34" s="680"/>
      <c r="CV34" s="680"/>
      <c r="CW34" s="680"/>
      <c r="CX34" s="680"/>
      <c r="CY34" s="681"/>
      <c r="CZ34" s="684">
        <v>17.7</v>
      </c>
      <c r="DA34" s="713"/>
      <c r="DB34" s="713"/>
      <c r="DC34" s="717"/>
      <c r="DD34" s="688">
        <v>882930</v>
      </c>
      <c r="DE34" s="680"/>
      <c r="DF34" s="680"/>
      <c r="DG34" s="680"/>
      <c r="DH34" s="680"/>
      <c r="DI34" s="680"/>
      <c r="DJ34" s="680"/>
      <c r="DK34" s="681"/>
      <c r="DL34" s="688">
        <v>647430</v>
      </c>
      <c r="DM34" s="680"/>
      <c r="DN34" s="680"/>
      <c r="DO34" s="680"/>
      <c r="DP34" s="680"/>
      <c r="DQ34" s="680"/>
      <c r="DR34" s="680"/>
      <c r="DS34" s="680"/>
      <c r="DT34" s="680"/>
      <c r="DU34" s="680"/>
      <c r="DV34" s="681"/>
      <c r="DW34" s="684">
        <v>15.5</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206654</v>
      </c>
      <c r="S35" s="680"/>
      <c r="T35" s="680"/>
      <c r="U35" s="680"/>
      <c r="V35" s="680"/>
      <c r="W35" s="680"/>
      <c r="X35" s="680"/>
      <c r="Y35" s="681"/>
      <c r="Z35" s="682">
        <v>2.7</v>
      </c>
      <c r="AA35" s="682"/>
      <c r="AB35" s="682"/>
      <c r="AC35" s="682"/>
      <c r="AD35" s="683" t="s">
        <v>135</v>
      </c>
      <c r="AE35" s="683"/>
      <c r="AF35" s="683"/>
      <c r="AG35" s="683"/>
      <c r="AH35" s="683"/>
      <c r="AI35" s="683"/>
      <c r="AJ35" s="683"/>
      <c r="AK35" s="683"/>
      <c r="AL35" s="684" t="s">
        <v>135</v>
      </c>
      <c r="AM35" s="685"/>
      <c r="AN35" s="685"/>
      <c r="AO35" s="686"/>
      <c r="AP35" s="234"/>
      <c r="AQ35" s="752" t="s">
        <v>323</v>
      </c>
      <c r="AR35" s="753"/>
      <c r="AS35" s="753"/>
      <c r="AT35" s="753"/>
      <c r="AU35" s="753"/>
      <c r="AV35" s="753"/>
      <c r="AW35" s="753"/>
      <c r="AX35" s="753"/>
      <c r="AY35" s="754"/>
      <c r="AZ35" s="668">
        <v>790209</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28399</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39689</v>
      </c>
      <c r="CS35" s="715"/>
      <c r="CT35" s="715"/>
      <c r="CU35" s="715"/>
      <c r="CV35" s="715"/>
      <c r="CW35" s="715"/>
      <c r="CX35" s="715"/>
      <c r="CY35" s="716"/>
      <c r="CZ35" s="684">
        <v>0.5</v>
      </c>
      <c r="DA35" s="713"/>
      <c r="DB35" s="713"/>
      <c r="DC35" s="717"/>
      <c r="DD35" s="688">
        <v>38293</v>
      </c>
      <c r="DE35" s="715"/>
      <c r="DF35" s="715"/>
      <c r="DG35" s="715"/>
      <c r="DH35" s="715"/>
      <c r="DI35" s="715"/>
      <c r="DJ35" s="715"/>
      <c r="DK35" s="716"/>
      <c r="DL35" s="688">
        <v>29481</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135</v>
      </c>
      <c r="AA36" s="682"/>
      <c r="AB36" s="682"/>
      <c r="AC36" s="682"/>
      <c r="AD36" s="683" t="s">
        <v>135</v>
      </c>
      <c r="AE36" s="683"/>
      <c r="AF36" s="683"/>
      <c r="AG36" s="683"/>
      <c r="AH36" s="683"/>
      <c r="AI36" s="683"/>
      <c r="AJ36" s="683"/>
      <c r="AK36" s="683"/>
      <c r="AL36" s="684" t="s">
        <v>135</v>
      </c>
      <c r="AM36" s="685"/>
      <c r="AN36" s="685"/>
      <c r="AO36" s="686"/>
      <c r="AQ36" s="756" t="s">
        <v>327</v>
      </c>
      <c r="AR36" s="757"/>
      <c r="AS36" s="757"/>
      <c r="AT36" s="757"/>
      <c r="AU36" s="757"/>
      <c r="AV36" s="757"/>
      <c r="AW36" s="757"/>
      <c r="AX36" s="757"/>
      <c r="AY36" s="758"/>
      <c r="AZ36" s="679">
        <v>183000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2964</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1048881</v>
      </c>
      <c r="CS36" s="680"/>
      <c r="CT36" s="680"/>
      <c r="CU36" s="680"/>
      <c r="CV36" s="680"/>
      <c r="CW36" s="680"/>
      <c r="CX36" s="680"/>
      <c r="CY36" s="681"/>
      <c r="CZ36" s="684">
        <v>14.2</v>
      </c>
      <c r="DA36" s="713"/>
      <c r="DB36" s="713"/>
      <c r="DC36" s="717"/>
      <c r="DD36" s="688">
        <v>836943</v>
      </c>
      <c r="DE36" s="680"/>
      <c r="DF36" s="680"/>
      <c r="DG36" s="680"/>
      <c r="DH36" s="680"/>
      <c r="DI36" s="680"/>
      <c r="DJ36" s="680"/>
      <c r="DK36" s="681"/>
      <c r="DL36" s="688">
        <v>726204</v>
      </c>
      <c r="DM36" s="680"/>
      <c r="DN36" s="680"/>
      <c r="DO36" s="680"/>
      <c r="DP36" s="680"/>
      <c r="DQ36" s="680"/>
      <c r="DR36" s="680"/>
      <c r="DS36" s="680"/>
      <c r="DT36" s="680"/>
      <c r="DU36" s="680"/>
      <c r="DV36" s="681"/>
      <c r="DW36" s="684">
        <v>17.399999999999999</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156554</v>
      </c>
      <c r="S37" s="680"/>
      <c r="T37" s="680"/>
      <c r="U37" s="680"/>
      <c r="V37" s="680"/>
      <c r="W37" s="680"/>
      <c r="X37" s="680"/>
      <c r="Y37" s="681"/>
      <c r="Z37" s="682">
        <v>2</v>
      </c>
      <c r="AA37" s="682"/>
      <c r="AB37" s="682"/>
      <c r="AC37" s="682"/>
      <c r="AD37" s="683" t="s">
        <v>172</v>
      </c>
      <c r="AE37" s="683"/>
      <c r="AF37" s="683"/>
      <c r="AG37" s="683"/>
      <c r="AH37" s="683"/>
      <c r="AI37" s="683"/>
      <c r="AJ37" s="683"/>
      <c r="AK37" s="683"/>
      <c r="AL37" s="684" t="s">
        <v>172</v>
      </c>
      <c r="AM37" s="685"/>
      <c r="AN37" s="685"/>
      <c r="AO37" s="686"/>
      <c r="AQ37" s="756" t="s">
        <v>331</v>
      </c>
      <c r="AR37" s="757"/>
      <c r="AS37" s="757"/>
      <c r="AT37" s="757"/>
      <c r="AU37" s="757"/>
      <c r="AV37" s="757"/>
      <c r="AW37" s="757"/>
      <c r="AX37" s="757"/>
      <c r="AY37" s="758"/>
      <c r="AZ37" s="679" t="s">
        <v>135</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2828</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537461</v>
      </c>
      <c r="CS37" s="715"/>
      <c r="CT37" s="715"/>
      <c r="CU37" s="715"/>
      <c r="CV37" s="715"/>
      <c r="CW37" s="715"/>
      <c r="CX37" s="715"/>
      <c r="CY37" s="716"/>
      <c r="CZ37" s="684">
        <v>7.3</v>
      </c>
      <c r="DA37" s="713"/>
      <c r="DB37" s="713"/>
      <c r="DC37" s="717"/>
      <c r="DD37" s="688">
        <v>537226</v>
      </c>
      <c r="DE37" s="715"/>
      <c r="DF37" s="715"/>
      <c r="DG37" s="715"/>
      <c r="DH37" s="715"/>
      <c r="DI37" s="715"/>
      <c r="DJ37" s="715"/>
      <c r="DK37" s="716"/>
      <c r="DL37" s="688">
        <v>492308</v>
      </c>
      <c r="DM37" s="715"/>
      <c r="DN37" s="715"/>
      <c r="DO37" s="715"/>
      <c r="DP37" s="715"/>
      <c r="DQ37" s="715"/>
      <c r="DR37" s="715"/>
      <c r="DS37" s="715"/>
      <c r="DT37" s="715"/>
      <c r="DU37" s="715"/>
      <c r="DV37" s="716"/>
      <c r="DW37" s="684">
        <v>11.8</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7748383</v>
      </c>
      <c r="S38" s="760"/>
      <c r="T38" s="760"/>
      <c r="U38" s="760"/>
      <c r="V38" s="760"/>
      <c r="W38" s="760"/>
      <c r="X38" s="760"/>
      <c r="Y38" s="761"/>
      <c r="Z38" s="762">
        <v>100</v>
      </c>
      <c r="AA38" s="762"/>
      <c r="AB38" s="762"/>
      <c r="AC38" s="762"/>
      <c r="AD38" s="763">
        <v>4025240</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226</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5115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790209</v>
      </c>
      <c r="CS38" s="680"/>
      <c r="CT38" s="680"/>
      <c r="CU38" s="680"/>
      <c r="CV38" s="680"/>
      <c r="CW38" s="680"/>
      <c r="CX38" s="680"/>
      <c r="CY38" s="681"/>
      <c r="CZ38" s="684">
        <v>10.7</v>
      </c>
      <c r="DA38" s="713"/>
      <c r="DB38" s="713"/>
      <c r="DC38" s="717"/>
      <c r="DD38" s="688">
        <v>684379</v>
      </c>
      <c r="DE38" s="680"/>
      <c r="DF38" s="680"/>
      <c r="DG38" s="680"/>
      <c r="DH38" s="680"/>
      <c r="DI38" s="680"/>
      <c r="DJ38" s="680"/>
      <c r="DK38" s="681"/>
      <c r="DL38" s="688">
        <v>533792</v>
      </c>
      <c r="DM38" s="680"/>
      <c r="DN38" s="680"/>
      <c r="DO38" s="680"/>
      <c r="DP38" s="680"/>
      <c r="DQ38" s="680"/>
      <c r="DR38" s="680"/>
      <c r="DS38" s="680"/>
      <c r="DT38" s="680"/>
      <c r="DU38" s="680"/>
      <c r="DV38" s="681"/>
      <c r="DW38" s="684">
        <v>12.8</v>
      </c>
      <c r="DX38" s="713"/>
      <c r="DY38" s="713"/>
      <c r="DZ38" s="713"/>
      <c r="EA38" s="713"/>
      <c r="EB38" s="713"/>
      <c r="EC38" s="714"/>
    </row>
    <row r="39" spans="2:133" ht="11.25" customHeight="1">
      <c r="AQ39" s="756" t="s">
        <v>338</v>
      </c>
      <c r="AR39" s="757"/>
      <c r="AS39" s="757"/>
      <c r="AT39" s="757"/>
      <c r="AU39" s="757"/>
      <c r="AV39" s="757"/>
      <c r="AW39" s="757"/>
      <c r="AX39" s="757"/>
      <c r="AY39" s="758"/>
      <c r="AZ39" s="679" t="s">
        <v>226</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77</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420520</v>
      </c>
      <c r="CS39" s="715"/>
      <c r="CT39" s="715"/>
      <c r="CU39" s="715"/>
      <c r="CV39" s="715"/>
      <c r="CW39" s="715"/>
      <c r="CX39" s="715"/>
      <c r="CY39" s="716"/>
      <c r="CZ39" s="684">
        <v>5.7</v>
      </c>
      <c r="DA39" s="713"/>
      <c r="DB39" s="713"/>
      <c r="DC39" s="717"/>
      <c r="DD39" s="688">
        <v>394532</v>
      </c>
      <c r="DE39" s="715"/>
      <c r="DF39" s="715"/>
      <c r="DG39" s="715"/>
      <c r="DH39" s="715"/>
      <c r="DI39" s="715"/>
      <c r="DJ39" s="715"/>
      <c r="DK39" s="716"/>
      <c r="DL39" s="688" t="s">
        <v>135</v>
      </c>
      <c r="DM39" s="715"/>
      <c r="DN39" s="715"/>
      <c r="DO39" s="715"/>
      <c r="DP39" s="715"/>
      <c r="DQ39" s="715"/>
      <c r="DR39" s="715"/>
      <c r="DS39" s="715"/>
      <c r="DT39" s="715"/>
      <c r="DU39" s="715"/>
      <c r="DV39" s="716"/>
      <c r="DW39" s="684" t="s">
        <v>226</v>
      </c>
      <c r="DX39" s="713"/>
      <c r="DY39" s="713"/>
      <c r="DZ39" s="713"/>
      <c r="EA39" s="713"/>
      <c r="EB39" s="713"/>
      <c r="EC39" s="714"/>
    </row>
    <row r="40" spans="2:133" ht="11.25" customHeight="1">
      <c r="AQ40" s="756" t="s">
        <v>342</v>
      </c>
      <c r="AR40" s="757"/>
      <c r="AS40" s="757"/>
      <c r="AT40" s="757"/>
      <c r="AU40" s="757"/>
      <c r="AV40" s="757"/>
      <c r="AW40" s="757"/>
      <c r="AX40" s="757"/>
      <c r="AY40" s="758"/>
      <c r="AZ40" s="679">
        <v>264426</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226</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226</v>
      </c>
      <c r="CS40" s="680"/>
      <c r="CT40" s="680"/>
      <c r="CU40" s="680"/>
      <c r="CV40" s="680"/>
      <c r="CW40" s="680"/>
      <c r="CX40" s="680"/>
      <c r="CY40" s="681"/>
      <c r="CZ40" s="684" t="s">
        <v>226</v>
      </c>
      <c r="DA40" s="713"/>
      <c r="DB40" s="713"/>
      <c r="DC40" s="717"/>
      <c r="DD40" s="688" t="s">
        <v>226</v>
      </c>
      <c r="DE40" s="680"/>
      <c r="DF40" s="680"/>
      <c r="DG40" s="680"/>
      <c r="DH40" s="680"/>
      <c r="DI40" s="680"/>
      <c r="DJ40" s="680"/>
      <c r="DK40" s="681"/>
      <c r="DL40" s="688" t="s">
        <v>226</v>
      </c>
      <c r="DM40" s="680"/>
      <c r="DN40" s="680"/>
      <c r="DO40" s="680"/>
      <c r="DP40" s="680"/>
      <c r="DQ40" s="680"/>
      <c r="DR40" s="680"/>
      <c r="DS40" s="680"/>
      <c r="DT40" s="680"/>
      <c r="DU40" s="680"/>
      <c r="DV40" s="681"/>
      <c r="DW40" s="684" t="s">
        <v>226</v>
      </c>
      <c r="DX40" s="713"/>
      <c r="DY40" s="713"/>
      <c r="DZ40" s="713"/>
      <c r="EA40" s="713"/>
      <c r="EB40" s="713"/>
      <c r="EC40" s="714"/>
    </row>
    <row r="41" spans="2:133" ht="11.25" customHeight="1">
      <c r="AQ41" s="766" t="s">
        <v>345</v>
      </c>
      <c r="AR41" s="767"/>
      <c r="AS41" s="767"/>
      <c r="AT41" s="767"/>
      <c r="AU41" s="767"/>
      <c r="AV41" s="767"/>
      <c r="AW41" s="767"/>
      <c r="AX41" s="767"/>
      <c r="AY41" s="768"/>
      <c r="AZ41" s="759">
        <v>342783</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271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226</v>
      </c>
      <c r="CS41" s="715"/>
      <c r="CT41" s="715"/>
      <c r="CU41" s="715"/>
      <c r="CV41" s="715"/>
      <c r="CW41" s="715"/>
      <c r="CX41" s="715"/>
      <c r="CY41" s="716"/>
      <c r="CZ41" s="684" t="s">
        <v>135</v>
      </c>
      <c r="DA41" s="713"/>
      <c r="DB41" s="713"/>
      <c r="DC41" s="717"/>
      <c r="DD41" s="688" t="s">
        <v>226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637099</v>
      </c>
      <c r="CS42" s="680"/>
      <c r="CT42" s="680"/>
      <c r="CU42" s="680"/>
      <c r="CV42" s="680"/>
      <c r="CW42" s="680"/>
      <c r="CX42" s="680"/>
      <c r="CY42" s="681"/>
      <c r="CZ42" s="684">
        <v>8.6</v>
      </c>
      <c r="DA42" s="685"/>
      <c r="DB42" s="685"/>
      <c r="DC42" s="780"/>
      <c r="DD42" s="688">
        <v>52618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t="s">
        <v>226</v>
      </c>
      <c r="CS43" s="715"/>
      <c r="CT43" s="715"/>
      <c r="CU43" s="715"/>
      <c r="CV43" s="715"/>
      <c r="CW43" s="715"/>
      <c r="CX43" s="715"/>
      <c r="CY43" s="716"/>
      <c r="CZ43" s="684" t="s">
        <v>226</v>
      </c>
      <c r="DA43" s="713"/>
      <c r="DB43" s="713"/>
      <c r="DC43" s="717"/>
      <c r="DD43" s="688" t="s">
        <v>226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620337</v>
      </c>
      <c r="CS44" s="680"/>
      <c r="CT44" s="680"/>
      <c r="CU44" s="680"/>
      <c r="CV44" s="680"/>
      <c r="CW44" s="680"/>
      <c r="CX44" s="680"/>
      <c r="CY44" s="681"/>
      <c r="CZ44" s="684">
        <v>8.4</v>
      </c>
      <c r="DA44" s="685"/>
      <c r="DB44" s="685"/>
      <c r="DC44" s="780"/>
      <c r="DD44" s="688">
        <v>50359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522302</v>
      </c>
      <c r="CS45" s="715"/>
      <c r="CT45" s="715"/>
      <c r="CU45" s="715"/>
      <c r="CV45" s="715"/>
      <c r="CW45" s="715"/>
      <c r="CX45" s="715"/>
      <c r="CY45" s="716"/>
      <c r="CZ45" s="684">
        <v>7</v>
      </c>
      <c r="DA45" s="713"/>
      <c r="DB45" s="713"/>
      <c r="DC45" s="717"/>
      <c r="DD45" s="688">
        <v>13191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98035</v>
      </c>
      <c r="CS46" s="680"/>
      <c r="CT46" s="680"/>
      <c r="CU46" s="680"/>
      <c r="CV46" s="680"/>
      <c r="CW46" s="680"/>
      <c r="CX46" s="680"/>
      <c r="CY46" s="681"/>
      <c r="CZ46" s="684">
        <v>1.3</v>
      </c>
      <c r="DA46" s="685"/>
      <c r="DB46" s="685"/>
      <c r="DC46" s="780"/>
      <c r="DD46" s="688">
        <v>37168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16762</v>
      </c>
      <c r="CS47" s="715"/>
      <c r="CT47" s="715"/>
      <c r="CU47" s="715"/>
      <c r="CV47" s="715"/>
      <c r="CW47" s="715"/>
      <c r="CX47" s="715"/>
      <c r="CY47" s="716"/>
      <c r="CZ47" s="684">
        <v>0.2</v>
      </c>
      <c r="DA47" s="713"/>
      <c r="DB47" s="713"/>
      <c r="DC47" s="717"/>
      <c r="DD47" s="688">
        <v>2259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226</v>
      </c>
      <c r="CS48" s="680"/>
      <c r="CT48" s="680"/>
      <c r="CU48" s="680"/>
      <c r="CV48" s="680"/>
      <c r="CW48" s="680"/>
      <c r="CX48" s="680"/>
      <c r="CY48" s="681"/>
      <c r="CZ48" s="684" t="s">
        <v>135</v>
      </c>
      <c r="DA48" s="685"/>
      <c r="DB48" s="685"/>
      <c r="DC48" s="780"/>
      <c r="DD48" s="688" t="s">
        <v>226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7410412</v>
      </c>
      <c r="CS49" s="749"/>
      <c r="CT49" s="749"/>
      <c r="CU49" s="749"/>
      <c r="CV49" s="749"/>
      <c r="CW49" s="749"/>
      <c r="CX49" s="749"/>
      <c r="CY49" s="781"/>
      <c r="CZ49" s="764">
        <v>100</v>
      </c>
      <c r="DA49" s="782"/>
      <c r="DB49" s="782"/>
      <c r="DC49" s="783"/>
      <c r="DD49" s="784">
        <v>4792207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uudXy3bvIfkz2rf+/2c361DtV+HIPssDMjcHWiUka1GEzQO6pJS0wENp/94qBhPmAadhxzRE5ROC7PaOa1LzZw==" saltValue="GR1FArjNCf1fRsC7NFU6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K112" sqref="BK11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7748</v>
      </c>
      <c r="R7" s="815"/>
      <c r="S7" s="815"/>
      <c r="T7" s="815"/>
      <c r="U7" s="815"/>
      <c r="V7" s="815">
        <v>7410</v>
      </c>
      <c r="W7" s="815"/>
      <c r="X7" s="815"/>
      <c r="Y7" s="815"/>
      <c r="Z7" s="815"/>
      <c r="AA7" s="815">
        <v>338</v>
      </c>
      <c r="AB7" s="815"/>
      <c r="AC7" s="815"/>
      <c r="AD7" s="815"/>
      <c r="AE7" s="816"/>
      <c r="AF7" s="817">
        <v>291</v>
      </c>
      <c r="AG7" s="818"/>
      <c r="AH7" s="818"/>
      <c r="AI7" s="818"/>
      <c r="AJ7" s="819"/>
      <c r="AK7" s="854">
        <v>302</v>
      </c>
      <c r="AL7" s="855"/>
      <c r="AM7" s="855"/>
      <c r="AN7" s="855"/>
      <c r="AO7" s="855"/>
      <c r="AP7" s="855">
        <v>4801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0</v>
      </c>
      <c r="CI7" s="852"/>
      <c r="CJ7" s="852"/>
      <c r="CK7" s="852"/>
      <c r="CL7" s="853"/>
      <c r="CM7" s="851">
        <v>2153</v>
      </c>
      <c r="CN7" s="852"/>
      <c r="CO7" s="852"/>
      <c r="CP7" s="852"/>
      <c r="CQ7" s="853"/>
      <c r="CR7" s="851">
        <v>0</v>
      </c>
      <c r="CS7" s="852"/>
      <c r="CT7" s="852"/>
      <c r="CU7" s="852"/>
      <c r="CV7" s="853"/>
      <c r="CW7" s="851">
        <v>0</v>
      </c>
      <c r="CX7" s="852"/>
      <c r="CY7" s="852"/>
      <c r="CZ7" s="852"/>
      <c r="DA7" s="853"/>
      <c r="DB7" s="851">
        <v>0</v>
      </c>
      <c r="DC7" s="852"/>
      <c r="DD7" s="852"/>
      <c r="DE7" s="852"/>
      <c r="DF7" s="853"/>
      <c r="DG7" s="851">
        <v>1371</v>
      </c>
      <c r="DH7" s="852"/>
      <c r="DI7" s="852"/>
      <c r="DJ7" s="852"/>
      <c r="DK7" s="853"/>
      <c r="DL7" s="851">
        <v>1371</v>
      </c>
      <c r="DM7" s="852"/>
      <c r="DN7" s="852"/>
      <c r="DO7" s="852"/>
      <c r="DP7" s="853"/>
      <c r="DQ7" s="851">
        <v>0</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291</v>
      </c>
      <c r="AG23" s="874"/>
      <c r="AH23" s="874"/>
      <c r="AI23" s="874"/>
      <c r="AJ23" s="877"/>
      <c r="AK23" s="878"/>
      <c r="AL23" s="879"/>
      <c r="AM23" s="879"/>
      <c r="AN23" s="879"/>
      <c r="AO23" s="879"/>
      <c r="AP23" s="874"/>
      <c r="AQ23" s="874"/>
      <c r="AR23" s="874"/>
      <c r="AS23" s="874"/>
      <c r="AT23" s="874"/>
      <c r="AU23" s="880"/>
      <c r="AV23" s="880"/>
      <c r="AW23" s="880"/>
      <c r="AX23" s="880"/>
      <c r="AY23" s="881"/>
      <c r="AZ23" s="889" t="s">
        <v>135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395</v>
      </c>
      <c r="C28" s="812"/>
      <c r="D28" s="812"/>
      <c r="E28" s="812"/>
      <c r="F28" s="812"/>
      <c r="G28" s="812"/>
      <c r="H28" s="812"/>
      <c r="I28" s="812"/>
      <c r="J28" s="812"/>
      <c r="K28" s="812"/>
      <c r="L28" s="812"/>
      <c r="M28" s="812"/>
      <c r="N28" s="812"/>
      <c r="O28" s="812"/>
      <c r="P28" s="813"/>
      <c r="Q28" s="902">
        <v>2246</v>
      </c>
      <c r="R28" s="903"/>
      <c r="S28" s="903"/>
      <c r="T28" s="903"/>
      <c r="U28" s="903"/>
      <c r="V28" s="903">
        <v>2218</v>
      </c>
      <c r="W28" s="903"/>
      <c r="X28" s="903"/>
      <c r="Y28" s="903"/>
      <c r="Z28" s="903"/>
      <c r="AA28" s="903">
        <v>28</v>
      </c>
      <c r="AB28" s="903"/>
      <c r="AC28" s="903"/>
      <c r="AD28" s="903"/>
      <c r="AE28" s="904"/>
      <c r="AF28" s="905">
        <v>28</v>
      </c>
      <c r="AG28" s="903"/>
      <c r="AH28" s="903"/>
      <c r="AI28" s="903"/>
      <c r="AJ28" s="906"/>
      <c r="AK28" s="907">
        <v>264</v>
      </c>
      <c r="AL28" s="898"/>
      <c r="AM28" s="898"/>
      <c r="AN28" s="898"/>
      <c r="AO28" s="898"/>
      <c r="AP28" s="898">
        <v>0</v>
      </c>
      <c r="AQ28" s="898"/>
      <c r="AR28" s="898"/>
      <c r="AS28" s="898"/>
      <c r="AT28" s="898"/>
      <c r="AU28" s="898">
        <v>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396</v>
      </c>
      <c r="C29" s="836"/>
      <c r="D29" s="836"/>
      <c r="E29" s="836"/>
      <c r="F29" s="836"/>
      <c r="G29" s="836"/>
      <c r="H29" s="836"/>
      <c r="I29" s="836"/>
      <c r="J29" s="836"/>
      <c r="K29" s="836"/>
      <c r="L29" s="836"/>
      <c r="M29" s="836"/>
      <c r="N29" s="836"/>
      <c r="O29" s="836"/>
      <c r="P29" s="837"/>
      <c r="Q29" s="838">
        <v>205</v>
      </c>
      <c r="R29" s="839"/>
      <c r="S29" s="839"/>
      <c r="T29" s="839"/>
      <c r="U29" s="839"/>
      <c r="V29" s="839">
        <v>202</v>
      </c>
      <c r="W29" s="839"/>
      <c r="X29" s="839"/>
      <c r="Y29" s="839"/>
      <c r="Z29" s="839"/>
      <c r="AA29" s="839">
        <v>3</v>
      </c>
      <c r="AB29" s="839"/>
      <c r="AC29" s="839"/>
      <c r="AD29" s="839"/>
      <c r="AE29" s="840"/>
      <c r="AF29" s="841">
        <v>3</v>
      </c>
      <c r="AG29" s="842"/>
      <c r="AH29" s="842"/>
      <c r="AI29" s="842"/>
      <c r="AJ29" s="843"/>
      <c r="AK29" s="910">
        <v>38</v>
      </c>
      <c r="AL29" s="911"/>
      <c r="AM29" s="911"/>
      <c r="AN29" s="911"/>
      <c r="AO29" s="911"/>
      <c r="AP29" s="911">
        <v>0</v>
      </c>
      <c r="AQ29" s="911"/>
      <c r="AR29" s="911"/>
      <c r="AS29" s="911"/>
      <c r="AT29" s="911"/>
      <c r="AU29" s="911">
        <v>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397</v>
      </c>
      <c r="C30" s="836"/>
      <c r="D30" s="836"/>
      <c r="E30" s="836"/>
      <c r="F30" s="836"/>
      <c r="G30" s="836"/>
      <c r="H30" s="836"/>
      <c r="I30" s="836"/>
      <c r="J30" s="836"/>
      <c r="K30" s="836"/>
      <c r="L30" s="836"/>
      <c r="M30" s="836"/>
      <c r="N30" s="836"/>
      <c r="O30" s="836"/>
      <c r="P30" s="837"/>
      <c r="Q30" s="838">
        <v>569</v>
      </c>
      <c r="R30" s="839"/>
      <c r="S30" s="839"/>
      <c r="T30" s="839"/>
      <c r="U30" s="839"/>
      <c r="V30" s="839">
        <v>542</v>
      </c>
      <c r="W30" s="839"/>
      <c r="X30" s="839"/>
      <c r="Y30" s="839"/>
      <c r="Z30" s="839"/>
      <c r="AA30" s="839">
        <v>27</v>
      </c>
      <c r="AB30" s="839"/>
      <c r="AC30" s="839"/>
      <c r="AD30" s="839"/>
      <c r="AE30" s="840"/>
      <c r="AF30" s="841">
        <v>1134</v>
      </c>
      <c r="AG30" s="842"/>
      <c r="AH30" s="842"/>
      <c r="AI30" s="842"/>
      <c r="AJ30" s="843"/>
      <c r="AK30" s="910">
        <v>1</v>
      </c>
      <c r="AL30" s="911"/>
      <c r="AM30" s="911"/>
      <c r="AN30" s="911"/>
      <c r="AO30" s="911"/>
      <c r="AP30" s="911">
        <v>117</v>
      </c>
      <c r="AQ30" s="911"/>
      <c r="AR30" s="911"/>
      <c r="AS30" s="911"/>
      <c r="AT30" s="911"/>
      <c r="AU30" s="911">
        <v>0</v>
      </c>
      <c r="AV30" s="911"/>
      <c r="AW30" s="911"/>
      <c r="AX30" s="911"/>
      <c r="AY30" s="911"/>
      <c r="AZ30" s="912"/>
      <c r="BA30" s="912"/>
      <c r="BB30" s="912"/>
      <c r="BC30" s="912"/>
      <c r="BD30" s="912"/>
      <c r="BE30" s="908" t="s">
        <v>398</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459</v>
      </c>
      <c r="R31" s="839"/>
      <c r="S31" s="839"/>
      <c r="T31" s="839"/>
      <c r="U31" s="839"/>
      <c r="V31" s="839">
        <v>429</v>
      </c>
      <c r="W31" s="839"/>
      <c r="X31" s="839"/>
      <c r="Y31" s="839"/>
      <c r="Z31" s="839"/>
      <c r="AA31" s="839">
        <v>30</v>
      </c>
      <c r="AB31" s="839"/>
      <c r="AC31" s="839"/>
      <c r="AD31" s="839"/>
      <c r="AE31" s="840"/>
      <c r="AF31" s="841">
        <v>34</v>
      </c>
      <c r="AG31" s="842"/>
      <c r="AH31" s="842"/>
      <c r="AI31" s="842"/>
      <c r="AJ31" s="843"/>
      <c r="AK31" s="910">
        <v>182</v>
      </c>
      <c r="AL31" s="911"/>
      <c r="AM31" s="911"/>
      <c r="AN31" s="911"/>
      <c r="AO31" s="911"/>
      <c r="AP31" s="911">
        <v>1987</v>
      </c>
      <c r="AQ31" s="911"/>
      <c r="AR31" s="911"/>
      <c r="AS31" s="911"/>
      <c r="AT31" s="911"/>
      <c r="AU31" s="911">
        <v>1005</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1199</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135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404</v>
      </c>
      <c r="B66" s="821"/>
      <c r="C66" s="821"/>
      <c r="D66" s="821"/>
      <c r="E66" s="821"/>
      <c r="F66" s="821"/>
      <c r="G66" s="821"/>
      <c r="H66" s="821"/>
      <c r="I66" s="821"/>
      <c r="J66" s="821"/>
      <c r="K66" s="821"/>
      <c r="L66" s="821"/>
      <c r="M66" s="821"/>
      <c r="N66" s="821"/>
      <c r="O66" s="821"/>
      <c r="P66" s="822"/>
      <c r="Q66" s="797" t="s">
        <v>405</v>
      </c>
      <c r="R66" s="798"/>
      <c r="S66" s="798"/>
      <c r="T66" s="798"/>
      <c r="U66" s="799"/>
      <c r="V66" s="797" t="s">
        <v>388</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392</v>
      </c>
      <c r="AQ66" s="798"/>
      <c r="AR66" s="798"/>
      <c r="AS66" s="798"/>
      <c r="AT66" s="799"/>
      <c r="AU66" s="797" t="s">
        <v>409</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575</v>
      </c>
      <c r="C68" s="950"/>
      <c r="D68" s="950"/>
      <c r="E68" s="950"/>
      <c r="F68" s="950"/>
      <c r="G68" s="950"/>
      <c r="H68" s="950"/>
      <c r="I68" s="950"/>
      <c r="J68" s="950"/>
      <c r="K68" s="950"/>
      <c r="L68" s="950"/>
      <c r="M68" s="950"/>
      <c r="N68" s="950"/>
      <c r="O68" s="950"/>
      <c r="P68" s="951"/>
      <c r="Q68" s="952">
        <v>211</v>
      </c>
      <c r="R68" s="946"/>
      <c r="S68" s="946"/>
      <c r="T68" s="946"/>
      <c r="U68" s="946"/>
      <c r="V68" s="946">
        <v>200</v>
      </c>
      <c r="W68" s="946"/>
      <c r="X68" s="946"/>
      <c r="Y68" s="946"/>
      <c r="Z68" s="946"/>
      <c r="AA68" s="946">
        <v>11</v>
      </c>
      <c r="AB68" s="946"/>
      <c r="AC68" s="946"/>
      <c r="AD68" s="946"/>
      <c r="AE68" s="946"/>
      <c r="AF68" s="946">
        <v>11</v>
      </c>
      <c r="AG68" s="946"/>
      <c r="AH68" s="946"/>
      <c r="AI68" s="946"/>
      <c r="AJ68" s="946"/>
      <c r="AK68" s="946">
        <v>0</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576</v>
      </c>
      <c r="C69" s="954"/>
      <c r="D69" s="954"/>
      <c r="E69" s="954"/>
      <c r="F69" s="954"/>
      <c r="G69" s="954"/>
      <c r="H69" s="954"/>
      <c r="I69" s="954"/>
      <c r="J69" s="954"/>
      <c r="K69" s="954"/>
      <c r="L69" s="954"/>
      <c r="M69" s="954"/>
      <c r="N69" s="954"/>
      <c r="O69" s="954"/>
      <c r="P69" s="955"/>
      <c r="Q69" s="956">
        <v>9353</v>
      </c>
      <c r="R69" s="911"/>
      <c r="S69" s="911"/>
      <c r="T69" s="911"/>
      <c r="U69" s="911"/>
      <c r="V69" s="911">
        <v>8371</v>
      </c>
      <c r="W69" s="911"/>
      <c r="X69" s="911"/>
      <c r="Y69" s="911"/>
      <c r="Z69" s="911"/>
      <c r="AA69" s="911">
        <v>982</v>
      </c>
      <c r="AB69" s="911"/>
      <c r="AC69" s="911"/>
      <c r="AD69" s="911"/>
      <c r="AE69" s="911"/>
      <c r="AF69" s="911">
        <v>982</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577</v>
      </c>
      <c r="C70" s="954"/>
      <c r="D70" s="954"/>
      <c r="E70" s="954"/>
      <c r="F70" s="954"/>
      <c r="G70" s="954"/>
      <c r="H70" s="954"/>
      <c r="I70" s="954"/>
      <c r="J70" s="954"/>
      <c r="K70" s="954"/>
      <c r="L70" s="954"/>
      <c r="M70" s="954"/>
      <c r="N70" s="954"/>
      <c r="O70" s="954"/>
      <c r="P70" s="955"/>
      <c r="Q70" s="956">
        <v>570</v>
      </c>
      <c r="R70" s="911"/>
      <c r="S70" s="911"/>
      <c r="T70" s="911"/>
      <c r="U70" s="911"/>
      <c r="V70" s="911">
        <v>548</v>
      </c>
      <c r="W70" s="911"/>
      <c r="X70" s="911"/>
      <c r="Y70" s="911"/>
      <c r="Z70" s="911"/>
      <c r="AA70" s="911">
        <v>22</v>
      </c>
      <c r="AB70" s="911"/>
      <c r="AC70" s="911"/>
      <c r="AD70" s="911"/>
      <c r="AE70" s="911"/>
      <c r="AF70" s="911">
        <v>22</v>
      </c>
      <c r="AG70" s="911"/>
      <c r="AH70" s="911"/>
      <c r="AI70" s="911"/>
      <c r="AJ70" s="911"/>
      <c r="AK70" s="911">
        <v>8</v>
      </c>
      <c r="AL70" s="911"/>
      <c r="AM70" s="911"/>
      <c r="AN70" s="911"/>
      <c r="AO70" s="911"/>
      <c r="AP70" s="911">
        <v>206</v>
      </c>
      <c r="AQ70" s="911"/>
      <c r="AR70" s="911"/>
      <c r="AS70" s="911"/>
      <c r="AT70" s="911"/>
      <c r="AU70" s="911">
        <v>97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578</v>
      </c>
      <c r="C71" s="954"/>
      <c r="D71" s="954"/>
      <c r="E71" s="954"/>
      <c r="F71" s="954"/>
      <c r="G71" s="954"/>
      <c r="H71" s="954"/>
      <c r="I71" s="954"/>
      <c r="J71" s="954"/>
      <c r="K71" s="954"/>
      <c r="L71" s="954"/>
      <c r="M71" s="954"/>
      <c r="N71" s="954"/>
      <c r="O71" s="954"/>
      <c r="P71" s="955"/>
      <c r="Q71" s="956">
        <v>507</v>
      </c>
      <c r="R71" s="911"/>
      <c r="S71" s="911"/>
      <c r="T71" s="911"/>
      <c r="U71" s="911"/>
      <c r="V71" s="911">
        <v>501</v>
      </c>
      <c r="W71" s="911"/>
      <c r="X71" s="911"/>
      <c r="Y71" s="911"/>
      <c r="Z71" s="911"/>
      <c r="AA71" s="911">
        <v>6</v>
      </c>
      <c r="AB71" s="911"/>
      <c r="AC71" s="911"/>
      <c r="AD71" s="911"/>
      <c r="AE71" s="911"/>
      <c r="AF71" s="911">
        <v>6</v>
      </c>
      <c r="AG71" s="911"/>
      <c r="AH71" s="911"/>
      <c r="AI71" s="911"/>
      <c r="AJ71" s="911"/>
      <c r="AK71" s="911">
        <v>1</v>
      </c>
      <c r="AL71" s="911"/>
      <c r="AM71" s="911"/>
      <c r="AN71" s="911"/>
      <c r="AO71" s="911"/>
      <c r="AP71" s="911">
        <v>554</v>
      </c>
      <c r="AQ71" s="911"/>
      <c r="AR71" s="911"/>
      <c r="AS71" s="911"/>
      <c r="AT71" s="911"/>
      <c r="AU71" s="911">
        <v>59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586</v>
      </c>
      <c r="C72" s="954"/>
      <c r="D72" s="954"/>
      <c r="E72" s="954"/>
      <c r="F72" s="954"/>
      <c r="G72" s="954"/>
      <c r="H72" s="954"/>
      <c r="I72" s="954"/>
      <c r="J72" s="954"/>
      <c r="K72" s="954"/>
      <c r="L72" s="954"/>
      <c r="M72" s="954"/>
      <c r="N72" s="954"/>
      <c r="O72" s="954"/>
      <c r="P72" s="955"/>
      <c r="Q72" s="956">
        <v>3849</v>
      </c>
      <c r="R72" s="911"/>
      <c r="S72" s="911"/>
      <c r="T72" s="911"/>
      <c r="U72" s="911"/>
      <c r="V72" s="911">
        <v>3736</v>
      </c>
      <c r="W72" s="911"/>
      <c r="X72" s="911"/>
      <c r="Y72" s="911"/>
      <c r="Z72" s="911"/>
      <c r="AA72" s="911">
        <v>113</v>
      </c>
      <c r="AB72" s="911"/>
      <c r="AC72" s="911"/>
      <c r="AD72" s="911"/>
      <c r="AE72" s="911"/>
      <c r="AF72" s="911">
        <v>113</v>
      </c>
      <c r="AG72" s="911"/>
      <c r="AH72" s="911"/>
      <c r="AI72" s="911"/>
      <c r="AJ72" s="911"/>
      <c r="AK72" s="911">
        <v>157</v>
      </c>
      <c r="AL72" s="911"/>
      <c r="AM72" s="911"/>
      <c r="AN72" s="911"/>
      <c r="AO72" s="911"/>
      <c r="AP72" s="911">
        <v>67</v>
      </c>
      <c r="AQ72" s="911"/>
      <c r="AR72" s="911"/>
      <c r="AS72" s="911"/>
      <c r="AT72" s="911"/>
      <c r="AU72" s="911">
        <v>31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579</v>
      </c>
      <c r="C73" s="954"/>
      <c r="D73" s="954"/>
      <c r="E73" s="954"/>
      <c r="F73" s="954"/>
      <c r="G73" s="954"/>
      <c r="H73" s="954"/>
      <c r="I73" s="954"/>
      <c r="J73" s="954"/>
      <c r="K73" s="954"/>
      <c r="L73" s="954"/>
      <c r="M73" s="954"/>
      <c r="N73" s="954"/>
      <c r="O73" s="954"/>
      <c r="P73" s="955"/>
      <c r="Q73" s="956">
        <v>0</v>
      </c>
      <c r="R73" s="911"/>
      <c r="S73" s="911"/>
      <c r="T73" s="911"/>
      <c r="U73" s="911"/>
      <c r="V73" s="911">
        <v>0</v>
      </c>
      <c r="W73" s="911"/>
      <c r="X73" s="911"/>
      <c r="Y73" s="911"/>
      <c r="Z73" s="911"/>
      <c r="AA73" s="911">
        <v>0</v>
      </c>
      <c r="AB73" s="911"/>
      <c r="AC73" s="911"/>
      <c r="AD73" s="911"/>
      <c r="AE73" s="911"/>
      <c r="AF73" s="911">
        <v>0</v>
      </c>
      <c r="AG73" s="911"/>
      <c r="AH73" s="911"/>
      <c r="AI73" s="911"/>
      <c r="AJ73" s="911"/>
      <c r="AK73" s="911">
        <v>0</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580</v>
      </c>
      <c r="C74" s="954"/>
      <c r="D74" s="954"/>
      <c r="E74" s="954"/>
      <c r="F74" s="954"/>
      <c r="G74" s="954"/>
      <c r="H74" s="954"/>
      <c r="I74" s="954"/>
      <c r="J74" s="954"/>
      <c r="K74" s="954"/>
      <c r="L74" s="954"/>
      <c r="M74" s="954"/>
      <c r="N74" s="954"/>
      <c r="O74" s="954"/>
      <c r="P74" s="955"/>
      <c r="Q74" s="956">
        <v>250</v>
      </c>
      <c r="R74" s="911"/>
      <c r="S74" s="911"/>
      <c r="T74" s="911"/>
      <c r="U74" s="911"/>
      <c r="V74" s="911">
        <v>209</v>
      </c>
      <c r="W74" s="911"/>
      <c r="X74" s="911"/>
      <c r="Y74" s="911"/>
      <c r="Z74" s="911"/>
      <c r="AA74" s="911">
        <v>41</v>
      </c>
      <c r="AB74" s="911"/>
      <c r="AC74" s="911"/>
      <c r="AD74" s="911"/>
      <c r="AE74" s="911"/>
      <c r="AF74" s="911">
        <v>41</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581</v>
      </c>
      <c r="C75" s="954"/>
      <c r="D75" s="954"/>
      <c r="E75" s="954"/>
      <c r="F75" s="954"/>
      <c r="G75" s="954"/>
      <c r="H75" s="954"/>
      <c r="I75" s="954"/>
      <c r="J75" s="954"/>
      <c r="K75" s="954"/>
      <c r="L75" s="954"/>
      <c r="M75" s="954"/>
      <c r="N75" s="954"/>
      <c r="O75" s="954"/>
      <c r="P75" s="955"/>
      <c r="Q75" s="959">
        <v>47</v>
      </c>
      <c r="R75" s="960"/>
      <c r="S75" s="960"/>
      <c r="T75" s="960"/>
      <c r="U75" s="910"/>
      <c r="V75" s="961">
        <v>21</v>
      </c>
      <c r="W75" s="960"/>
      <c r="X75" s="960"/>
      <c r="Y75" s="960"/>
      <c r="Z75" s="910"/>
      <c r="AA75" s="961">
        <v>26</v>
      </c>
      <c r="AB75" s="960"/>
      <c r="AC75" s="960"/>
      <c r="AD75" s="960"/>
      <c r="AE75" s="910"/>
      <c r="AF75" s="961">
        <v>26</v>
      </c>
      <c r="AG75" s="960"/>
      <c r="AH75" s="960"/>
      <c r="AI75" s="960"/>
      <c r="AJ75" s="910"/>
      <c r="AK75" s="961">
        <v>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582</v>
      </c>
      <c r="C76" s="954"/>
      <c r="D76" s="954"/>
      <c r="E76" s="954"/>
      <c r="F76" s="954"/>
      <c r="G76" s="954"/>
      <c r="H76" s="954"/>
      <c r="I76" s="954"/>
      <c r="J76" s="954"/>
      <c r="K76" s="954"/>
      <c r="L76" s="954"/>
      <c r="M76" s="954"/>
      <c r="N76" s="954"/>
      <c r="O76" s="954"/>
      <c r="P76" s="955"/>
      <c r="Q76" s="959">
        <v>988</v>
      </c>
      <c r="R76" s="960"/>
      <c r="S76" s="960"/>
      <c r="T76" s="960"/>
      <c r="U76" s="910"/>
      <c r="V76" s="961">
        <v>913</v>
      </c>
      <c r="W76" s="960"/>
      <c r="X76" s="960"/>
      <c r="Y76" s="960"/>
      <c r="Z76" s="910"/>
      <c r="AA76" s="961">
        <v>75</v>
      </c>
      <c r="AB76" s="960"/>
      <c r="AC76" s="960"/>
      <c r="AD76" s="960"/>
      <c r="AE76" s="910"/>
      <c r="AF76" s="961">
        <v>75</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583</v>
      </c>
      <c r="C77" s="954"/>
      <c r="D77" s="954"/>
      <c r="E77" s="954"/>
      <c r="F77" s="954"/>
      <c r="G77" s="954"/>
      <c r="H77" s="954"/>
      <c r="I77" s="954"/>
      <c r="J77" s="954"/>
      <c r="K77" s="954"/>
      <c r="L77" s="954"/>
      <c r="M77" s="954"/>
      <c r="N77" s="954"/>
      <c r="O77" s="954"/>
      <c r="P77" s="955"/>
      <c r="Q77" s="959">
        <v>33065</v>
      </c>
      <c r="R77" s="960"/>
      <c r="S77" s="960"/>
      <c r="T77" s="960"/>
      <c r="U77" s="910"/>
      <c r="V77" s="961">
        <v>30130</v>
      </c>
      <c r="W77" s="960"/>
      <c r="X77" s="960"/>
      <c r="Y77" s="960"/>
      <c r="Z77" s="910"/>
      <c r="AA77" s="961">
        <v>2935</v>
      </c>
      <c r="AB77" s="960"/>
      <c r="AC77" s="960"/>
      <c r="AD77" s="960"/>
      <c r="AE77" s="910"/>
      <c r="AF77" s="961">
        <v>2935</v>
      </c>
      <c r="AG77" s="960"/>
      <c r="AH77" s="960"/>
      <c r="AI77" s="960"/>
      <c r="AJ77" s="910"/>
      <c r="AK77" s="961">
        <v>4780</v>
      </c>
      <c r="AL77" s="960"/>
      <c r="AM77" s="960"/>
      <c r="AN77" s="960"/>
      <c r="AO77" s="910"/>
      <c r="AP77" s="961">
        <v>0</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584</v>
      </c>
      <c r="C78" s="954"/>
      <c r="D78" s="954"/>
      <c r="E78" s="954"/>
      <c r="F78" s="954"/>
      <c r="G78" s="954"/>
      <c r="H78" s="954"/>
      <c r="I78" s="954"/>
      <c r="J78" s="954"/>
      <c r="K78" s="954"/>
      <c r="L78" s="954"/>
      <c r="M78" s="954"/>
      <c r="N78" s="954"/>
      <c r="O78" s="954"/>
      <c r="P78" s="955"/>
      <c r="Q78" s="956">
        <v>149</v>
      </c>
      <c r="R78" s="911"/>
      <c r="S78" s="911"/>
      <c r="T78" s="911"/>
      <c r="U78" s="911"/>
      <c r="V78" s="911">
        <v>117</v>
      </c>
      <c r="W78" s="911"/>
      <c r="X78" s="911"/>
      <c r="Y78" s="911"/>
      <c r="Z78" s="911"/>
      <c r="AA78" s="911">
        <v>32</v>
      </c>
      <c r="AB78" s="911"/>
      <c r="AC78" s="911"/>
      <c r="AD78" s="911"/>
      <c r="AE78" s="911"/>
      <c r="AF78" s="911">
        <v>32</v>
      </c>
      <c r="AG78" s="911"/>
      <c r="AH78" s="911"/>
      <c r="AI78" s="911"/>
      <c r="AJ78" s="911"/>
      <c r="AK78" s="911">
        <v>0</v>
      </c>
      <c r="AL78" s="911"/>
      <c r="AM78" s="911"/>
      <c r="AN78" s="911"/>
      <c r="AO78" s="911"/>
      <c r="AP78" s="911">
        <v>0</v>
      </c>
      <c r="AQ78" s="911"/>
      <c r="AR78" s="911"/>
      <c r="AS78" s="911"/>
      <c r="AT78" s="911"/>
      <c r="AU78" s="911">
        <v>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585</v>
      </c>
      <c r="C79" s="954"/>
      <c r="D79" s="954"/>
      <c r="E79" s="954"/>
      <c r="F79" s="954"/>
      <c r="G79" s="954"/>
      <c r="H79" s="954"/>
      <c r="I79" s="954"/>
      <c r="J79" s="954"/>
      <c r="K79" s="954"/>
      <c r="L79" s="954"/>
      <c r="M79" s="954"/>
      <c r="N79" s="954"/>
      <c r="O79" s="954"/>
      <c r="P79" s="955"/>
      <c r="Q79" s="956">
        <v>147150</v>
      </c>
      <c r="R79" s="911"/>
      <c r="S79" s="911"/>
      <c r="T79" s="911"/>
      <c r="U79" s="911"/>
      <c r="V79" s="911">
        <v>142598</v>
      </c>
      <c r="W79" s="911"/>
      <c r="X79" s="911"/>
      <c r="Y79" s="911"/>
      <c r="Z79" s="911"/>
      <c r="AA79" s="911">
        <v>4552</v>
      </c>
      <c r="AB79" s="911"/>
      <c r="AC79" s="911"/>
      <c r="AD79" s="911"/>
      <c r="AE79" s="911"/>
      <c r="AF79" s="911">
        <v>4552</v>
      </c>
      <c r="AG79" s="911"/>
      <c r="AH79" s="911"/>
      <c r="AI79" s="911"/>
      <c r="AJ79" s="911"/>
      <c r="AK79" s="911">
        <v>1023</v>
      </c>
      <c r="AL79" s="911"/>
      <c r="AM79" s="911"/>
      <c r="AN79" s="911"/>
      <c r="AO79" s="911"/>
      <c r="AP79" s="911">
        <v>0</v>
      </c>
      <c r="AQ79" s="911"/>
      <c r="AR79" s="911"/>
      <c r="AS79" s="911"/>
      <c r="AT79" s="911"/>
      <c r="AU79" s="911">
        <v>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383</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303</v>
      </c>
      <c r="AG109" s="975"/>
      <c r="AH109" s="975"/>
      <c r="AI109" s="975"/>
      <c r="AJ109" s="976"/>
      <c r="AK109" s="974" t="s">
        <v>302</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303</v>
      </c>
      <c r="BW109" s="975"/>
      <c r="BX109" s="975"/>
      <c r="BY109" s="975"/>
      <c r="BZ109" s="976"/>
      <c r="CA109" s="974" t="s">
        <v>302</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303</v>
      </c>
      <c r="DM109" s="975"/>
      <c r="DN109" s="975"/>
      <c r="DO109" s="975"/>
      <c r="DP109" s="976"/>
      <c r="DQ109" s="974" t="s">
        <v>302</v>
      </c>
      <c r="DR109" s="975"/>
      <c r="DS109" s="975"/>
      <c r="DT109" s="975"/>
      <c r="DU109" s="976"/>
      <c r="DV109" s="974" t="s">
        <v>420</v>
      </c>
      <c r="DW109" s="975"/>
      <c r="DX109" s="975"/>
      <c r="DY109" s="975"/>
      <c r="DZ109" s="977"/>
    </row>
    <row r="110" spans="1:131" s="246" customFormat="1" ht="26.25" customHeight="1">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403689</v>
      </c>
      <c r="AB110" s="982"/>
      <c r="AC110" s="982"/>
      <c r="AD110" s="982"/>
      <c r="AE110" s="983"/>
      <c r="AF110" s="984">
        <v>414719</v>
      </c>
      <c r="AG110" s="982"/>
      <c r="AH110" s="982"/>
      <c r="AI110" s="982"/>
      <c r="AJ110" s="983"/>
      <c r="AK110" s="984">
        <v>432186</v>
      </c>
      <c r="AL110" s="982"/>
      <c r="AM110" s="982"/>
      <c r="AN110" s="982"/>
      <c r="AO110" s="983"/>
      <c r="AP110" s="985">
        <v>12.4</v>
      </c>
      <c r="AQ110" s="986"/>
      <c r="AR110" s="986"/>
      <c r="AS110" s="986"/>
      <c r="AT110" s="987"/>
      <c r="AU110" s="988" t="s">
        <v>72</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4805687</v>
      </c>
      <c r="BR110" s="1017"/>
      <c r="BS110" s="1017"/>
      <c r="BT110" s="1017"/>
      <c r="BU110" s="1017"/>
      <c r="BV110" s="1017">
        <v>4989405</v>
      </c>
      <c r="BW110" s="1017"/>
      <c r="BX110" s="1017"/>
      <c r="BY110" s="1017"/>
      <c r="BZ110" s="1017"/>
      <c r="CA110" s="1017">
        <v>4800565</v>
      </c>
      <c r="CB110" s="1017"/>
      <c r="CC110" s="1017"/>
      <c r="CD110" s="1017"/>
      <c r="CE110" s="1017"/>
      <c r="CF110" s="1031">
        <v>138.30000000000001</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426</v>
      </c>
      <c r="DH110" s="1017"/>
      <c r="DI110" s="1017"/>
      <c r="DJ110" s="1017"/>
      <c r="DK110" s="1017"/>
      <c r="DL110" s="1017" t="s">
        <v>427</v>
      </c>
      <c r="DM110" s="1017"/>
      <c r="DN110" s="1017"/>
      <c r="DO110" s="1017"/>
      <c r="DP110" s="1017"/>
      <c r="DQ110" s="1017" t="s">
        <v>428</v>
      </c>
      <c r="DR110" s="1017"/>
      <c r="DS110" s="1017"/>
      <c r="DT110" s="1017"/>
      <c r="DU110" s="1017"/>
      <c r="DV110" s="1018" t="s">
        <v>135</v>
      </c>
      <c r="DW110" s="1018"/>
      <c r="DX110" s="1018"/>
      <c r="DY110" s="1018"/>
      <c r="DZ110" s="1019"/>
    </row>
    <row r="111" spans="1:131" s="246" customFormat="1" ht="26.25" customHeight="1">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135</v>
      </c>
      <c r="AB111" s="1024"/>
      <c r="AC111" s="1024"/>
      <c r="AD111" s="1024"/>
      <c r="AE111" s="1025"/>
      <c r="AF111" s="1026" t="s">
        <v>135</v>
      </c>
      <c r="AG111" s="1024"/>
      <c r="AH111" s="1024"/>
      <c r="AI111" s="1024"/>
      <c r="AJ111" s="1025"/>
      <c r="AK111" s="1026" t="s">
        <v>427</v>
      </c>
      <c r="AL111" s="1024"/>
      <c r="AM111" s="1024"/>
      <c r="AN111" s="1024"/>
      <c r="AO111" s="1025"/>
      <c r="AP111" s="1027" t="s">
        <v>135</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951675</v>
      </c>
      <c r="BR111" s="1010"/>
      <c r="BS111" s="1010"/>
      <c r="BT111" s="1010"/>
      <c r="BU111" s="1010"/>
      <c r="BV111" s="1010">
        <v>951675</v>
      </c>
      <c r="BW111" s="1010"/>
      <c r="BX111" s="1010"/>
      <c r="BY111" s="1010"/>
      <c r="BZ111" s="1010"/>
      <c r="CA111" s="1010">
        <v>957987</v>
      </c>
      <c r="CB111" s="1010"/>
      <c r="CC111" s="1010"/>
      <c r="CD111" s="1010"/>
      <c r="CE111" s="1010"/>
      <c r="CF111" s="1004">
        <v>27.6</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135</v>
      </c>
      <c r="DH111" s="1010"/>
      <c r="DI111" s="1010"/>
      <c r="DJ111" s="1010"/>
      <c r="DK111" s="1010"/>
      <c r="DL111" s="1010" t="s">
        <v>427</v>
      </c>
      <c r="DM111" s="1010"/>
      <c r="DN111" s="1010"/>
      <c r="DO111" s="1010"/>
      <c r="DP111" s="1010"/>
      <c r="DQ111" s="1010" t="s">
        <v>427</v>
      </c>
      <c r="DR111" s="1010"/>
      <c r="DS111" s="1010"/>
      <c r="DT111" s="1010"/>
      <c r="DU111" s="1010"/>
      <c r="DV111" s="1011" t="s">
        <v>427</v>
      </c>
      <c r="DW111" s="1011"/>
      <c r="DX111" s="1011"/>
      <c r="DY111" s="1011"/>
      <c r="DZ111" s="1012"/>
    </row>
    <row r="112" spans="1:131" s="246" customFormat="1" ht="26.25" customHeight="1">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427</v>
      </c>
      <c r="AB112" s="1049"/>
      <c r="AC112" s="1049"/>
      <c r="AD112" s="1049"/>
      <c r="AE112" s="1050"/>
      <c r="AF112" s="1051" t="s">
        <v>427</v>
      </c>
      <c r="AG112" s="1049"/>
      <c r="AH112" s="1049"/>
      <c r="AI112" s="1049"/>
      <c r="AJ112" s="1050"/>
      <c r="AK112" s="1051" t="s">
        <v>428</v>
      </c>
      <c r="AL112" s="1049"/>
      <c r="AM112" s="1049"/>
      <c r="AN112" s="1049"/>
      <c r="AO112" s="1050"/>
      <c r="AP112" s="1052" t="s">
        <v>427</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1554466</v>
      </c>
      <c r="BR112" s="1010"/>
      <c r="BS112" s="1010"/>
      <c r="BT112" s="1010"/>
      <c r="BU112" s="1010"/>
      <c r="BV112" s="1010">
        <v>1526468</v>
      </c>
      <c r="BW112" s="1010"/>
      <c r="BX112" s="1010"/>
      <c r="BY112" s="1010"/>
      <c r="BZ112" s="1010"/>
      <c r="CA112" s="1010">
        <v>1549803</v>
      </c>
      <c r="CB112" s="1010"/>
      <c r="CC112" s="1010"/>
      <c r="CD112" s="1010"/>
      <c r="CE112" s="1010"/>
      <c r="CF112" s="1004">
        <v>44.6</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436</v>
      </c>
      <c r="DH112" s="1010"/>
      <c r="DI112" s="1010"/>
      <c r="DJ112" s="1010"/>
      <c r="DK112" s="1010"/>
      <c r="DL112" s="1010" t="s">
        <v>427</v>
      </c>
      <c r="DM112" s="1010"/>
      <c r="DN112" s="1010"/>
      <c r="DO112" s="1010"/>
      <c r="DP112" s="1010"/>
      <c r="DQ112" s="1010" t="s">
        <v>135</v>
      </c>
      <c r="DR112" s="1010"/>
      <c r="DS112" s="1010"/>
      <c r="DT112" s="1010"/>
      <c r="DU112" s="1010"/>
      <c r="DV112" s="1011" t="s">
        <v>426</v>
      </c>
      <c r="DW112" s="1011"/>
      <c r="DX112" s="1011"/>
      <c r="DY112" s="1011"/>
      <c r="DZ112" s="1012"/>
    </row>
    <row r="113" spans="1:130" s="246" customFormat="1" ht="26.25" customHeight="1">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112000</v>
      </c>
      <c r="AB113" s="1024"/>
      <c r="AC113" s="1024"/>
      <c r="AD113" s="1024"/>
      <c r="AE113" s="1025"/>
      <c r="AF113" s="1026">
        <v>106269</v>
      </c>
      <c r="AG113" s="1024"/>
      <c r="AH113" s="1024"/>
      <c r="AI113" s="1024"/>
      <c r="AJ113" s="1025"/>
      <c r="AK113" s="1026">
        <v>113593</v>
      </c>
      <c r="AL113" s="1024"/>
      <c r="AM113" s="1024"/>
      <c r="AN113" s="1024"/>
      <c r="AO113" s="1025"/>
      <c r="AP113" s="1027">
        <v>3.3</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273883</v>
      </c>
      <c r="BR113" s="1010"/>
      <c r="BS113" s="1010"/>
      <c r="BT113" s="1010"/>
      <c r="BU113" s="1010"/>
      <c r="BV113" s="1010">
        <v>186117</v>
      </c>
      <c r="BW113" s="1010"/>
      <c r="BX113" s="1010"/>
      <c r="BY113" s="1010"/>
      <c r="BZ113" s="1010"/>
      <c r="CA113" s="1010">
        <v>124599</v>
      </c>
      <c r="CB113" s="1010"/>
      <c r="CC113" s="1010"/>
      <c r="CD113" s="1010"/>
      <c r="CE113" s="1010"/>
      <c r="CF113" s="1004">
        <v>3.6</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427</v>
      </c>
      <c r="DH113" s="1049"/>
      <c r="DI113" s="1049"/>
      <c r="DJ113" s="1049"/>
      <c r="DK113" s="1050"/>
      <c r="DL113" s="1051" t="s">
        <v>135</v>
      </c>
      <c r="DM113" s="1049"/>
      <c r="DN113" s="1049"/>
      <c r="DO113" s="1049"/>
      <c r="DP113" s="1050"/>
      <c r="DQ113" s="1051" t="s">
        <v>135</v>
      </c>
      <c r="DR113" s="1049"/>
      <c r="DS113" s="1049"/>
      <c r="DT113" s="1049"/>
      <c r="DU113" s="1050"/>
      <c r="DV113" s="1052" t="s">
        <v>427</v>
      </c>
      <c r="DW113" s="1053"/>
      <c r="DX113" s="1053"/>
      <c r="DY113" s="1053"/>
      <c r="DZ113" s="1054"/>
    </row>
    <row r="114" spans="1:130" s="246" customFormat="1" ht="26.25" customHeight="1">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93328</v>
      </c>
      <c r="AB114" s="1049"/>
      <c r="AC114" s="1049"/>
      <c r="AD114" s="1049"/>
      <c r="AE114" s="1050"/>
      <c r="AF114" s="1051">
        <v>85269</v>
      </c>
      <c r="AG114" s="1049"/>
      <c r="AH114" s="1049"/>
      <c r="AI114" s="1049"/>
      <c r="AJ114" s="1050"/>
      <c r="AK114" s="1051">
        <v>53911</v>
      </c>
      <c r="AL114" s="1049"/>
      <c r="AM114" s="1049"/>
      <c r="AN114" s="1049"/>
      <c r="AO114" s="1050"/>
      <c r="AP114" s="1052">
        <v>1.6</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153802</v>
      </c>
      <c r="BR114" s="1010"/>
      <c r="BS114" s="1010"/>
      <c r="BT114" s="1010"/>
      <c r="BU114" s="1010"/>
      <c r="BV114" s="1010">
        <v>138821</v>
      </c>
      <c r="BW114" s="1010"/>
      <c r="BX114" s="1010"/>
      <c r="BY114" s="1010"/>
      <c r="BZ114" s="1010"/>
      <c r="CA114" s="1010">
        <v>136194</v>
      </c>
      <c r="CB114" s="1010"/>
      <c r="CC114" s="1010"/>
      <c r="CD114" s="1010"/>
      <c r="CE114" s="1010"/>
      <c r="CF114" s="1004">
        <v>3.9</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427</v>
      </c>
      <c r="DH114" s="1049"/>
      <c r="DI114" s="1049"/>
      <c r="DJ114" s="1049"/>
      <c r="DK114" s="1050"/>
      <c r="DL114" s="1051" t="s">
        <v>427</v>
      </c>
      <c r="DM114" s="1049"/>
      <c r="DN114" s="1049"/>
      <c r="DO114" s="1049"/>
      <c r="DP114" s="1050"/>
      <c r="DQ114" s="1051" t="s">
        <v>436</v>
      </c>
      <c r="DR114" s="1049"/>
      <c r="DS114" s="1049"/>
      <c r="DT114" s="1049"/>
      <c r="DU114" s="1050"/>
      <c r="DV114" s="1052" t="s">
        <v>427</v>
      </c>
      <c r="DW114" s="1053"/>
      <c r="DX114" s="1053"/>
      <c r="DY114" s="1053"/>
      <c r="DZ114" s="1054"/>
    </row>
    <row r="115" spans="1:130" s="246" customFormat="1" ht="26.25" customHeight="1">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427</v>
      </c>
      <c r="AB115" s="1024"/>
      <c r="AC115" s="1024"/>
      <c r="AD115" s="1024"/>
      <c r="AE115" s="1025"/>
      <c r="AF115" s="1026" t="s">
        <v>427</v>
      </c>
      <c r="AG115" s="1024"/>
      <c r="AH115" s="1024"/>
      <c r="AI115" s="1024"/>
      <c r="AJ115" s="1025"/>
      <c r="AK115" s="1026" t="s">
        <v>427</v>
      </c>
      <c r="AL115" s="1024"/>
      <c r="AM115" s="1024"/>
      <c r="AN115" s="1024"/>
      <c r="AO115" s="1025"/>
      <c r="AP115" s="1027" t="s">
        <v>427</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428</v>
      </c>
      <c r="BR115" s="1010"/>
      <c r="BS115" s="1010"/>
      <c r="BT115" s="1010"/>
      <c r="BU115" s="1010"/>
      <c r="BV115" s="1010" t="s">
        <v>135</v>
      </c>
      <c r="BW115" s="1010"/>
      <c r="BX115" s="1010"/>
      <c r="BY115" s="1010"/>
      <c r="BZ115" s="1010"/>
      <c r="CA115" s="1010" t="s">
        <v>427</v>
      </c>
      <c r="CB115" s="1010"/>
      <c r="CC115" s="1010"/>
      <c r="CD115" s="1010"/>
      <c r="CE115" s="1010"/>
      <c r="CF115" s="1004" t="s">
        <v>135</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951675</v>
      </c>
      <c r="DH115" s="1049"/>
      <c r="DI115" s="1049"/>
      <c r="DJ115" s="1049"/>
      <c r="DK115" s="1050"/>
      <c r="DL115" s="1051">
        <v>951675</v>
      </c>
      <c r="DM115" s="1049"/>
      <c r="DN115" s="1049"/>
      <c r="DO115" s="1049"/>
      <c r="DP115" s="1050"/>
      <c r="DQ115" s="1051">
        <v>957987</v>
      </c>
      <c r="DR115" s="1049"/>
      <c r="DS115" s="1049"/>
      <c r="DT115" s="1049"/>
      <c r="DU115" s="1050"/>
      <c r="DV115" s="1052">
        <v>27.6</v>
      </c>
      <c r="DW115" s="1053"/>
      <c r="DX115" s="1053"/>
      <c r="DY115" s="1053"/>
      <c r="DZ115" s="1054"/>
    </row>
    <row r="116" spans="1:130" s="246" customFormat="1" ht="26.25" customHeight="1">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403</v>
      </c>
      <c r="AB116" s="1049"/>
      <c r="AC116" s="1049"/>
      <c r="AD116" s="1049"/>
      <c r="AE116" s="1050"/>
      <c r="AF116" s="1051">
        <v>319</v>
      </c>
      <c r="AG116" s="1049"/>
      <c r="AH116" s="1049"/>
      <c r="AI116" s="1049"/>
      <c r="AJ116" s="1050"/>
      <c r="AK116" s="1051">
        <v>138</v>
      </c>
      <c r="AL116" s="1049"/>
      <c r="AM116" s="1049"/>
      <c r="AN116" s="1049"/>
      <c r="AO116" s="1050"/>
      <c r="AP116" s="1052">
        <v>0</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427</v>
      </c>
      <c r="BW116" s="1010"/>
      <c r="BX116" s="1010"/>
      <c r="BY116" s="1010"/>
      <c r="BZ116" s="1010"/>
      <c r="CA116" s="1010" t="s">
        <v>427</v>
      </c>
      <c r="CB116" s="1010"/>
      <c r="CC116" s="1010"/>
      <c r="CD116" s="1010"/>
      <c r="CE116" s="1010"/>
      <c r="CF116" s="1004" t="s">
        <v>427</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427</v>
      </c>
      <c r="DH116" s="1049"/>
      <c r="DI116" s="1049"/>
      <c r="DJ116" s="1049"/>
      <c r="DK116" s="1050"/>
      <c r="DL116" s="1051" t="s">
        <v>427</v>
      </c>
      <c r="DM116" s="1049"/>
      <c r="DN116" s="1049"/>
      <c r="DO116" s="1049"/>
      <c r="DP116" s="1050"/>
      <c r="DQ116" s="1051" t="s">
        <v>427</v>
      </c>
      <c r="DR116" s="1049"/>
      <c r="DS116" s="1049"/>
      <c r="DT116" s="1049"/>
      <c r="DU116" s="1050"/>
      <c r="DV116" s="1052" t="s">
        <v>428</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609420</v>
      </c>
      <c r="AB117" s="1067"/>
      <c r="AC117" s="1067"/>
      <c r="AD117" s="1067"/>
      <c r="AE117" s="1068"/>
      <c r="AF117" s="1069">
        <v>606576</v>
      </c>
      <c r="AG117" s="1067"/>
      <c r="AH117" s="1067"/>
      <c r="AI117" s="1067"/>
      <c r="AJ117" s="1068"/>
      <c r="AK117" s="1069">
        <v>599828</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428</v>
      </c>
      <c r="BR117" s="1010"/>
      <c r="BS117" s="1010"/>
      <c r="BT117" s="1010"/>
      <c r="BU117" s="1010"/>
      <c r="BV117" s="1010" t="s">
        <v>428</v>
      </c>
      <c r="BW117" s="1010"/>
      <c r="BX117" s="1010"/>
      <c r="BY117" s="1010"/>
      <c r="BZ117" s="1010"/>
      <c r="CA117" s="1010" t="s">
        <v>428</v>
      </c>
      <c r="CB117" s="1010"/>
      <c r="CC117" s="1010"/>
      <c r="CD117" s="1010"/>
      <c r="CE117" s="1010"/>
      <c r="CF117" s="1004" t="s">
        <v>135</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427</v>
      </c>
      <c r="DH117" s="1049"/>
      <c r="DI117" s="1049"/>
      <c r="DJ117" s="1049"/>
      <c r="DK117" s="1050"/>
      <c r="DL117" s="1051" t="s">
        <v>428</v>
      </c>
      <c r="DM117" s="1049"/>
      <c r="DN117" s="1049"/>
      <c r="DO117" s="1049"/>
      <c r="DP117" s="1050"/>
      <c r="DQ117" s="1051" t="s">
        <v>427</v>
      </c>
      <c r="DR117" s="1049"/>
      <c r="DS117" s="1049"/>
      <c r="DT117" s="1049"/>
      <c r="DU117" s="1050"/>
      <c r="DV117" s="1052" t="s">
        <v>135</v>
      </c>
      <c r="DW117" s="1053"/>
      <c r="DX117" s="1053"/>
      <c r="DY117" s="1053"/>
      <c r="DZ117" s="1054"/>
    </row>
    <row r="118" spans="1:130" s="246" customFormat="1" ht="26.25" customHeight="1">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303</v>
      </c>
      <c r="AG118" s="975"/>
      <c r="AH118" s="975"/>
      <c r="AI118" s="975"/>
      <c r="AJ118" s="976"/>
      <c r="AK118" s="974" t="s">
        <v>302</v>
      </c>
      <c r="AL118" s="975"/>
      <c r="AM118" s="975"/>
      <c r="AN118" s="975"/>
      <c r="AO118" s="976"/>
      <c r="AP118" s="1061" t="s">
        <v>420</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135</v>
      </c>
      <c r="BR118" s="1088"/>
      <c r="BS118" s="1088"/>
      <c r="BT118" s="1088"/>
      <c r="BU118" s="1088"/>
      <c r="BV118" s="1088" t="s">
        <v>426</v>
      </c>
      <c r="BW118" s="1088"/>
      <c r="BX118" s="1088"/>
      <c r="BY118" s="1088"/>
      <c r="BZ118" s="1088"/>
      <c r="CA118" s="1088" t="s">
        <v>428</v>
      </c>
      <c r="CB118" s="1088"/>
      <c r="CC118" s="1088"/>
      <c r="CD118" s="1088"/>
      <c r="CE118" s="1088"/>
      <c r="CF118" s="1004" t="s">
        <v>427</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427</v>
      </c>
      <c r="DH118" s="1049"/>
      <c r="DI118" s="1049"/>
      <c r="DJ118" s="1049"/>
      <c r="DK118" s="1050"/>
      <c r="DL118" s="1051" t="s">
        <v>427</v>
      </c>
      <c r="DM118" s="1049"/>
      <c r="DN118" s="1049"/>
      <c r="DO118" s="1049"/>
      <c r="DP118" s="1050"/>
      <c r="DQ118" s="1051" t="s">
        <v>426</v>
      </c>
      <c r="DR118" s="1049"/>
      <c r="DS118" s="1049"/>
      <c r="DT118" s="1049"/>
      <c r="DU118" s="1050"/>
      <c r="DV118" s="1052" t="s">
        <v>135</v>
      </c>
      <c r="DW118" s="1053"/>
      <c r="DX118" s="1053"/>
      <c r="DY118" s="1053"/>
      <c r="DZ118" s="1054"/>
    </row>
    <row r="119" spans="1:130" s="246" customFormat="1" ht="26.25" customHeight="1">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135</v>
      </c>
      <c r="AB119" s="982"/>
      <c r="AC119" s="982"/>
      <c r="AD119" s="982"/>
      <c r="AE119" s="983"/>
      <c r="AF119" s="984" t="s">
        <v>428</v>
      </c>
      <c r="AG119" s="982"/>
      <c r="AH119" s="982"/>
      <c r="AI119" s="982"/>
      <c r="AJ119" s="983"/>
      <c r="AK119" s="984" t="s">
        <v>427</v>
      </c>
      <c r="AL119" s="982"/>
      <c r="AM119" s="982"/>
      <c r="AN119" s="982"/>
      <c r="AO119" s="983"/>
      <c r="AP119" s="985" t="s">
        <v>135</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454</v>
      </c>
      <c r="BP119" s="1096"/>
      <c r="BQ119" s="1087">
        <v>7739513</v>
      </c>
      <c r="BR119" s="1088"/>
      <c r="BS119" s="1088"/>
      <c r="BT119" s="1088"/>
      <c r="BU119" s="1088"/>
      <c r="BV119" s="1088">
        <v>7792486</v>
      </c>
      <c r="BW119" s="1088"/>
      <c r="BX119" s="1088"/>
      <c r="BY119" s="1088"/>
      <c r="BZ119" s="1088"/>
      <c r="CA119" s="1088">
        <v>7569148</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427</v>
      </c>
      <c r="DH119" s="1074"/>
      <c r="DI119" s="1074"/>
      <c r="DJ119" s="1074"/>
      <c r="DK119" s="1075"/>
      <c r="DL119" s="1073" t="s">
        <v>428</v>
      </c>
      <c r="DM119" s="1074"/>
      <c r="DN119" s="1074"/>
      <c r="DO119" s="1074"/>
      <c r="DP119" s="1075"/>
      <c r="DQ119" s="1073" t="s">
        <v>427</v>
      </c>
      <c r="DR119" s="1074"/>
      <c r="DS119" s="1074"/>
      <c r="DT119" s="1074"/>
      <c r="DU119" s="1075"/>
      <c r="DV119" s="1076" t="s">
        <v>426</v>
      </c>
      <c r="DW119" s="1077"/>
      <c r="DX119" s="1077"/>
      <c r="DY119" s="1077"/>
      <c r="DZ119" s="1078"/>
    </row>
    <row r="120" spans="1:130" s="246" customFormat="1" ht="26.25" customHeight="1">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428</v>
      </c>
      <c r="AB120" s="1049"/>
      <c r="AC120" s="1049"/>
      <c r="AD120" s="1049"/>
      <c r="AE120" s="1050"/>
      <c r="AF120" s="1051" t="s">
        <v>428</v>
      </c>
      <c r="AG120" s="1049"/>
      <c r="AH120" s="1049"/>
      <c r="AI120" s="1049"/>
      <c r="AJ120" s="1050"/>
      <c r="AK120" s="1051" t="s">
        <v>427</v>
      </c>
      <c r="AL120" s="1049"/>
      <c r="AM120" s="1049"/>
      <c r="AN120" s="1049"/>
      <c r="AO120" s="1050"/>
      <c r="AP120" s="1052" t="s">
        <v>428</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1039488</v>
      </c>
      <c r="BR120" s="1017"/>
      <c r="BS120" s="1017"/>
      <c r="BT120" s="1017"/>
      <c r="BU120" s="1017"/>
      <c r="BV120" s="1017">
        <v>944565</v>
      </c>
      <c r="BW120" s="1017"/>
      <c r="BX120" s="1017"/>
      <c r="BY120" s="1017"/>
      <c r="BZ120" s="1017"/>
      <c r="CA120" s="1017">
        <v>1060985</v>
      </c>
      <c r="CB120" s="1017"/>
      <c r="CC120" s="1017"/>
      <c r="CD120" s="1017"/>
      <c r="CE120" s="1017"/>
      <c r="CF120" s="1031">
        <v>30.6</v>
      </c>
      <c r="CG120" s="1032"/>
      <c r="CH120" s="1032"/>
      <c r="CI120" s="1032"/>
      <c r="CJ120" s="1032"/>
      <c r="CK120" s="1097" t="s">
        <v>458</v>
      </c>
      <c r="CL120" s="1098"/>
      <c r="CM120" s="1098"/>
      <c r="CN120" s="1098"/>
      <c r="CO120" s="1099"/>
      <c r="CP120" s="1105" t="s">
        <v>399</v>
      </c>
      <c r="CQ120" s="1106"/>
      <c r="CR120" s="1106"/>
      <c r="CS120" s="1106"/>
      <c r="CT120" s="1106"/>
      <c r="CU120" s="1106"/>
      <c r="CV120" s="1106"/>
      <c r="CW120" s="1106"/>
      <c r="CX120" s="1106"/>
      <c r="CY120" s="1106"/>
      <c r="CZ120" s="1106"/>
      <c r="DA120" s="1106"/>
      <c r="DB120" s="1106"/>
      <c r="DC120" s="1106"/>
      <c r="DD120" s="1106"/>
      <c r="DE120" s="1106"/>
      <c r="DF120" s="1107"/>
      <c r="DG120" s="1016">
        <v>1554466</v>
      </c>
      <c r="DH120" s="1017"/>
      <c r="DI120" s="1017"/>
      <c r="DJ120" s="1017"/>
      <c r="DK120" s="1017"/>
      <c r="DL120" s="1017">
        <v>1526468</v>
      </c>
      <c r="DM120" s="1017"/>
      <c r="DN120" s="1017"/>
      <c r="DO120" s="1017"/>
      <c r="DP120" s="1017"/>
      <c r="DQ120" s="1017">
        <v>1549803</v>
      </c>
      <c r="DR120" s="1017"/>
      <c r="DS120" s="1017"/>
      <c r="DT120" s="1017"/>
      <c r="DU120" s="1017"/>
      <c r="DV120" s="1018">
        <v>44.6</v>
      </c>
      <c r="DW120" s="1018"/>
      <c r="DX120" s="1018"/>
      <c r="DY120" s="1018"/>
      <c r="DZ120" s="1019"/>
    </row>
    <row r="121" spans="1:130" s="246" customFormat="1" ht="26.25" customHeight="1">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426</v>
      </c>
      <c r="AB121" s="1049"/>
      <c r="AC121" s="1049"/>
      <c r="AD121" s="1049"/>
      <c r="AE121" s="1050"/>
      <c r="AF121" s="1051" t="s">
        <v>428</v>
      </c>
      <c r="AG121" s="1049"/>
      <c r="AH121" s="1049"/>
      <c r="AI121" s="1049"/>
      <c r="AJ121" s="1050"/>
      <c r="AK121" s="1051" t="s">
        <v>427</v>
      </c>
      <c r="AL121" s="1049"/>
      <c r="AM121" s="1049"/>
      <c r="AN121" s="1049"/>
      <c r="AO121" s="1050"/>
      <c r="AP121" s="1052" t="s">
        <v>428</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100012</v>
      </c>
      <c r="BR121" s="1010"/>
      <c r="BS121" s="1010"/>
      <c r="BT121" s="1010"/>
      <c r="BU121" s="1010"/>
      <c r="BV121" s="1010">
        <v>66680</v>
      </c>
      <c r="BW121" s="1010"/>
      <c r="BX121" s="1010"/>
      <c r="BY121" s="1010"/>
      <c r="BZ121" s="1010"/>
      <c r="CA121" s="1010">
        <v>33348</v>
      </c>
      <c r="CB121" s="1010"/>
      <c r="CC121" s="1010"/>
      <c r="CD121" s="1010"/>
      <c r="CE121" s="1010"/>
      <c r="CF121" s="1004">
        <v>1</v>
      </c>
      <c r="CG121" s="1005"/>
      <c r="CH121" s="1005"/>
      <c r="CI121" s="1005"/>
      <c r="CJ121" s="1005"/>
      <c r="CK121" s="1100"/>
      <c r="CL121" s="1101"/>
      <c r="CM121" s="1101"/>
      <c r="CN121" s="1101"/>
      <c r="CO121" s="1102"/>
      <c r="CP121" s="1110" t="s">
        <v>461</v>
      </c>
      <c r="CQ121" s="1111"/>
      <c r="CR121" s="1111"/>
      <c r="CS121" s="1111"/>
      <c r="CT121" s="1111"/>
      <c r="CU121" s="1111"/>
      <c r="CV121" s="1111"/>
      <c r="CW121" s="1111"/>
      <c r="CX121" s="1111"/>
      <c r="CY121" s="1111"/>
      <c r="CZ121" s="1111"/>
      <c r="DA121" s="1111"/>
      <c r="DB121" s="1111"/>
      <c r="DC121" s="1111"/>
      <c r="DD121" s="1111"/>
      <c r="DE121" s="1111"/>
      <c r="DF121" s="1112"/>
      <c r="DG121" s="1009" t="s">
        <v>427</v>
      </c>
      <c r="DH121" s="1010"/>
      <c r="DI121" s="1010"/>
      <c r="DJ121" s="1010"/>
      <c r="DK121" s="1010"/>
      <c r="DL121" s="1010" t="s">
        <v>427</v>
      </c>
      <c r="DM121" s="1010"/>
      <c r="DN121" s="1010"/>
      <c r="DO121" s="1010"/>
      <c r="DP121" s="1010"/>
      <c r="DQ121" s="1010" t="s">
        <v>428</v>
      </c>
      <c r="DR121" s="1010"/>
      <c r="DS121" s="1010"/>
      <c r="DT121" s="1010"/>
      <c r="DU121" s="1010"/>
      <c r="DV121" s="1011" t="s">
        <v>426</v>
      </c>
      <c r="DW121" s="1011"/>
      <c r="DX121" s="1011"/>
      <c r="DY121" s="1011"/>
      <c r="DZ121" s="1012"/>
    </row>
    <row r="122" spans="1:130" s="246" customFormat="1" ht="26.25" customHeight="1">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428</v>
      </c>
      <c r="AB122" s="1049"/>
      <c r="AC122" s="1049"/>
      <c r="AD122" s="1049"/>
      <c r="AE122" s="1050"/>
      <c r="AF122" s="1051" t="s">
        <v>426</v>
      </c>
      <c r="AG122" s="1049"/>
      <c r="AH122" s="1049"/>
      <c r="AI122" s="1049"/>
      <c r="AJ122" s="1050"/>
      <c r="AK122" s="1051" t="s">
        <v>427</v>
      </c>
      <c r="AL122" s="1049"/>
      <c r="AM122" s="1049"/>
      <c r="AN122" s="1049"/>
      <c r="AO122" s="1050"/>
      <c r="AP122" s="1052" t="s">
        <v>428</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4503325</v>
      </c>
      <c r="BR122" s="1088"/>
      <c r="BS122" s="1088"/>
      <c r="BT122" s="1088"/>
      <c r="BU122" s="1088"/>
      <c r="BV122" s="1088">
        <v>4347671</v>
      </c>
      <c r="BW122" s="1088"/>
      <c r="BX122" s="1088"/>
      <c r="BY122" s="1088"/>
      <c r="BZ122" s="1088"/>
      <c r="CA122" s="1088">
        <v>4233741</v>
      </c>
      <c r="CB122" s="1088"/>
      <c r="CC122" s="1088"/>
      <c r="CD122" s="1088"/>
      <c r="CE122" s="1088"/>
      <c r="CF122" s="1108">
        <v>121.9</v>
      </c>
      <c r="CG122" s="1109"/>
      <c r="CH122" s="1109"/>
      <c r="CI122" s="1109"/>
      <c r="CJ122" s="1109"/>
      <c r="CK122" s="1100"/>
      <c r="CL122" s="1101"/>
      <c r="CM122" s="1101"/>
      <c r="CN122" s="1101"/>
      <c r="CO122" s="1102"/>
      <c r="CP122" s="1110" t="s">
        <v>463</v>
      </c>
      <c r="CQ122" s="1111"/>
      <c r="CR122" s="1111"/>
      <c r="CS122" s="1111"/>
      <c r="CT122" s="1111"/>
      <c r="CU122" s="1111"/>
      <c r="CV122" s="1111"/>
      <c r="CW122" s="1111"/>
      <c r="CX122" s="1111"/>
      <c r="CY122" s="1111"/>
      <c r="CZ122" s="1111"/>
      <c r="DA122" s="1111"/>
      <c r="DB122" s="1111"/>
      <c r="DC122" s="1111"/>
      <c r="DD122" s="1111"/>
      <c r="DE122" s="1111"/>
      <c r="DF122" s="1112"/>
      <c r="DG122" s="1009" t="s">
        <v>426</v>
      </c>
      <c r="DH122" s="1010"/>
      <c r="DI122" s="1010"/>
      <c r="DJ122" s="1010"/>
      <c r="DK122" s="1010"/>
      <c r="DL122" s="1010" t="s">
        <v>426</v>
      </c>
      <c r="DM122" s="1010"/>
      <c r="DN122" s="1010"/>
      <c r="DO122" s="1010"/>
      <c r="DP122" s="1010"/>
      <c r="DQ122" s="1010" t="s">
        <v>426</v>
      </c>
      <c r="DR122" s="1010"/>
      <c r="DS122" s="1010"/>
      <c r="DT122" s="1010"/>
      <c r="DU122" s="1010"/>
      <c r="DV122" s="1011" t="s">
        <v>426</v>
      </c>
      <c r="DW122" s="1011"/>
      <c r="DX122" s="1011"/>
      <c r="DY122" s="1011"/>
      <c r="DZ122" s="1012"/>
    </row>
    <row r="123" spans="1:130" s="246" customFormat="1" ht="26.25" customHeight="1">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426</v>
      </c>
      <c r="AB123" s="1049"/>
      <c r="AC123" s="1049"/>
      <c r="AD123" s="1049"/>
      <c r="AE123" s="1050"/>
      <c r="AF123" s="1051" t="s">
        <v>426</v>
      </c>
      <c r="AG123" s="1049"/>
      <c r="AH123" s="1049"/>
      <c r="AI123" s="1049"/>
      <c r="AJ123" s="1050"/>
      <c r="AK123" s="1051" t="s">
        <v>426</v>
      </c>
      <c r="AL123" s="1049"/>
      <c r="AM123" s="1049"/>
      <c r="AN123" s="1049"/>
      <c r="AO123" s="1050"/>
      <c r="AP123" s="1052" t="s">
        <v>426</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464</v>
      </c>
      <c r="BP123" s="1096"/>
      <c r="BQ123" s="1155">
        <v>5642825</v>
      </c>
      <c r="BR123" s="1156"/>
      <c r="BS123" s="1156"/>
      <c r="BT123" s="1156"/>
      <c r="BU123" s="1156"/>
      <c r="BV123" s="1156">
        <v>5358916</v>
      </c>
      <c r="BW123" s="1156"/>
      <c r="BX123" s="1156"/>
      <c r="BY123" s="1156"/>
      <c r="BZ123" s="1156"/>
      <c r="CA123" s="1156">
        <v>5328074</v>
      </c>
      <c r="CB123" s="1156"/>
      <c r="CC123" s="1156"/>
      <c r="CD123" s="1156"/>
      <c r="CE123" s="1156"/>
      <c r="CF123" s="1089"/>
      <c r="CG123" s="1090"/>
      <c r="CH123" s="1090"/>
      <c r="CI123" s="1090"/>
      <c r="CJ123" s="1091"/>
      <c r="CK123" s="1100"/>
      <c r="CL123" s="1101"/>
      <c r="CM123" s="1101"/>
      <c r="CN123" s="1101"/>
      <c r="CO123" s="1102"/>
      <c r="CP123" s="1110" t="s">
        <v>397</v>
      </c>
      <c r="CQ123" s="1111"/>
      <c r="CR123" s="1111"/>
      <c r="CS123" s="1111"/>
      <c r="CT123" s="1111"/>
      <c r="CU123" s="1111"/>
      <c r="CV123" s="1111"/>
      <c r="CW123" s="1111"/>
      <c r="CX123" s="1111"/>
      <c r="CY123" s="1111"/>
      <c r="CZ123" s="1111"/>
      <c r="DA123" s="1111"/>
      <c r="DB123" s="1111"/>
      <c r="DC123" s="1111"/>
      <c r="DD123" s="1111"/>
      <c r="DE123" s="1111"/>
      <c r="DF123" s="1112"/>
      <c r="DG123" s="1048" t="s">
        <v>428</v>
      </c>
      <c r="DH123" s="1049"/>
      <c r="DI123" s="1049"/>
      <c r="DJ123" s="1049"/>
      <c r="DK123" s="1050"/>
      <c r="DL123" s="1051" t="s">
        <v>465</v>
      </c>
      <c r="DM123" s="1049"/>
      <c r="DN123" s="1049"/>
      <c r="DO123" s="1049"/>
      <c r="DP123" s="1050"/>
      <c r="DQ123" s="1051" t="s">
        <v>135</v>
      </c>
      <c r="DR123" s="1049"/>
      <c r="DS123" s="1049"/>
      <c r="DT123" s="1049"/>
      <c r="DU123" s="1050"/>
      <c r="DV123" s="1052" t="s">
        <v>465</v>
      </c>
      <c r="DW123" s="1053"/>
      <c r="DX123" s="1053"/>
      <c r="DY123" s="1053"/>
      <c r="DZ123" s="1054"/>
    </row>
    <row r="124" spans="1:130" s="246" customFormat="1" ht="26.25" customHeight="1" thickBot="1">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428</v>
      </c>
      <c r="AB124" s="1049"/>
      <c r="AC124" s="1049"/>
      <c r="AD124" s="1049"/>
      <c r="AE124" s="1050"/>
      <c r="AF124" s="1051" t="s">
        <v>466</v>
      </c>
      <c r="AG124" s="1049"/>
      <c r="AH124" s="1049"/>
      <c r="AI124" s="1049"/>
      <c r="AJ124" s="1050"/>
      <c r="AK124" s="1051" t="s">
        <v>135</v>
      </c>
      <c r="AL124" s="1049"/>
      <c r="AM124" s="1049"/>
      <c r="AN124" s="1049"/>
      <c r="AO124" s="1050"/>
      <c r="AP124" s="1052" t="s">
        <v>135</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60.7</v>
      </c>
      <c r="BR124" s="1118"/>
      <c r="BS124" s="1118"/>
      <c r="BT124" s="1118"/>
      <c r="BU124" s="1118"/>
      <c r="BV124" s="1118">
        <v>68.5</v>
      </c>
      <c r="BW124" s="1118"/>
      <c r="BX124" s="1118"/>
      <c r="BY124" s="1118"/>
      <c r="BZ124" s="1118"/>
      <c r="CA124" s="1118">
        <v>64.5</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469</v>
      </c>
      <c r="DH124" s="1074"/>
      <c r="DI124" s="1074"/>
      <c r="DJ124" s="1074"/>
      <c r="DK124" s="1075"/>
      <c r="DL124" s="1073" t="s">
        <v>135</v>
      </c>
      <c r="DM124" s="1074"/>
      <c r="DN124" s="1074"/>
      <c r="DO124" s="1074"/>
      <c r="DP124" s="1075"/>
      <c r="DQ124" s="1073" t="s">
        <v>470</v>
      </c>
      <c r="DR124" s="1074"/>
      <c r="DS124" s="1074"/>
      <c r="DT124" s="1074"/>
      <c r="DU124" s="1075"/>
      <c r="DV124" s="1076" t="s">
        <v>428</v>
      </c>
      <c r="DW124" s="1077"/>
      <c r="DX124" s="1077"/>
      <c r="DY124" s="1077"/>
      <c r="DZ124" s="1078"/>
    </row>
    <row r="125" spans="1:130" s="246" customFormat="1" ht="26.25" customHeight="1">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135</v>
      </c>
      <c r="AB125" s="1049"/>
      <c r="AC125" s="1049"/>
      <c r="AD125" s="1049"/>
      <c r="AE125" s="1050"/>
      <c r="AF125" s="1051" t="s">
        <v>465</v>
      </c>
      <c r="AG125" s="1049"/>
      <c r="AH125" s="1049"/>
      <c r="AI125" s="1049"/>
      <c r="AJ125" s="1050"/>
      <c r="AK125" s="1051" t="s">
        <v>428</v>
      </c>
      <c r="AL125" s="1049"/>
      <c r="AM125" s="1049"/>
      <c r="AN125" s="1049"/>
      <c r="AO125" s="1050"/>
      <c r="AP125" s="1052" t="s">
        <v>428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428</v>
      </c>
      <c r="DH125" s="1017"/>
      <c r="DI125" s="1017"/>
      <c r="DJ125" s="1017"/>
      <c r="DK125" s="1017"/>
      <c r="DL125" s="1017" t="s">
        <v>473</v>
      </c>
      <c r="DM125" s="1017"/>
      <c r="DN125" s="1017"/>
      <c r="DO125" s="1017"/>
      <c r="DP125" s="1017"/>
      <c r="DQ125" s="1017" t="s">
        <v>135</v>
      </c>
      <c r="DR125" s="1017"/>
      <c r="DS125" s="1017"/>
      <c r="DT125" s="1017"/>
      <c r="DU125" s="1017"/>
      <c r="DV125" s="1018" t="s">
        <v>470</v>
      </c>
      <c r="DW125" s="1018"/>
      <c r="DX125" s="1018"/>
      <c r="DY125" s="1018"/>
      <c r="DZ125" s="1019"/>
    </row>
    <row r="126" spans="1:130" s="246" customFormat="1" ht="26.25" customHeight="1" thickBot="1">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474</v>
      </c>
      <c r="AB126" s="1049"/>
      <c r="AC126" s="1049"/>
      <c r="AD126" s="1049"/>
      <c r="AE126" s="1050"/>
      <c r="AF126" s="1051" t="s">
        <v>466</v>
      </c>
      <c r="AG126" s="1049"/>
      <c r="AH126" s="1049"/>
      <c r="AI126" s="1049"/>
      <c r="AJ126" s="1050"/>
      <c r="AK126" s="1051" t="s">
        <v>466</v>
      </c>
      <c r="AL126" s="1049"/>
      <c r="AM126" s="1049"/>
      <c r="AN126" s="1049"/>
      <c r="AO126" s="1050"/>
      <c r="AP126" s="1052" t="s">
        <v>428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428</v>
      </c>
      <c r="DH126" s="1010"/>
      <c r="DI126" s="1010"/>
      <c r="DJ126" s="1010"/>
      <c r="DK126" s="1010"/>
      <c r="DL126" s="1010" t="s">
        <v>465</v>
      </c>
      <c r="DM126" s="1010"/>
      <c r="DN126" s="1010"/>
      <c r="DO126" s="1010"/>
      <c r="DP126" s="1010"/>
      <c r="DQ126" s="1010" t="s">
        <v>465</v>
      </c>
      <c r="DR126" s="1010"/>
      <c r="DS126" s="1010"/>
      <c r="DT126" s="1010"/>
      <c r="DU126" s="1010"/>
      <c r="DV126" s="1011" t="s">
        <v>135</v>
      </c>
      <c r="DW126" s="1011"/>
      <c r="DX126" s="1011"/>
      <c r="DY126" s="1011"/>
      <c r="DZ126" s="1012"/>
    </row>
    <row r="127" spans="1:130" s="246" customFormat="1" ht="26.25" customHeight="1">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135</v>
      </c>
      <c r="AB127" s="1049"/>
      <c r="AC127" s="1049"/>
      <c r="AD127" s="1049"/>
      <c r="AE127" s="1050"/>
      <c r="AF127" s="1051" t="s">
        <v>428</v>
      </c>
      <c r="AG127" s="1049"/>
      <c r="AH127" s="1049"/>
      <c r="AI127" s="1049"/>
      <c r="AJ127" s="1050"/>
      <c r="AK127" s="1051" t="s">
        <v>428</v>
      </c>
      <c r="AL127" s="1049"/>
      <c r="AM127" s="1049"/>
      <c r="AN127" s="1049"/>
      <c r="AO127" s="1050"/>
      <c r="AP127" s="1052" t="s">
        <v>428</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474</v>
      </c>
      <c r="DH127" s="1010"/>
      <c r="DI127" s="1010"/>
      <c r="DJ127" s="1010"/>
      <c r="DK127" s="1010"/>
      <c r="DL127" s="1010" t="s">
        <v>135</v>
      </c>
      <c r="DM127" s="1010"/>
      <c r="DN127" s="1010"/>
      <c r="DO127" s="1010"/>
      <c r="DP127" s="1010"/>
      <c r="DQ127" s="1010" t="s">
        <v>482</v>
      </c>
      <c r="DR127" s="1010"/>
      <c r="DS127" s="1010"/>
      <c r="DT127" s="1010"/>
      <c r="DU127" s="1010"/>
      <c r="DV127" s="1011" t="s">
        <v>483</v>
      </c>
      <c r="DW127" s="1011"/>
      <c r="DX127" s="1011"/>
      <c r="DY127" s="1011"/>
      <c r="DZ127" s="1012"/>
    </row>
    <row r="128" spans="1:130" s="246" customFormat="1" ht="26.25" customHeight="1" thickBot="1">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33332</v>
      </c>
      <c r="AB128" s="1138"/>
      <c r="AC128" s="1138"/>
      <c r="AD128" s="1138"/>
      <c r="AE128" s="1139"/>
      <c r="AF128" s="1140">
        <v>33332</v>
      </c>
      <c r="AG128" s="1138"/>
      <c r="AH128" s="1138"/>
      <c r="AI128" s="1138"/>
      <c r="AJ128" s="1139"/>
      <c r="AK128" s="1140">
        <v>33332</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135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465</v>
      </c>
      <c r="DH128" s="1130"/>
      <c r="DI128" s="1130"/>
      <c r="DJ128" s="1130"/>
      <c r="DK128" s="1130"/>
      <c r="DL128" s="1130" t="s">
        <v>428</v>
      </c>
      <c r="DM128" s="1130"/>
      <c r="DN128" s="1130"/>
      <c r="DO128" s="1130"/>
      <c r="DP128" s="1130"/>
      <c r="DQ128" s="1130" t="s">
        <v>428</v>
      </c>
      <c r="DR128" s="1130"/>
      <c r="DS128" s="1130"/>
      <c r="DT128" s="1130"/>
      <c r="DU128" s="1130"/>
      <c r="DV128" s="1131" t="s">
        <v>465</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3829696</v>
      </c>
      <c r="AB129" s="1049"/>
      <c r="AC129" s="1049"/>
      <c r="AD129" s="1049"/>
      <c r="AE129" s="1050"/>
      <c r="AF129" s="1051">
        <v>3921855</v>
      </c>
      <c r="AG129" s="1049"/>
      <c r="AH129" s="1049"/>
      <c r="AI129" s="1049"/>
      <c r="AJ129" s="1050"/>
      <c r="AK129" s="1051">
        <v>3843062</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378913</v>
      </c>
      <c r="AB130" s="1049"/>
      <c r="AC130" s="1049"/>
      <c r="AD130" s="1049"/>
      <c r="AE130" s="1050"/>
      <c r="AF130" s="1051">
        <v>372110</v>
      </c>
      <c r="AG130" s="1049"/>
      <c r="AH130" s="1049"/>
      <c r="AI130" s="1049"/>
      <c r="AJ130" s="1050"/>
      <c r="AK130" s="1051">
        <v>371079</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5.6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3450783</v>
      </c>
      <c r="AB131" s="1074"/>
      <c r="AC131" s="1074"/>
      <c r="AD131" s="1074"/>
      <c r="AE131" s="1075"/>
      <c r="AF131" s="1073">
        <v>3549745</v>
      </c>
      <c r="AG131" s="1074"/>
      <c r="AH131" s="1074"/>
      <c r="AI131" s="1074"/>
      <c r="AJ131" s="1075"/>
      <c r="AK131" s="1073">
        <v>3471983</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v>64.5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5.7139205799999999</v>
      </c>
      <c r="AB132" s="1190"/>
      <c r="AC132" s="1190"/>
      <c r="AD132" s="1190"/>
      <c r="AE132" s="1191"/>
      <c r="AF132" s="1192">
        <v>5.6661534839999996</v>
      </c>
      <c r="AG132" s="1190"/>
      <c r="AH132" s="1190"/>
      <c r="AI132" s="1190"/>
      <c r="AJ132" s="1191"/>
      <c r="AK132" s="1192">
        <v>5.6283973740000004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5.0999999999999996</v>
      </c>
      <c r="AB133" s="1173"/>
      <c r="AC133" s="1173"/>
      <c r="AD133" s="1173"/>
      <c r="AE133" s="1174"/>
      <c r="AF133" s="1172">
        <v>5.3</v>
      </c>
      <c r="AG133" s="1173"/>
      <c r="AH133" s="1173"/>
      <c r="AI133" s="1173"/>
      <c r="AJ133" s="1174"/>
      <c r="AK133" s="1172">
        <v>5.6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HzbcBP9le7FEAHq5ZIxkeGOs8vJFcYUBlc2ZR1YUdg0x82WBdGvcietcLtXkGotzOXlhw3Y6cKiivKPDZxyyQ==" saltValue="DATHmukZv8ZTdTsac5Vf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67" zoomScale="75" zoomScaleNormal="85" zoomScaleSheetLayoutView="75" workbookViewId="0">
      <selection activeCell="BK112" sqref="BK11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m+DRrv0aJv8CxzYjcRKI1YP2RjjjpJHGVEvDY+w44umZDNtWIgUtYEy6FlyxdR7ZGeg9ggdk6z0B0kDFEN9jA==" saltValue="0DH7pi5r+5zIb72N/fdD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52" zoomScale="75" zoomScaleNormal="75" zoomScaleSheetLayoutView="55" workbookViewId="0">
      <selection activeCell="BK112" sqref="BK112"/>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i1UQCHL2UFlSmVenyuo9dRN2BLf+PF83xxsJPl/6LoSHRKwoH1PSX1/LVPpFnp0n3zgAupcxTWWPhWlYGQK/A==" saltValue="BVc1+sBg5itcVrFweCtL0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BK112" sqref="BK112"/>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1214330</v>
      </c>
      <c r="AP9" s="312">
        <v>70010</v>
      </c>
      <c r="AQ9" s="313">
        <v>80518</v>
      </c>
      <c r="AR9" s="314">
        <v>-13.1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129583</v>
      </c>
      <c r="AP10" s="315">
        <v>7471</v>
      </c>
      <c r="AQ10" s="316">
        <v>8488</v>
      </c>
      <c r="AR10" s="317">
        <v>-12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202173</v>
      </c>
      <c r="AP11" s="315">
        <v>11656</v>
      </c>
      <c r="AQ11" s="316">
        <v>12447</v>
      </c>
      <c r="AR11" s="317">
        <v>-6.4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615</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v>4</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t="s">
        <v>510</v>
      </c>
      <c r="AP14" s="315" t="s">
        <v>510</v>
      </c>
      <c r="AQ14" s="316">
        <v>4032</v>
      </c>
      <c r="AR14" s="317" t="s">
        <v>510</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t="s">
        <v>510</v>
      </c>
      <c r="AP15" s="315" t="s">
        <v>510</v>
      </c>
      <c r="AQ15" s="316">
        <v>1876</v>
      </c>
      <c r="AR15" s="317" t="s">
        <v>510</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-124894</v>
      </c>
      <c r="AP16" s="315">
        <v>-7201</v>
      </c>
      <c r="AQ16" s="316">
        <v>-7595</v>
      </c>
      <c r="AR16" s="317">
        <v>-5.2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1421192</v>
      </c>
      <c r="AP17" s="315">
        <v>81937</v>
      </c>
      <c r="AQ17" s="316">
        <v>100385</v>
      </c>
      <c r="AR17" s="317">
        <v>-18.399999999999999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7.32</v>
      </c>
      <c r="AP21" s="328">
        <v>9.2200000000000006</v>
      </c>
      <c r="AQ21" s="329">
        <v>-1.9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98.5</v>
      </c>
      <c r="AP22" s="333">
        <v>97.2</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432186</v>
      </c>
      <c r="AP32" s="342">
        <v>24917</v>
      </c>
      <c r="AQ32" s="343">
        <v>48843</v>
      </c>
      <c r="AR32" s="344">
        <v>-49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v>10</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113593</v>
      </c>
      <c r="AP35" s="342">
        <v>6549</v>
      </c>
      <c r="AQ35" s="343">
        <v>14940</v>
      </c>
      <c r="AR35" s="344">
        <v>-56.2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53911</v>
      </c>
      <c r="AP36" s="342">
        <v>3108</v>
      </c>
      <c r="AQ36" s="343">
        <v>3323</v>
      </c>
      <c r="AR36" s="344">
        <v>-6.5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t="s">
        <v>510</v>
      </c>
      <c r="AP37" s="342" t="s">
        <v>510</v>
      </c>
      <c r="AQ37" s="343">
        <v>752</v>
      </c>
      <c r="AR37" s="344" t="s">
        <v>510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v>138</v>
      </c>
      <c r="AP38" s="345">
        <v>8</v>
      </c>
      <c r="AQ38" s="346">
        <v>6</v>
      </c>
      <c r="AR38" s="334">
        <v>33.299999999999997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-33332</v>
      </c>
      <c r="AP39" s="342">
        <v>-1922</v>
      </c>
      <c r="AQ39" s="343">
        <v>-3695</v>
      </c>
      <c r="AR39" s="344">
        <v>-48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-371079</v>
      </c>
      <c r="AP40" s="342">
        <v>-21394</v>
      </c>
      <c r="AQ40" s="343">
        <v>-44561</v>
      </c>
      <c r="AR40" s="344">
        <v>-52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195417</v>
      </c>
      <c r="AP41" s="342">
        <v>11266</v>
      </c>
      <c r="AQ41" s="343">
        <v>19619</v>
      </c>
      <c r="AR41" s="344">
        <v>-42.6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853508</v>
      </c>
      <c r="AN51" s="364">
        <v>50408</v>
      </c>
      <c r="AO51" s="365">
        <v>12.7</v>
      </c>
      <c r="AP51" s="366">
        <v>85205</v>
      </c>
      <c r="AQ51" s="367">
        <v>14.5</v>
      </c>
      <c r="AR51" s="368">
        <v>-1.8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99332</v>
      </c>
      <c r="AN52" s="372">
        <v>5867</v>
      </c>
      <c r="AO52" s="373">
        <v>-36</v>
      </c>
      <c r="AP52" s="374">
        <v>38847</v>
      </c>
      <c r="AQ52" s="375">
        <v>13.7</v>
      </c>
      <c r="AR52" s="376">
        <v>-49.7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1288099</v>
      </c>
      <c r="AN53" s="364">
        <v>76232</v>
      </c>
      <c r="AO53" s="365">
        <v>51.2</v>
      </c>
      <c r="AP53" s="366">
        <v>69469</v>
      </c>
      <c r="AQ53" s="367">
        <v>-18.5</v>
      </c>
      <c r="AR53" s="368">
        <v>69.7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81484</v>
      </c>
      <c r="AN54" s="372">
        <v>4822</v>
      </c>
      <c r="AO54" s="373">
        <v>-17.8</v>
      </c>
      <c r="AP54" s="374">
        <v>38215</v>
      </c>
      <c r="AQ54" s="375">
        <v>-1.6</v>
      </c>
      <c r="AR54" s="376">
        <v>-16.2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1618768</v>
      </c>
      <c r="AN55" s="364">
        <v>96332</v>
      </c>
      <c r="AO55" s="365">
        <v>26.4</v>
      </c>
      <c r="AP55" s="366">
        <v>67293</v>
      </c>
      <c r="AQ55" s="367">
        <v>-3.1</v>
      </c>
      <c r="AR55" s="368">
        <v>29.5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153236</v>
      </c>
      <c r="AN56" s="372">
        <v>9119</v>
      </c>
      <c r="AO56" s="373">
        <v>89.1</v>
      </c>
      <c r="AP56" s="374">
        <v>35076</v>
      </c>
      <c r="AQ56" s="375">
        <v>-8.1999999999999993</v>
      </c>
      <c r="AR56" s="376">
        <v>97.3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1596898</v>
      </c>
      <c r="AN57" s="364">
        <v>93331</v>
      </c>
      <c r="AO57" s="365">
        <v>-3.1</v>
      </c>
      <c r="AP57" s="366">
        <v>67343</v>
      </c>
      <c r="AQ57" s="367">
        <v>0.1</v>
      </c>
      <c r="AR57" s="368">
        <v>-3.2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68349</v>
      </c>
      <c r="AN58" s="372">
        <v>3995</v>
      </c>
      <c r="AO58" s="373">
        <v>-56.2</v>
      </c>
      <c r="AP58" s="374">
        <v>32865</v>
      </c>
      <c r="AQ58" s="375">
        <v>-6.3</v>
      </c>
      <c r="AR58" s="376">
        <v>-49.9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620337</v>
      </c>
      <c r="AN59" s="364">
        <v>35765</v>
      </c>
      <c r="AO59" s="365">
        <v>-61.7</v>
      </c>
      <c r="AP59" s="366">
        <v>73475</v>
      </c>
      <c r="AQ59" s="367">
        <v>9.1</v>
      </c>
      <c r="AR59" s="368">
        <v>-70.8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98035</v>
      </c>
      <c r="AN60" s="372">
        <v>5652</v>
      </c>
      <c r="AO60" s="373">
        <v>41.5</v>
      </c>
      <c r="AP60" s="374">
        <v>43072</v>
      </c>
      <c r="AQ60" s="375">
        <v>31.1</v>
      </c>
      <c r="AR60" s="376">
        <v>10.4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1195522</v>
      </c>
      <c r="AN61" s="379">
        <v>70414</v>
      </c>
      <c r="AO61" s="380">
        <v>5.0999999999999996</v>
      </c>
      <c r="AP61" s="381">
        <v>72557</v>
      </c>
      <c r="AQ61" s="382">
        <v>0.4</v>
      </c>
      <c r="AR61" s="368">
        <v>4.7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100087</v>
      </c>
      <c r="AN62" s="372">
        <v>5891</v>
      </c>
      <c r="AO62" s="373">
        <v>4.0999999999999996</v>
      </c>
      <c r="AP62" s="374">
        <v>37615</v>
      </c>
      <c r="AQ62" s="375">
        <v>5.7</v>
      </c>
      <c r="AR62" s="376">
        <v>-1.6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UtZ0KllNV1SX3YKqLrkQzJCzVhVE85VjIHhas80uzTFatxxuAbNRMi7Atg2RHl4JKytAH6zvVjYqk9V7evdAg==" saltValue="JHomVl9YE+UpKHeBGLu9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75" zoomScaleNormal="75" zoomScaleSheetLayoutView="55" workbookViewId="0">
      <selection activeCell="BK112" sqref="BK112"/>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rCyY5U4AKN5fvwIHHj8WW5FVr8PyGiVT4ldCMf/Bwx3jOa0j6dYY9Q1WkfmHfvJd0Lu1NHwpYHFh1OOpWgAxw==" saltValue="8aQGzdAOlpibGT6eOf+8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BK112" sqref="BK11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ve+ZqHzZgZe5C5/IQs8Oc0K2e68g/6SvNvJYcT3Bi44mXCRwn8DlW1cA6LwwIbb0nK7OKLGBWmCDGM5fDPoRw==" saltValue="LAQj40gwRVMAq2gORyky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BK112" sqref="BK11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16.78</v>
      </c>
      <c r="G47" s="12">
        <v>16.64</v>
      </c>
      <c r="H47" s="12">
        <v>14.42</v>
      </c>
      <c r="I47" s="12">
        <v>10.3</v>
      </c>
      <c r="J47" s="13">
        <v>12.92</v>
      </c>
    </row>
    <row r="48" spans="2:10" ht="57.75" customHeight="1">
      <c r="B48" s="14"/>
      <c r="C48" s="1234" t="s">
        <v>4</v>
      </c>
      <c r="D48" s="1234"/>
      <c r="E48" s="1235"/>
      <c r="F48" s="15">
        <v>3.12</v>
      </c>
      <c r="G48" s="16">
        <v>6.39</v>
      </c>
      <c r="H48" s="16">
        <v>6.28</v>
      </c>
      <c r="I48" s="16">
        <v>12.35</v>
      </c>
      <c r="J48" s="17">
        <v>7.57</v>
      </c>
    </row>
    <row r="49" spans="2:10" ht="57.75" customHeight="1" thickBot="1">
      <c r="B49" s="18"/>
      <c r="C49" s="1236" t="s">
        <v>5</v>
      </c>
      <c r="D49" s="1236"/>
      <c r="E49" s="1237"/>
      <c r="F49" s="19" t="s">
        <v>557</v>
      </c>
      <c r="G49" s="20">
        <v>3.95</v>
      </c>
      <c r="H49" s="20" t="s">
        <v>558</v>
      </c>
      <c r="I49" s="20">
        <v>2.4300000000000002</v>
      </c>
      <c r="J49" s="21" t="s">
        <v>559</v>
      </c>
    </row>
    <row r="50" spans="2:10" ht="13.5" customHeight="1"/>
    <row r="51" spans="2:10" ht="13.5" hidden="1" customHeight="1"/>
    <row r="52" spans="2:10" ht="13.5" hidden="1" customHeight="1"/>
    <row r="53" spans="2:10" ht="13.5" hidden="1" customHeight="1"/>
  </sheetData>
  <sheetProtection algorithmName="SHA-512" hashValue="p7ne8duD0MulohQ8uAcIckpuN5HZpDyWRHpreRGUNJUN030axKgXcOiWCy+L3o+FDDIHJwKasD6cLzjL5DM2Pg==" saltValue="GVVQxF90X0uJvHgEUjGJ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2020-09-04T08:00:48Z</cp:lastPrinted>
  <dcterms:created xsi:type="dcterms:W3CDTF">2020-02-10T06:41:04Z</dcterms:created>
  <dcterms:modified xsi:type="dcterms:W3CDTF">2020-09-04T08:00:51Z</dcterms:modified>
  <cp:category/>
</cp:coreProperties>
</file>