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22_嘉手納町●\"/>
    </mc:Choice>
  </mc:AlternateContent>
  <bookViews>
    <workbookView xWindow="0" yWindow="0" windowWidth="15360" windowHeight="763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9" i="12" l="1"/>
  <c r="AA28" i="12" l="1"/>
  <c r="AA7"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<sst xmlns="http://schemas.openxmlformats.org/spreadsheetml/2006/main" count="1131" uniqueCount="610">
  <si>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</si>
  <si>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</si>
  <si>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</si>
  <si>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</si>
  <si>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</si>
  <si>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</si>
  <si>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</si>
  <si>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</si>
  <si>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</si>
  <si>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</si>
  <si>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</si>
  <si>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</si>
  <si>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</si>
  <si>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</si>
  <si>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</si>
  <si>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</si>
  <si>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</si>
  <si>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</si>
  <si>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</si>
  <si>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</si>
  <si>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</si>
  <si>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</si>
  <si>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</si>
  <si>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</si>
  <si>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</si>
  <si>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</si>
  <si>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</si>
  <si>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</si>
  <si>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</si>
  <si>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</si>
  <si>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</si>
  <si>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</si>
  <si>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</si>
  <si>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</si>
  <si>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</si>
  <si>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</si>
  <si>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</si>
  <si>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</si>
  <si>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</si>
  <si>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</si>
  <si>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</si>
  <si>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</si>
  <si>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</si>
  <si>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</si>
  <si>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</si>
  <si>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</si>
  <si>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</si>
  <si>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</si>
  <si>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</si>
  <si>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</si>
  <si>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</si>
  <si>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</si>
  <si>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</si>
  <si>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</si>
  <si>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</si>
  <si>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</si>
  <si>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</si>
  <si>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</si>
  <si>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</si>
  <si>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</si>
  <si>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</si>
  <si>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</si>
  <si>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</si>
  <si>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</si>
  <si>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</si>
  <si>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</si>
  <si>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</si>
  <si>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</si>
  <si>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</si>
  <si>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</si>
  <si>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</si>
  <si>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</si>
  <si>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</si>
  <si>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</si>
  <si>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</si>
  <si>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</si>
  <si>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</si>
  <si>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</si>
  <si>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</si>
  <si>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</si>
  <si>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</si>
  <si>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</si>
  <si>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</si>
  <si>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</si>
  <si>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</si>
  <si>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</si>
  <si>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</si>
  <si>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</si>
  <si>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</si>
  <si>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</si>
  <si>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</si>
  <si>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</si>
  <si>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</si>
  <si>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</si>
  <si>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</si>
  <si>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</si>
  <si>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</si>
  <si>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</si>
  <si>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</si>
  <si>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</si>
  <si>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</si>
  <si>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</si>
  <si>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</si>
  <si>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</si>
  <si>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</si>
  <si>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</si>
  <si>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</si>
  <si>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</si>
  <si>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</si>
  <si>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</si>
  <si>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</si>
  <si>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</si>
  <si>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</si>
  <si>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</si>
  <si>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</si>
  <si>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</si>
  <si>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</si>
  <si>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</si>
  <si>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</si>
  <si>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</si>
  <si>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</si>
  <si>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</si>
  <si>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</si>
  <si>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</si>
  <si>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</si>
  <si>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</si>
  <si>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</si>
  <si>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</si>
  <si>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</si>
  <si>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</si>
  <si>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</si>
  <si>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</si>
  <si>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</si>
  <si>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</si>
  <si>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</si>
  <si>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</si>
  <si>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</si>
  <si>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</si>
  <si>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</si>
  <si>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</si>
  <si>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</si>
  <si>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</si>
  <si>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</si>
  <si>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</si>
  <si>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</si>
  <si>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</si>
  <si>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</si>
  <si>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</si>
  <si>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</si>
  <si>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</si>
  <si>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</si>
  <si>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</si>
  <si>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</si>
  <si>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</si>
  <si>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</si>
  <si>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</si>
  <si>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</si>
  <si>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</si>
  <si>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</si>
  <si>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</si>
  <si>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</si>
  <si>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</si>
  <si>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</si>
  <si>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</si>
  <si>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</si>
  <si>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</si>
  <si>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</si>
  <si>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</si>
  <si>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</si>
  <si>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</si>
  <si>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</si>
  <si>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</si>
  <si>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</si>
  <si>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</si>
  <si>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</si>
  <si>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</si>
  <si>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</si>
  <si>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</si>
  <si>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</si>
  <si>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</si>
  <si>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</si>
  <si>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</si>
  <si>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</si>
  <si>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</si>
  <si>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</si>
  <si>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</si>
  <si>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</si>
  <si>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</si>
  <si>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</si>
  <si>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</si>
  <si>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</si>
  <si>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</si>
  <si>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</si>
  <si>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</si>
  <si>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</si>
  <si>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</si>
  <si>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</si>
  <si>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</si>
  <si>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</si>
  <si>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</si>
  <si>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</si>
  <si>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</si>
  <si>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</si>
  <si>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</si>
  <si>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</si>
  <si>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</si>
  <si>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</si>
  <si>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</si>
  <si>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</si>
  <si>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</si>
  <si>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</si>
  <si>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</si>
  <si>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</si>
  <si>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</si>
  <si>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沖縄県嘉手納町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</si>
  <si>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</si>
  <si>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</si>
  <si>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</si>
  <si>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</si>
  <si>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</si>
  <si>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</si>
  <si>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</si>
  <si>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</si>
  <si>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</si>
  <si>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</si>
  <si>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</si>
  <si>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</si>
  <si>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</si>
  <si>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</si>
  <si>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</si>
  <si>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</si>
  <si>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</si>
  <si>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</si>
  <si>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</si>
  <si>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</si>
  <si>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</si>
  <si>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</si>
  <si>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</si>
  <si>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</si>
  <si>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</si>
  <si>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</si>
  <si>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</si>
  <si>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</si>
  <si>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</si>
  <si>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</si>
  <si>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</si>
  <si>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</si>
  <si>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</si>
  <si>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</si>
  <si>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</si>
  <si>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</si>
  <si>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</si>
  <si>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</si>
  <si>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</si>
  <si>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</si>
  <si>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</si>
  <si>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</si>
  <si>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</si>
  <si>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</si>
  <si>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</si>
  <si>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</si>
  <si>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</si>
  <si>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</si>
  <si>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</si>
  <si>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</si>
  <si>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</si>
  <si>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</si>
  <si>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</si>
  <si>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</si>
  <si>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</si>
  <si>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</si>
  <si>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</si>
  <si>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</si>
  <si>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</si>
  <si>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</si>
  <si>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</si>
  <si>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</si>
  <si>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</si>
  <si>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</si>
  <si>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</si>
  <si>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</si>
  <si>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</si>
  <si>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</si>
  <si>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</si>
  <si>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</si>
  <si>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</si>
  <si>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</si>
  <si>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</si>
  <si>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</si>
  <si>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</si>
  <si>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</si>
  <si>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</si>
  <si>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</si>
  <si>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</si>
  <si>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</si>
  <si>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</si>
  <si>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</si>
  <si>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</si>
  <si>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</si>
  <si>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</si>
  <si>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</si>
  <si>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</si>
  <si>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</si>
  <si>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</si>
  <si>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</si>
  <si>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</si>
  <si>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</si>
  <si>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</si>
  <si>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</si>
  <si>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</si>
  <si>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</si>
  <si>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</si>
  <si>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</si>
  <si>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</si>
  <si>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</si>
  <si>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</si>
  <si>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</si>
  <si>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</si>
  <si>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</si>
  <si>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</si>
  <si>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</si>
  <si>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</si>
  <si>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</si>
  <si>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</si>
  <si>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</si>
  <si>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</si>
  <si>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</si>
  <si>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</si>
  <si>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</si>
  <si>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</si>
  <si>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</si>
  <si>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</si>
  <si>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</si>
  <si>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</si>
  <si>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</si>
  <si>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</si>
  <si>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</si>
  <si>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</si>
  <si>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</si>
  <si>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</si>
  <si>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</si>
  <si>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</si>
  <si>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</si>
  <si>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</si>
  <si>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</si>
  <si>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</si>
  <si>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</si>
  <si>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</si>
  <si>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</si>
  <si>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</si>
  <si>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</si>
  <si>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</si>
  <si>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</si>
  <si>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</si>
  <si>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</si>
  <si>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</si>
  <si>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</si>
  <si>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</si>
  <si>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</si>
  <si>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</si>
  <si>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</si>
  <si>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</si>
  <si>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</si>
  <si>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沖縄県嘉手納町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</si>
  <si>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</si>
  <si>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</si>
  <si>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</si>
  <si>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</si>
  <si>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</si>
  <si>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</si>
  <si>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</si>
  <si>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</si>
  <si>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</si>
  <si>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</si>
  <si>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</si>
  <si>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</si>
  <si>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</si>
  <si>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</si>
  <si>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</si>
  <si>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</si>
  <si>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</si>
  <si>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</si>
  <si>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</si>
  <si>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</si>
  <si>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</si>
  <si>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</si>
  <si>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</si>
  <si>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</si>
  <si>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</si>
  <si>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</si>
  <si>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</si>
  <si>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</si>
  <si>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</si>
  <si>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</si>
  <si>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</si>
  <si>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</si>
  <si>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</si>
  <si>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</si>
  <si>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</si>
  <si>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</si>
  <si>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</si>
  <si>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</si>
  <si>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</si>
  <si>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</si>
  <si>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</si>
  <si>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</si>
  <si>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</si>
  <si>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</si>
  <si>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</si>
  <si>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</si>
  <si>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</si>
  <si>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</si>
  <si>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</si>
  <si>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</si>
  <si>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</si>
  <si>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</si>
  <si>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</si>
  <si>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</si>
  <si>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</si>
  <si>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</si>
  <si>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</si>
  <si>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</si>
  <si>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</si>
  <si>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</si>
  <si>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</si>
  <si>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</si>
  <si>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</si>
  <si>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</si>
  <si>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</si>
  <si>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</si>
  <si>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</si>
  <si>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</si>
  <si>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</si>
  <si>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</si>
  <si>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</si>
  <si>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</si>
  <si>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</si>
  <si>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</si>
  <si>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</si>
  <si>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</si>
  <si>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</si>
  <si>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</si>
  <si>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</si>
  <si>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</si>
  <si>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</si>
  <si>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</si>
  <si>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</si>
  <si>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</si>
  <si>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</si>
  <si>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</si>
  <si>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</si>
  <si>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</si>
  <si>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</si>
  <si>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</si>
  <si>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</si>
  <si>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</si>
  <si>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</si>
  <si>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</si>
  <si>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</si>
  <si>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</si>
  <si>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</si>
  <si>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</si>
  <si>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</si>
  <si>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</si>
  <si>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</si>
  <si>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</si>
  <si>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</si>
  <si>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</si>
  <si>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</si>
  <si>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</si>
  <si>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</si>
  <si>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</si>
  <si>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</si>
  <si>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</si>
  <si>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</si>
  <si>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</si>
  <si>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</si>
  <si>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</si>
  <si>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</si>
  <si>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</si>
  <si>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</si>
  <si>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</si>
  <si>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</si>
  <si>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</si>
  <si>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</si>
  <si>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</si>
  <si>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</si>
  <si>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</si>
  <si>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</si>
  <si>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</si>
  <si>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</si>
  <si>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</si>
  <si>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</si>
  <si>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</si>
  <si>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</si>
  <si>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</si>
  <si>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</si>
  <si>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</si>
  <si>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</si>
  <si>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</si>
  <si>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</si>
  <si>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</si>
  <si>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</si>
  <si>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</si>
  <si>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</si>
  <si>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</si>
  <si>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</si>
  <si>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</si>
  <si>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</si>
  <si>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</si>
  <si>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</si>
  <si>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</si>
  <si>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</si>
  <si>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</si>
  <si>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</si>
  <si>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</si>
  <si>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</si>
  <si>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</si>
  <si>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</si>
  <si>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</si>
  <si>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</si>
  <si>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</si>
  <si>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</si>
  <si>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</si>
  <si>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</si>
  <si>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</si>
  <si>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</si>
  <si>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</si>
  <si>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</si>
  <si>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</si>
  <si>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</si>
  <si>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</si>
  <si>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</si>
  <si>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</si>
  <si>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</si>
  <si>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</si>
  <si>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</si>
  <si>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</si>
  <si>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</si>
  <si>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</si>
  <si>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</si>
  <si>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</si>
  <si>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</si>
  <si>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</si>
  <si>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</si>
  <si>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</si>
  <si>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</si>
  <si>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</si>
  <si>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</si>
  <si>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</si>
  <si>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</si>
  <si>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</si>
  <si>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</si>
  <si>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</si>
  <si>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</si>
  <si>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</si>
  <si>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</si>
  <si>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</si>
  <si>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</si>
  <si>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</si>
  <si>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</si>
  <si>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</si>
  <si>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</si>
  <si>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</si>
  <si>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0.99</t>
  </si>
  <si>
    <t>▲ 0.36</t>
  </si>
  <si>
    <t>水道事業会計</t>
  </si>
  <si>
    <t>一般会計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</si>
  <si>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</si>
  <si>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</si>
  <si>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</si>
  <si>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</si>
  <si>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</si>
  <si>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</si>
  <si>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</si>
  <si>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</si>
  <si>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</si>
  <si>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</si>
  <si>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</si>
  <si>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</si>
  <si>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t>
    <rPh sb="0" eb="2">
      <t>チュウブ</t>
    </rPh>
    <rPh sb="2" eb="4">
      <t>エイセイ</t>
    </rPh>
    <rPh sb="4" eb="6">
      <t>シセツ</t>
    </rPh>
    <rPh sb="6" eb="8">
      <t>クミアイ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</si>
  <si>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</si>
  <si>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</si>
  <si>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</si>
  <si>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</si>
  <si>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</si>
  <si>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</si>
  <si>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</si>
  <si>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</si>
  <si>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</si>
  <si>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かでな振興（株）</t>
    <rPh sb="3" eb="5">
      <t>シンコウ</t>
    </rPh>
    <rPh sb="6" eb="7">
      <t>カブ</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</si>
  <si>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</si>
  <si>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</si>
  <si>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</si>
  <si>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</si>
  <si>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</si>
  <si>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</si>
  <si>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</si>
  <si>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</si>
  <si>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</si>
  <si>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</si>
  <si>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地方債の新規発行抑制による現在高の減少、また、各基金への積立てに伴う充当可能財源の増により、将来負担比率はここ数年算定されていない。
有形固定資産減価償却率は増加傾向にあったが、近年、老朽化した学校施設等の更新に取り組んでいるため、有形固定資産減価償却率についても減少する見込みである。今後も適切な施設の維持管理に努めるとともに、施設の更新を計画的に行っていく。</t>
    <rPh sb="1" eb="4">
      <t>チホウサイ</t>
    </rPh>
    <rPh sb="5" eb="7">
      <t>シンキ</t>
    </rPh>
    <rPh sb="7" eb="9">
      <t>ハッコウ</t>
    </rPh>
    <rPh sb="9" eb="11">
      <t>ヨクセイ</t>
    </rPh>
    <rPh sb="14" eb="16">
      <t>ゲンザイ</t>
    </rPh>
    <rPh sb="16" eb="17">
      <t>ダカ</t>
    </rPh>
    <rPh sb="18" eb="20">
      <t>ゲンショウ</t>
    </rPh>
    <rPh sb="24" eb="25">
      <t>カク</t>
    </rPh>
    <rPh sb="25" eb="27">
      <t>キキン</t>
    </rPh>
    <rPh sb="29" eb="30">
      <t>ツ</t>
    </rPh>
    <rPh sb="30" eb="31">
      <t>タ</t>
    </rPh>
    <rPh sb="33" eb="34">
      <t>トモナ</t>
    </rPh>
    <rPh sb="35" eb="37">
      <t>ジュウトウ</t>
    </rPh>
    <rPh sb="37" eb="39">
      <t>カノウ</t>
    </rPh>
    <rPh sb="39" eb="41">
      <t>ザイゲン</t>
    </rPh>
    <rPh sb="42" eb="43">
      <t>ゾウ</t>
    </rPh>
    <rPh sb="47" eb="53">
      <t>ショウライフタンヒリツ</t>
    </rPh>
    <rPh sb="56" eb="58">
      <t>スウネン</t>
    </rPh>
    <rPh sb="68" eb="74">
      <t>ユウケイコテイシサン</t>
    </rPh>
    <rPh sb="74" eb="79">
      <t>ゲンカショウキャクリツ</t>
    </rPh>
    <rPh sb="80" eb="82">
      <t>ゾウカ</t>
    </rPh>
    <rPh sb="82" eb="84">
      <t>ケイコウ</t>
    </rPh>
    <rPh sb="90" eb="92">
      <t>キンネン</t>
    </rPh>
    <rPh sb="93" eb="96">
      <t>ロウキュウカ</t>
    </rPh>
    <rPh sb="98" eb="100">
      <t>ガッコウ</t>
    </rPh>
    <rPh sb="100" eb="102">
      <t>シセツ</t>
    </rPh>
    <rPh sb="102" eb="103">
      <t>トウ</t>
    </rPh>
    <rPh sb="104" eb="106">
      <t>コウシン</t>
    </rPh>
    <rPh sb="107" eb="108">
      <t>ト</t>
    </rPh>
    <rPh sb="109" eb="110">
      <t>ク</t>
    </rPh>
    <rPh sb="117" eb="119">
      <t>ユウケイ</t>
    </rPh>
    <rPh sb="119" eb="121">
      <t>コテイ</t>
    </rPh>
    <rPh sb="121" eb="123">
      <t>シサン</t>
    </rPh>
    <rPh sb="123" eb="125">
      <t>ゲンカ</t>
    </rPh>
    <rPh sb="125" eb="127">
      <t>ショウキャク</t>
    </rPh>
    <rPh sb="127" eb="128">
      <t>リツ</t>
    </rPh>
    <rPh sb="133" eb="135">
      <t>ゲンショウ</t>
    </rPh>
    <rPh sb="137" eb="139">
      <t>ミコ</t>
    </rPh>
    <rPh sb="144" eb="146">
      <t>コンゴ</t>
    </rPh>
    <rPh sb="147" eb="149">
      <t>テキセツ</t>
    </rPh>
    <rPh sb="150" eb="152">
      <t>シセツ</t>
    </rPh>
    <rPh sb="153" eb="155">
      <t>イジ</t>
    </rPh>
    <rPh sb="155" eb="157">
      <t>カンリ</t>
    </rPh>
    <rPh sb="158" eb="159">
      <t>ツト</t>
    </rPh>
    <rPh sb="166" eb="168">
      <t>シセツ</t>
    </rPh>
    <rPh sb="169" eb="171">
      <t>コウシン</t>
    </rPh>
    <rPh sb="172" eb="175">
      <t>ケイカクテキ</t>
    </rPh>
    <rPh sb="176" eb="177">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</si>
  <si>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</si>
  <si>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</si>
  <si>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</si>
  <si>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</si>
  <si>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</si>
  <si>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</si>
  <si>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実質公債費比率は類似団体と比較して低い水準にあり、年々減少している。地方債の新規発行を抑制しており、償還完了に伴い現在高も減少しているため、今後も実質公債費率は低い水準で推移する見込み。</t>
    <rPh sb="1" eb="8">
      <t>ジッシツコウサイヒヒリツ</t>
    </rPh>
    <rPh sb="9" eb="13">
      <t>ルイジダンタイ</t>
    </rPh>
    <rPh sb="14" eb="16">
      <t>ヒカク</t>
    </rPh>
    <rPh sb="18" eb="19">
      <t>ヒク</t>
    </rPh>
    <rPh sb="20" eb="22">
      <t>スイジュン</t>
    </rPh>
    <rPh sb="26" eb="28">
      <t>ネンネン</t>
    </rPh>
    <rPh sb="28" eb="30">
      <t>ゲンショウ</t>
    </rPh>
    <rPh sb="35" eb="38">
      <t>チホウサイ</t>
    </rPh>
    <rPh sb="39" eb="41">
      <t>シンキ</t>
    </rPh>
    <rPh sb="41" eb="43">
      <t>ハッコウ</t>
    </rPh>
    <rPh sb="44" eb="46">
      <t>ヨクセイ</t>
    </rPh>
    <rPh sb="51" eb="53">
      <t>ショウカン</t>
    </rPh>
    <rPh sb="53" eb="55">
      <t>カンリョウ</t>
    </rPh>
    <rPh sb="56" eb="57">
      <t>トモナ</t>
    </rPh>
    <rPh sb="58" eb="60">
      <t>ゲンザイ</t>
    </rPh>
    <rPh sb="60" eb="61">
      <t>ダカ</t>
    </rPh>
    <rPh sb="62" eb="64">
      <t>ゲンショウ</t>
    </rPh>
    <rPh sb="71" eb="73">
      <t>コンゴ</t>
    </rPh>
    <rPh sb="74" eb="76">
      <t>ジッシツ</t>
    </rPh>
    <rPh sb="76" eb="79">
      <t>コウサイヒ</t>
    </rPh>
    <rPh sb="79" eb="80">
      <t>リツ</t>
    </rPh>
    <rPh sb="81" eb="82">
      <t>ヒク</t>
    </rPh>
    <rPh sb="83" eb="85">
      <t>スイジュン</t>
    </rPh>
    <rPh sb="86" eb="88">
      <t>スイイ</t>
    </rPh>
    <rPh sb="90" eb="92">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</si>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</sst>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CE57-4049-9619-BF2BCDBA1D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100059</c:v>
                </c:pt>
                <c:pt idx="1">
                  <c:v>145975</c:v>
                </c:pt>
                <c:pt idx="2">
                  <c:v>162851</c:v>
                </c:pt>
                <c:pt idx="3">
                  <c:v>211963</c:v>
                </c:pt>
                <c:pt idx="4">
                  <c:v>74169</c:v>
                </c:pt>
              </c:numCache>
            </c:numRef>
          </c:val>
          <c:smooth val="0"/>
          <c:extLst>
            <c:ext xmlns:c16="http://schemas.microsoft.com/office/drawing/2014/chart" uri="{C3380CC4-5D6E-409C-BE32-E72D297353CC}">
              <c16:uniqueId val="{00000001-CE57-4049-9619-BF2BCDBA1D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4.16</c:v>
                </c:pt>
                <c:pt idx="1">
                  <c:v>3.75</c:v>
                </c:pt>
                <c:pt idx="2">
                  <c:v>6.68</c:v>
                </c:pt>
                <c:pt idx="3">
                  <c:v>5.38</c:v>
                </c:pt>
                <c:pt idx="4">
                  <c:v>4.74</c:v>
                </c:pt>
              </c:numCache>
            </c:numRef>
          </c:val>
          <c:extLst>
            <c:ext xmlns:c16="http://schemas.microsoft.com/office/drawing/2014/chart" uri="{C3380CC4-5D6E-409C-BE32-E72D297353CC}">
              <c16:uniqueId val="{00000000-FBAD-43F0-B470-2EC05B092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147.01</c:v>
                </c:pt>
                <c:pt idx="1">
                  <c:v>145.21</c:v>
                </c:pt>
                <c:pt idx="2">
                  <c:v>149.69999999999999</c:v>
                </c:pt>
                <c:pt idx="3">
                  <c:v>146.83000000000001</c:v>
                </c:pt>
                <c:pt idx="4">
                  <c:v>144.58000000000001</c:v>
                </c:pt>
              </c:numCache>
            </c:numRef>
          </c:val>
          <c:extLst>
            <c:ext xmlns:c16="http://schemas.microsoft.com/office/drawing/2014/chart" uri="{C3380CC4-5D6E-409C-BE32-E72D297353CC}">
              <c16:uniqueId val="{00000001-FBAD-43F0-B470-2EC05B092C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c:v>
                </c:pt>
                <c:pt idx="1">
                  <c:v>1.93</c:v>
                </c:pt>
                <c:pt idx="2">
                  <c:v>4.95</c:v>
                </c:pt>
                <c:pt idx="3">
                  <c:v>-0.99</c:v>
                </c:pt>
                <c:pt idx="4">
                  <c:v>-0.36</c:v>
                </c:pt>
              </c:numCache>
            </c:numRef>
          </c:val>
          <c:smooth val="0"/>
          <c:extLst>
            <c:ext xmlns:c16="http://schemas.microsoft.com/office/drawing/2014/chart" uri="{C3380CC4-5D6E-409C-BE32-E72D297353CC}">
              <c16:uniqueId val="{00000002-FBAD-43F0-B470-2EC05B092C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D9-4A37-9625-44D9C759C5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D9-4A37-9625-44D9C759C5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D9-4A37-9625-44D9C759C5A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D9-4A37-9625-44D9C759C5A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2D9-4A37-9625-44D9C759C5A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0.06</c:v>
                </c:pt>
                <c:pt idx="4">
                  <c:v>#N/A</c:v>
                </c:pt>
                <c:pt idx="5">
                  <c:v>0.03</c:v>
                </c:pt>
                <c:pt idx="6">
                  <c:v>#N/A</c:v>
                </c:pt>
                <c:pt idx="7">
                  <c:v>0.03</c:v>
                </c:pt>
                <c:pt idx="8">
                  <c:v>#N/A</c:v>
                </c:pt>
                <c:pt idx="9">
                  <c:v>0.03</c:v>
                </c:pt>
              </c:numCache>
            </c:numRef>
          </c:val>
          <c:extLst>
            <c:ext xmlns:c16="http://schemas.microsoft.com/office/drawing/2014/chart" uri="{C3380CC4-5D6E-409C-BE32-E72D297353CC}">
              <c16:uniqueId val="{00000005-62D9-4A37-9625-44D9C759C5A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1.45</c:v>
                </c:pt>
                <c:pt idx="2">
                  <c:v>#N/A</c:v>
                </c:pt>
                <c:pt idx="3">
                  <c:v>1.94</c:v>
                </c:pt>
                <c:pt idx="4">
                  <c:v>#N/A</c:v>
                </c:pt>
                <c:pt idx="5">
                  <c:v>1.83</c:v>
                </c:pt>
                <c:pt idx="6">
                  <c:v>#N/A</c:v>
                </c:pt>
                <c:pt idx="7">
                  <c:v>0.46</c:v>
                </c:pt>
                <c:pt idx="8">
                  <c:v>#N/A</c:v>
                </c:pt>
                <c:pt idx="9">
                  <c:v>0.8</c:v>
                </c:pt>
              </c:numCache>
            </c:numRef>
          </c:val>
          <c:extLst>
            <c:ext xmlns:c16="http://schemas.microsoft.com/office/drawing/2014/chart" uri="{C3380CC4-5D6E-409C-BE32-E72D297353CC}">
              <c16:uniqueId val="{00000006-62D9-4A37-9625-44D9C759C5A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6.19</c:v>
                </c:pt>
                <c:pt idx="2">
                  <c:v>#N/A</c:v>
                </c:pt>
                <c:pt idx="3">
                  <c:v>4.58</c:v>
                </c:pt>
                <c:pt idx="4">
                  <c:v>#N/A</c:v>
                </c:pt>
                <c:pt idx="5">
                  <c:v>6.31</c:v>
                </c:pt>
                <c:pt idx="6">
                  <c:v>#N/A</c:v>
                </c:pt>
                <c:pt idx="7">
                  <c:v>4.57</c:v>
                </c:pt>
                <c:pt idx="8">
                  <c:v>#N/A</c:v>
                </c:pt>
                <c:pt idx="9">
                  <c:v>1.56</c:v>
                </c:pt>
              </c:numCache>
            </c:numRef>
          </c:val>
          <c:extLst>
            <c:ext xmlns:c16="http://schemas.microsoft.com/office/drawing/2014/chart" uri="{C3380CC4-5D6E-409C-BE32-E72D297353CC}">
              <c16:uniqueId val="{00000007-62D9-4A37-9625-44D9C759C5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4.16</c:v>
                </c:pt>
                <c:pt idx="2">
                  <c:v>#N/A</c:v>
                </c:pt>
                <c:pt idx="3">
                  <c:v>3.74</c:v>
                </c:pt>
                <c:pt idx="4">
                  <c:v>#N/A</c:v>
                </c:pt>
                <c:pt idx="5">
                  <c:v>6.68</c:v>
                </c:pt>
                <c:pt idx="6">
                  <c:v>#N/A</c:v>
                </c:pt>
                <c:pt idx="7">
                  <c:v>5.38</c:v>
                </c:pt>
                <c:pt idx="8">
                  <c:v>#N/A</c:v>
                </c:pt>
                <c:pt idx="9">
                  <c:v>4.74</c:v>
                </c:pt>
              </c:numCache>
            </c:numRef>
          </c:val>
          <c:extLst>
            <c:ext xmlns:c16="http://schemas.microsoft.com/office/drawing/2014/chart" uri="{C3380CC4-5D6E-409C-BE32-E72D297353CC}">
              <c16:uniqueId val="{00000008-62D9-4A37-9625-44D9C759C5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24.84</c:v>
                </c:pt>
                <c:pt idx="2">
                  <c:v>#N/A</c:v>
                </c:pt>
                <c:pt idx="3">
                  <c:v>26.81</c:v>
                </c:pt>
                <c:pt idx="4">
                  <c:v>#N/A</c:v>
                </c:pt>
                <c:pt idx="5">
                  <c:v>28.57</c:v>
                </c:pt>
                <c:pt idx="6">
                  <c:v>#N/A</c:v>
                </c:pt>
                <c:pt idx="7">
                  <c:v>28.99</c:v>
                </c:pt>
                <c:pt idx="8">
                  <c:v>#N/A</c:v>
                </c:pt>
                <c:pt idx="9">
                  <c:v>24.83</c:v>
                </c:pt>
              </c:numCache>
            </c:numRef>
          </c:val>
          <c:extLst>
            <c:ext xmlns:c16="http://schemas.microsoft.com/office/drawing/2014/chart" uri="{C3380CC4-5D6E-409C-BE32-E72D297353CC}">
              <c16:uniqueId val="{00000009-62D9-4A37-9625-44D9C759C5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462</c:v>
                </c:pt>
                <c:pt idx="5">
                  <c:v>459</c:v>
                </c:pt>
                <c:pt idx="8">
                  <c:v>469</c:v>
                </c:pt>
                <c:pt idx="11">
                  <c:v>466</c:v>
                </c:pt>
                <c:pt idx="14">
                  <c:v>462</c:v>
                </c:pt>
              </c:numCache>
            </c:numRef>
          </c:val>
          <c:extLst>
            <c:ext xmlns:c16="http://schemas.microsoft.com/office/drawing/2014/chart" uri="{C3380CC4-5D6E-409C-BE32-E72D297353CC}">
              <c16:uniqueId val="{00000000-6647-47D3-8E7C-081E8B08E7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47-47D3-8E7C-081E8B08E7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112</c:v>
                </c:pt>
                <c:pt idx="3">
                  <c:v>0</c:v>
                </c:pt>
                <c:pt idx="6">
                  <c:v>0</c:v>
                </c:pt>
                <c:pt idx="9">
                  <c:v>0</c:v>
                </c:pt>
                <c:pt idx="12">
                  <c:v>0</c:v>
                </c:pt>
              </c:numCache>
            </c:numRef>
          </c:val>
          <c:extLst>
            <c:ext xmlns:c16="http://schemas.microsoft.com/office/drawing/2014/chart" uri="{C3380CC4-5D6E-409C-BE32-E72D297353CC}">
              <c16:uniqueId val="{00000002-6647-47D3-8E7C-081E8B08E7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33</c:v>
                </c:pt>
                <c:pt idx="6">
                  <c:v>36</c:v>
                </c:pt>
                <c:pt idx="9">
                  <c:v>36</c:v>
                </c:pt>
                <c:pt idx="12">
                  <c:v>40</c:v>
                </c:pt>
              </c:numCache>
            </c:numRef>
          </c:val>
          <c:extLst>
            <c:ext xmlns:c16="http://schemas.microsoft.com/office/drawing/2014/chart" uri="{C3380CC4-5D6E-409C-BE32-E72D297353CC}">
              <c16:uniqueId val="{00000003-6647-47D3-8E7C-081E8B08E7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c:v>
                </c:pt>
                <c:pt idx="3">
                  <c:v>22</c:v>
                </c:pt>
                <c:pt idx="6">
                  <c:v>22</c:v>
                </c:pt>
                <c:pt idx="9">
                  <c:v>16</c:v>
                </c:pt>
                <c:pt idx="12">
                  <c:v>20</c:v>
                </c:pt>
              </c:numCache>
            </c:numRef>
          </c:val>
          <c:extLst>
            <c:ext xmlns:c16="http://schemas.microsoft.com/office/drawing/2014/chart" uri="{C3380CC4-5D6E-409C-BE32-E72D297353CC}">
              <c16:uniqueId val="{00000004-6647-47D3-8E7C-081E8B08E7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7-47D3-8E7C-081E8B08E7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47-47D3-8E7C-081E8B08E7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404</c:v>
                </c:pt>
                <c:pt idx="3">
                  <c:v>360</c:v>
                </c:pt>
                <c:pt idx="6">
                  <c:v>353</c:v>
                </c:pt>
                <c:pt idx="9">
                  <c:v>341</c:v>
                </c:pt>
                <c:pt idx="12">
                  <c:v>335</c:v>
                </c:pt>
              </c:numCache>
            </c:numRef>
          </c:val>
          <c:extLst>
            <c:ext xmlns:c16="http://schemas.microsoft.com/office/drawing/2014/chart" uri="{C3380CC4-5D6E-409C-BE32-E72D297353CC}">
              <c16:uniqueId val="{00000007-6647-47D3-8E7C-081E8B08E7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101</c:v>
                </c:pt>
                <c:pt idx="2">
                  <c:v>#N/A</c:v>
                </c:pt>
                <c:pt idx="3">
                  <c:v>#N/A</c:v>
                </c:pt>
                <c:pt idx="4">
                  <c:v>-44</c:v>
                </c:pt>
                <c:pt idx="5">
                  <c:v>#N/A</c:v>
                </c:pt>
                <c:pt idx="6">
                  <c:v>#N/A</c:v>
                </c:pt>
                <c:pt idx="7">
                  <c:v>-58</c:v>
                </c:pt>
                <c:pt idx="8">
                  <c:v>#N/A</c:v>
                </c:pt>
                <c:pt idx="9">
                  <c:v>#N/A</c:v>
                </c:pt>
                <c:pt idx="10">
                  <c:v>-73</c:v>
                </c:pt>
                <c:pt idx="11">
                  <c:v>#N/A</c:v>
                </c:pt>
                <c:pt idx="12">
                  <c:v>#N/A</c:v>
                </c:pt>
                <c:pt idx="13">
                  <c:v>-67</c:v>
                </c:pt>
                <c:pt idx="14">
                  <c:v>#N/A</c:v>
                </c:pt>
              </c:numCache>
            </c:numRef>
          </c:val>
          <c:smooth val="0"/>
          <c:extLst>
            <c:ext xmlns:c16="http://schemas.microsoft.com/office/drawing/2014/chart" uri="{C3380CC4-5D6E-409C-BE32-E72D297353CC}">
              <c16:uniqueId val="{00000008-6647-47D3-8E7C-081E8B08E7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4521</c:v>
                </c:pt>
                <c:pt idx="5">
                  <c:v>4557</c:v>
                </c:pt>
                <c:pt idx="8">
                  <c:v>4425</c:v>
                </c:pt>
                <c:pt idx="11">
                  <c:v>4203</c:v>
                </c:pt>
                <c:pt idx="14">
                  <c:v>4578</c:v>
                </c:pt>
              </c:numCache>
            </c:numRef>
          </c:val>
          <c:extLst>
            <c:ext xmlns:c16="http://schemas.microsoft.com/office/drawing/2014/chart" uri="{C3380CC4-5D6E-409C-BE32-E72D297353CC}">
              <c16:uniqueId val="{00000000-A4C1-4874-8C4B-2A7FF5011C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446</c:v>
                </c:pt>
                <c:pt idx="5">
                  <c:v>375</c:v>
                </c:pt>
                <c:pt idx="8">
                  <c:v>178</c:v>
                </c:pt>
                <c:pt idx="11">
                  <c:v>150</c:v>
                </c:pt>
                <c:pt idx="14">
                  <c:v>101</c:v>
                </c:pt>
              </c:numCache>
            </c:numRef>
          </c:val>
          <c:extLst>
            <c:ext xmlns:c16="http://schemas.microsoft.com/office/drawing/2014/chart" uri="{C3380CC4-5D6E-409C-BE32-E72D297353CC}">
              <c16:uniqueId val="{00000001-A4C1-4874-8C4B-2A7FF5011C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9609</c:v>
                </c:pt>
                <c:pt idx="5">
                  <c:v>10164</c:v>
                </c:pt>
                <c:pt idx="8">
                  <c:v>10536</c:v>
                </c:pt>
                <c:pt idx="11">
                  <c:v>11017</c:v>
                </c:pt>
                <c:pt idx="14">
                  <c:v>11923</c:v>
                </c:pt>
              </c:numCache>
            </c:numRef>
          </c:val>
          <c:extLst>
            <c:ext xmlns:c16="http://schemas.microsoft.com/office/drawing/2014/chart" uri="{C3380CC4-5D6E-409C-BE32-E72D297353CC}">
              <c16:uniqueId val="{00000002-A4C1-4874-8C4B-2A7FF5011C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C1-4874-8C4B-2A7FF5011C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C1-4874-8C4B-2A7FF5011C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1-4874-8C4B-2A7FF5011C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441</c:v>
                </c:pt>
                <c:pt idx="3">
                  <c:v>307</c:v>
                </c:pt>
                <c:pt idx="6">
                  <c:v>250</c:v>
                </c:pt>
                <c:pt idx="9">
                  <c:v>230</c:v>
                </c:pt>
                <c:pt idx="12">
                  <c:v>734</c:v>
                </c:pt>
              </c:numCache>
            </c:numRef>
          </c:val>
          <c:extLst>
            <c:ext xmlns:c16="http://schemas.microsoft.com/office/drawing/2014/chart" uri="{C3380CC4-5D6E-409C-BE32-E72D297353CC}">
              <c16:uniqueId val="{00000006-A4C1-4874-8C4B-2A7FF5011C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238</c:v>
                </c:pt>
                <c:pt idx="3">
                  <c:v>375</c:v>
                </c:pt>
                <c:pt idx="6">
                  <c:v>337</c:v>
                </c:pt>
                <c:pt idx="9">
                  <c:v>319</c:v>
                </c:pt>
                <c:pt idx="12">
                  <c:v>430</c:v>
                </c:pt>
              </c:numCache>
            </c:numRef>
          </c:val>
          <c:extLst>
            <c:ext xmlns:c16="http://schemas.microsoft.com/office/drawing/2014/chart" uri="{C3380CC4-5D6E-409C-BE32-E72D297353CC}">
              <c16:uniqueId val="{00000007-A4C1-4874-8C4B-2A7FF5011C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487</c:v>
                </c:pt>
                <c:pt idx="3">
                  <c:v>457</c:v>
                </c:pt>
                <c:pt idx="6">
                  <c:v>424</c:v>
                </c:pt>
                <c:pt idx="9">
                  <c:v>349</c:v>
                </c:pt>
                <c:pt idx="12">
                  <c:v>323</c:v>
                </c:pt>
              </c:numCache>
            </c:numRef>
          </c:val>
          <c:extLst>
            <c:ext xmlns:c16="http://schemas.microsoft.com/office/drawing/2014/chart" uri="{C3380CC4-5D6E-409C-BE32-E72D297353CC}">
              <c16:uniqueId val="{00000008-A4C1-4874-8C4B-2A7FF5011C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253</c:v>
                </c:pt>
                <c:pt idx="3">
                  <c:v>0</c:v>
                </c:pt>
                <c:pt idx="6">
                  <c:v>0</c:v>
                </c:pt>
                <c:pt idx="9">
                  <c:v>0</c:v>
                </c:pt>
                <c:pt idx="12">
                  <c:v>0</c:v>
                </c:pt>
              </c:numCache>
            </c:numRef>
          </c:val>
          <c:extLst>
            <c:ext xmlns:c16="http://schemas.microsoft.com/office/drawing/2014/chart" uri="{C3380CC4-5D6E-409C-BE32-E72D297353CC}">
              <c16:uniqueId val="{00000009-A4C1-4874-8C4B-2A7FF5011C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3055</c:v>
                </c:pt>
                <c:pt idx="3">
                  <c:v>2812</c:v>
                </c:pt>
                <c:pt idx="6">
                  <c:v>2514</c:v>
                </c:pt>
                <c:pt idx="9">
                  <c:v>2473</c:v>
                </c:pt>
                <c:pt idx="12">
                  <c:v>2203</c:v>
                </c:pt>
              </c:numCache>
            </c:numRef>
          </c:val>
          <c:extLst>
            <c:ext xmlns:c16="http://schemas.microsoft.com/office/drawing/2014/chart" uri="{C3380CC4-5D6E-409C-BE32-E72D297353CC}">
              <c16:uniqueId val="{0000000A-A4C1-4874-8C4B-2A7FF5011C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C1-4874-8C4B-2A7FF5011C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6129</c:v>
                </c:pt>
                <c:pt idx="1">
                  <c:v>6136</c:v>
                </c:pt>
                <c:pt idx="2">
                  <c:v>6144</c:v>
                </c:pt>
              </c:numCache>
            </c:numRef>
          </c:val>
          <c:extLst>
            <c:ext xmlns:c16="http://schemas.microsoft.com/office/drawing/2014/chart" uri="{C3380CC4-5D6E-409C-BE32-E72D297353CC}">
              <c16:uniqueId val="{00000000-AC01-4497-9735-5F78BBE4C8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764</c:v>
                </c:pt>
                <c:pt idx="1">
                  <c:v>764</c:v>
                </c:pt>
                <c:pt idx="2">
                  <c:v>764</c:v>
                </c:pt>
              </c:numCache>
            </c:numRef>
          </c:val>
          <c:extLst>
            <c:ext xmlns:c16="http://schemas.microsoft.com/office/drawing/2014/chart" uri="{C3380CC4-5D6E-409C-BE32-E72D297353CC}">
              <c16:uniqueId val="{00000001-AC01-4497-9735-5F78BBE4C8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2899</c:v>
                </c:pt>
                <c:pt idx="1">
                  <c:v>3352</c:v>
                </c:pt>
                <c:pt idx="2">
                  <c:v>4148</c:v>
                </c:pt>
              </c:numCache>
            </c:numRef>
          </c:val>
          <c:extLst>
            <c:ext xmlns:c16="http://schemas.microsoft.com/office/drawing/2014/chart" uri="{C3380CC4-5D6E-409C-BE32-E72D297353CC}">
              <c16:uniqueId val="{00000002-AC01-4497-9735-5F78BBE4C8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{12B89E6D-5542-45B5-93E6-3DB2A03124FB}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C97-4CA2-801A-730544EB43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{97373F9A-0A65-4DB5-B990-BB5242C0F93D}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7-4CA2-801A-730544EB43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{E1C70C91-B33C-40CA-9622-7228BF23D475}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7-4CA2-801A-730544EB43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{CEFCC965-7699-4EDA-BC8D-A7719186D721}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7-4CA2-801A-730544EB43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{48F38492-D831-463C-8183-5CECE1671B68}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7-4CA2-801A-730544EB43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{50553927-7818-4BA5-A444-6752781E9FBD}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C97-4CA2-801A-730544EB43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{3ACCD8E3-785D-41B7-A338-2F19D77695BA}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C97-4CA2-801A-730544EB43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{B40A50A9-2F13-47A8-94BD-4A8628AB91C2}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C97-4CA2-801A-730544EB43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{571960C0-17CA-4192-9195-1126CDDA71FB}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C97-4CA2-801A-730544EB43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29.7</c:v>
                </c:pt>
                <c:pt idx="24">
                  <c:v>45.7</c:v>
                </c:pt>
                <c:pt idx="32">
                  <c:v>47.9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C97-4CA2-801A-730544EB43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{548D0A10-C3F1-43B5-93C1-C21EAE64382F}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C97-4CA2-801A-730544EB43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{73701D0A-1333-4F77-A8B1-96379DEEABEA}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7-4CA2-801A-730544EB43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{2230C469-5ACD-4304-A3B6-AA0C4537F17B}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7-4CA2-801A-730544EB43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{A539D8E7-D6F4-4E0B-955C-CA083BF3EE42}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7-4CA2-801A-730544EB43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{E9978186-C507-46A4-8F1D-22648111306F}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7-4CA2-801A-730544EB43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{38FCD4E2-B3BD-4156-A2ED-BFCF04343386}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C97-4CA2-801A-730544EB43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{CC037FE1-85AA-4419-8C41-FB4BA4C879D7}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C97-4CA2-801A-730544EB43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{A7EE43F9-D3F4-4426-A8D7-5D6E7D404BE3}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C97-4CA2-801A-730544EB43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{2A899B2A-734C-45D3-93CE-D7A3F08B44CE}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C97-4CA2-801A-730544EB43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C97-4CA2-801A-730544EB43B6}"/>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{176D8201-92FB-4EA5-9F49-539611E19EC9}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101-43AD-AE25-B8A132C483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{66320F62-DA25-46A4-BCD1-037ABE8BBB3C}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01-43AD-AE25-B8A132C483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{EBA404B7-57F9-4DC5-929F-B74BF8BB6D34}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01-43AD-AE25-B8A132C483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{7AD503CA-FC15-40D3-9D92-86CFDDB9D58D}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01-43AD-AE25-B8A132C483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{F956C08A-63D6-4F48-8E6A-C4E93F69F7D7}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01-43AD-AE25-B8A132C4832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{390ABEEF-8F99-45AE-9664-EBF1372AF538}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101-43AD-AE25-B8A132C4832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{229ED19F-3A53-4A2C-B23A-0DC0FE3CBD78}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101-43AD-AE25-B8A132C4832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{0DDBC67C-4D8D-438E-9C7B-599690B940A5}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101-43AD-AE25-B8A132C4832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{EB2205D6-15FD-4553-BFD9-15D63E1B8086}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101-43AD-AE25-B8A132C483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0.7</c:v>
                </c:pt>
                <c:pt idx="16">
                  <c:v>0</c:v>
                </c:pt>
                <c:pt idx="24">
                  <c:v>-1.5</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01-43AD-AE25-B8A132C483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{F50309BB-EE64-4ACA-92DA-EA4EC6618C31}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101-43AD-AE25-B8A132C483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{ED0967E5-1825-4D93-82F6-74D8F4A582A1}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01-43AD-AE25-B8A132C483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{715E11F2-4C11-4E71-A412-8F3595E84674}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01-43AD-AE25-B8A132C483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{058D1F36-AC99-4DB5-ACEA-8A1430B7113D}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01-43AD-AE25-B8A132C483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{2A217BA2-103A-4CB8-A933-EA6343066B10}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01-43AD-AE25-B8A132C483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{4722F254-0723-4924-AFFD-7D62D589630A}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101-43AD-AE25-B8A132C4832F}"/>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{F64D2A2C-EC0F-41B3-91AA-3C148D21AD36}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101-43AD-AE25-B8A132C4832F}"/>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{37C09F18-4DFB-4D8A-A345-6EEA2702F25F}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101-43AD-AE25-B8A132C483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{4013DBD4-DE09-4F10-941B-0020373AC077}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101-43AD-AE25-B8A132C483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1101-43AD-AE25-B8A132C4832F}"/>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年度において償還が完了した債務が多く元利償還金が減少、また、可能な限り新規発行を抑制していることから実質公債費率の分子は減少している。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満期一括償還の財源に該当するものはない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前年度同様に、充当可能財源等が将来負担額を上回っている。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地方債については、新規発行の抑制を行っているため、現在高は減少傾向にある。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引き続き新規事業に係る地方債発行の抑制及び繰上償還等の検討を行う等、良好な財政運営に努める。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沖縄県嘉手納町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建設事業を中心に財政需要は伸びているが行革等により基金を取り崩すことなく予算編成を行えたため基金全体で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基金は災害等や経済事情の変動により財源が不足した場合の財源調整等へ活用、老朽化した施設の更新整備等へ活用する見込みである。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取り崩し型の基金については公共施設等の整備へ活用する。定額運用基金については果実を基金の設置目的に応じて活用する。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公共施設等の整備へ活用するため必要な分を積み立てたため。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引き続き行革等で経費節減に努めつつ、必要な分は利活用する。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国債等による運用利子。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短期間で必要な金額以外は確実かつ有利な方法で運用を行っていく。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経済事情の変動等により財源が不足する場合においては町債の償還の財源にあてる。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有形固定資産減価償却率は類似団体より低い水準にあるが、前年比では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ポイント増加している。今後もそれぞれの公共施設等について適切な維持管理に努める。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0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32</xdr:row>
      <xdr:rowOff>33655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flipV="1">
          <a:off x="4760595" y="5384800"/>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37482</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000-000047000000}"/>
            </a:ext>
          </a:extLst>
        </xdr:cNvPr>
        <xdr:cNvSpPr txBox="1"/>
      </xdr:nvSpPr>
      <xdr:spPr>
        <a:xfrm>
          <a:off x="4813300"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33655</xdr:rowOff>
    </xdr:from>
    <xdr:to>
      <xdr:col>23</xdr:col>
      <xdr:colOff>174625</xdr:colOff>
      <xdr:row>32</xdr:row>
      <xdr:rowOff>33655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629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000-000049000000}"/>
            </a:ext>
          </a:extLst>
        </xdr:cNvPr>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75328</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000-00004B000000}"/>
            </a:ext>
          </a:extLst>
        </xdr:cNvPr>
        <xdr:cNvSpPr txBox="1"/>
      </xdr:nvSpPr>
      <xdr:spPr>
        <a:xfrm>
          <a:off x="4813300" y="5647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7117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41656</xdr:rowOff>
    </xdr:from>
    <xdr:to>
      <xdr:col>19</xdr:col>
      <xdr:colOff>187325</xdr:colOff>
      <xdr:row>29</xdr:row>
      <xdr:rowOff>143256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000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21336</xdr:rowOff>
    </xdr:from>
    <xdr:to>
      <xdr:col>15</xdr:col>
      <xdr:colOff>187325</xdr:colOff>
      <xdr:row>30</xdr:row>
      <xdr:rowOff>122936</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3238500" y="593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164719</xdr:rowOff>
    </xdr:from>
    <xdr:to>
      <xdr:col>11</xdr:col>
      <xdr:colOff>187325</xdr:colOff>
      <xdr:row>30</xdr:row>
      <xdr:rowOff>94869</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24765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112014</xdr:rowOff>
    </xdr:from>
    <xdr:to>
      <xdr:col>23</xdr:col>
      <xdr:colOff>136525</xdr:colOff>
      <xdr:row>31</xdr:row>
      <xdr:rowOff>42164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0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90441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0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159512</xdr:rowOff>
    </xdr:from>
    <xdr:to>
      <xdr:col>19</xdr:col>
      <xdr:colOff>187325</xdr:colOff>
      <xdr:row>31</xdr:row>
      <xdr:rowOff>89662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162814</xdr:rowOff>
    </xdr:from>
    <xdr:to>
      <xdr:col>23</xdr:col>
      <xdr:colOff>85725</xdr:colOff>
      <xdr:row>31</xdr:row>
      <xdr:rowOff>38862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6077839"/>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162052</xdr:rowOff>
    </xdr:from>
    <xdr:to>
      <xdr:col>15</xdr:col>
      <xdr:colOff>187325</xdr:colOff>
      <xdr:row>33</xdr:row>
      <xdr:rowOff>92202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38862</xdr:rowOff>
    </xdr:from>
    <xdr:to>
      <xdr:col>19</xdr:col>
      <xdr:colOff>136525</xdr:colOff>
      <xdr:row>33</xdr:row>
      <xdr:rowOff>41402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3289300" y="6125337"/>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159783</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139463</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1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111396</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683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80789</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61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83329</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6512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地方債の新規発行を抑制しており、それに伴い将来負担額（地方債現在高）が低くなっている。また、充当可能財源は増加傾向にあることから、当該比率が算定されない状況が続いている。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19180</xdr:rowOff>
    </xdr:from>
    <xdr:ext cx="469744" cy="259045"/>
    <xdr:sp macro="" textlink="">
      <xdr:nvSpPr>
        <xdr:cNvPr id="137" name="n_1aveValue債務償還比率">
          <a:extLst>
            <a:ext uri="{FF2B5EF4-FFF2-40B4-BE49-F238E27FC236}">
              <a16:creationId xmlns:a16="http://schemas.microsoft.com/office/drawing/2014/main" id="{00000000-0008-0000-0000-000089000000}"/>
            </a:ext>
          </a:extLst>
        </xdr:cNvPr>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81915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5589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121920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12827</xdr:rowOff>
    </xdr:from>
    <xdr:to>
      <xdr:col>55</xdr:col>
      <xdr:colOff>50800</xdr:colOff>
      <xdr:row>41</xdr:row>
      <xdr:rowOff>114427</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10426700" y="70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99204</xdr:rowOff>
    </xdr:from>
    <xdr:ext cx="469744" cy="259045"/>
    <xdr:sp macro="" textlink="">
      <xdr:nvSpPr>
        <xdr:cNvPr id="119" name="【道路】&#10;一人当たり延長該当値テキスト">
          <a:extLst>
            <a:ext uri="{FF2B5EF4-FFF2-40B4-BE49-F238E27FC236}">
              <a16:creationId xmlns:a16="http://schemas.microsoft.com/office/drawing/2014/main" id="{00000000-0008-0000-0100-000077000000}"/>
            </a:ext>
          </a:extLst>
        </xdr:cNvPr>
        <xdr:cNvSpPr txBox="1"/>
      </xdr:nvSpPr>
      <xdr:spPr>
        <a:xfrm>
          <a:off x="10515600" y="695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13215</xdr:rowOff>
    </xdr:from>
    <xdr:to>
      <xdr:col>50</xdr:col>
      <xdr:colOff>165100</xdr:colOff>
      <xdr:row>41</xdr:row>
      <xdr:rowOff>114815</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588500" y="70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63627</xdr:rowOff>
    </xdr:from>
    <xdr:to>
      <xdr:col>55</xdr:col>
      <xdr:colOff>0</xdr:colOff>
      <xdr:row>41</xdr:row>
      <xdr:rowOff>64015</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flipV="1">
          <a:off x="9639300" y="7093077"/>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13033</xdr:rowOff>
    </xdr:from>
    <xdr:to>
      <xdr:col>46</xdr:col>
      <xdr:colOff>38100</xdr:colOff>
      <xdr:row>41</xdr:row>
      <xdr:rowOff>114633</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8699500" y="70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63833</xdr:rowOff>
    </xdr:from>
    <xdr:to>
      <xdr:col>50</xdr:col>
      <xdr:colOff>114300</xdr:colOff>
      <xdr:row>41</xdr:row>
      <xdr:rowOff>64015</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8750300" y="709328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105942</xdr:rowOff>
    </xdr:from>
    <xdr:ext cx="469744" cy="259045"/>
    <xdr:sp macro="" textlink="">
      <xdr:nvSpPr>
        <xdr:cNvPr id="127" name="n_1mainValue【道路】&#10;一人当たり延長">
          <a:extLst>
            <a:ext uri="{FF2B5EF4-FFF2-40B4-BE49-F238E27FC236}">
              <a16:creationId xmlns:a16="http://schemas.microsoft.com/office/drawing/2014/main" id="{00000000-0008-0000-0100-00007F000000}"/>
            </a:ext>
          </a:extLst>
        </xdr:cNvPr>
        <xdr:cNvSpPr txBox="1"/>
      </xdr:nvSpPr>
      <xdr:spPr>
        <a:xfrm>
          <a:off x="9391727" y="71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105760</xdr:rowOff>
    </xdr:from>
    <xdr:ext cx="469744"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515427" y="71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00000000-0008-0000-0100-00009A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00000000-0008-0000-0100-00009C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00000000-0008-0000-0100-00009E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82550</xdr:rowOff>
    </xdr:from>
    <xdr:to>
      <xdr:col>24</xdr:col>
      <xdr:colOff>114300</xdr:colOff>
      <xdr:row>62</xdr:row>
      <xdr:rowOff>12700</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60977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00000000-0008-0000-0100-0000A9000000}"/>
            </a:ext>
          </a:extLst>
        </xdr:cNvPr>
        <xdr:cNvSpPr txBox="1"/>
      </xdr:nvSpPr>
      <xdr:spPr>
        <a:xfrm>
          <a:off x="4673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165735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3797300" y="105918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165735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2908300" y="1053655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1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100-0000CB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100-0000CD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100-0000CF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65300</xdr:rowOff>
    </xdr:from>
    <xdr:to>
      <xdr:col>55</xdr:col>
      <xdr:colOff>50800</xdr:colOff>
      <xdr:row>63</xdr:row>
      <xdr:rowOff>166900</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10426700" y="108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43727</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100-0000DA000000}"/>
            </a:ext>
          </a:extLst>
        </xdr:cNvPr>
        <xdr:cNvSpPr txBox="1"/>
      </xdr:nvSpPr>
      <xdr:spPr>
        <a:xfrm>
          <a:off x="10515600" y="1084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66002</xdr:rowOff>
    </xdr:from>
    <xdr:to>
      <xdr:col>50</xdr:col>
      <xdr:colOff>165100</xdr:colOff>
      <xdr:row>63</xdr:row>
      <xdr:rowOff>167602</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9588500" y="108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116100</xdr:rowOff>
    </xdr:from>
    <xdr:to>
      <xdr:col>55</xdr:col>
      <xdr:colOff>0</xdr:colOff>
      <xdr:row>63</xdr:row>
      <xdr:rowOff>116802</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9639300" y="10917450"/>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82649</xdr:rowOff>
    </xdr:from>
    <xdr:to>
      <xdr:col>46</xdr:col>
      <xdr:colOff>38100</xdr:colOff>
      <xdr:row>64</xdr:row>
      <xdr:rowOff>12799</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8699500" y="108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116802</xdr:rowOff>
    </xdr:from>
    <xdr:to>
      <xdr:col>50</xdr:col>
      <xdr:colOff>114300</xdr:colOff>
      <xdr:row>63</xdr:row>
      <xdr:rowOff>133449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8750300" y="10918152"/>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158729</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9327095" y="1096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3926</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483111" y="109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100-0000FD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00000000-0008-0000-0100-0000F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100-000001010000}"/>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267" name="楕円 266">
          <a:extLst>
            <a:ext uri="{FF2B5EF4-FFF2-40B4-BE49-F238E27FC236}">
              <a16:creationId xmlns:a16="http://schemas.microsoft.com/office/drawing/2014/main" id="{00000000-0008-0000-0100-00000B010000}"/>
            </a:ext>
          </a:extLst>
        </xdr:cNvPr>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100-00000C010000}"/>
            </a:ext>
          </a:extLst>
        </xdr:cNvPr>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flipV="1">
          <a:off x="3797300" y="14466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120650</xdr:rowOff>
    </xdr:from>
    <xdr:to>
      <xdr:col>15</xdr:col>
      <xdr:colOff>101600</xdr:colOff>
      <xdr:row>85</xdr:row>
      <xdr:rowOff>50800</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2857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85</xdr:row>
      <xdr:rowOff>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908300" y="14516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100-000014010000}"/>
            </a:ext>
          </a:extLst>
        </xdr:cNvPr>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100-00002E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100-000030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100-000032010000}"/>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7113</xdr:rowOff>
    </xdr:from>
    <xdr:to>
      <xdr:col>55</xdr:col>
      <xdr:colOff>50800</xdr:colOff>
      <xdr:row>82</xdr:row>
      <xdr:rowOff>108713</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426700" y="14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29990</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100-00003D010000}"/>
            </a:ext>
          </a:extLst>
        </xdr:cNvPr>
        <xdr:cNvSpPr txBox="1"/>
      </xdr:nvSpPr>
      <xdr:spPr>
        <a:xfrm>
          <a:off x="10515600"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xdr:rowOff>
    </xdr:from>
    <xdr:to>
      <xdr:col>50</xdr:col>
      <xdr:colOff>165100</xdr:colOff>
      <xdr:row>83</xdr:row>
      <xdr:rowOff>116332</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9588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57913</xdr:rowOff>
    </xdr:from>
    <xdr:to>
      <xdr:col>55</xdr:col>
      <xdr:colOff>0</xdr:colOff>
      <xdr:row>83</xdr:row>
      <xdr:rowOff>65532</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9639300" y="14116813"/>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9017</xdr:rowOff>
    </xdr:from>
    <xdr:to>
      <xdr:col>46</xdr:col>
      <xdr:colOff>38100</xdr:colOff>
      <xdr:row>82</xdr:row>
      <xdr:rowOff>110617</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8699500" y="140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59817</xdr:rowOff>
    </xdr:from>
    <xdr:to>
      <xdr:col>50</xdr:col>
      <xdr:colOff>114300</xdr:colOff>
      <xdr:row>83</xdr:row>
      <xdr:rowOff>65532</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8750300" y="1411871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22" name="n_1aveValue【公営住宅】&#10;一人当たり面積">
          <a:extLst>
            <a:ext uri="{FF2B5EF4-FFF2-40B4-BE49-F238E27FC236}">
              <a16:creationId xmlns:a16="http://schemas.microsoft.com/office/drawing/2014/main" id="{00000000-0008-0000-0100-000042010000}"/>
            </a:ext>
          </a:extLst>
        </xdr:cNvPr>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161562</xdr:rowOff>
    </xdr:from>
    <xdr:ext cx="469744" cy="259045"/>
    <xdr:sp macro="" textlink="">
      <xdr:nvSpPr>
        <xdr:cNvPr id="323" name="n_2aveValue【公営住宅】&#10;一人当たり面積">
          <a:extLst>
            <a:ext uri="{FF2B5EF4-FFF2-40B4-BE49-F238E27FC236}">
              <a16:creationId xmlns:a16="http://schemas.microsoft.com/office/drawing/2014/main" id="{00000000-0008-0000-0100-000043010000}"/>
            </a:ext>
          </a:extLst>
        </xdr:cNvPr>
        <xdr:cNvSpPr txBox="1"/>
      </xdr:nvSpPr>
      <xdr:spPr>
        <a:xfrm>
          <a:off x="85154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id="{00000000-0008-0000-0100-00004401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132859</xdr:rowOff>
    </xdr:from>
    <xdr:ext cx="469744" cy="259045"/>
    <xdr:sp macro="" textlink="">
      <xdr:nvSpPr>
        <xdr:cNvPr id="325" name="n_1mainValue【公営住宅】&#10;一人当たり面積">
          <a:extLst>
            <a:ext uri="{FF2B5EF4-FFF2-40B4-BE49-F238E27FC236}">
              <a16:creationId xmlns:a16="http://schemas.microsoft.com/office/drawing/2014/main" id="{00000000-0008-0000-0100-000045010000}"/>
            </a:ext>
          </a:extLst>
        </xdr:cNvPr>
        <xdr:cNvSpPr txBox="1"/>
      </xdr:nvSpPr>
      <xdr:spPr>
        <a:xfrm>
          <a:off x="93917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127144</xdr:rowOff>
    </xdr:from>
    <xdr:ext cx="469744" cy="259045"/>
    <xdr:sp macro="" textlink="">
      <xdr:nvSpPr>
        <xdr:cNvPr id="326" name="n_2mainValue【公営住宅】&#10;一人当たり面積">
          <a:extLst>
            <a:ext uri="{FF2B5EF4-FFF2-40B4-BE49-F238E27FC236}">
              <a16:creationId xmlns:a16="http://schemas.microsoft.com/office/drawing/2014/main" id="{00000000-0008-0000-0100-000046010000}"/>
            </a:ext>
          </a:extLst>
        </xdr:cNvPr>
        <xdr:cNvSpPr txBox="1"/>
      </xdr:nvSpPr>
      <xdr:spPr>
        <a:xfrm>
          <a:off x="8515427" y="138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00000000-0008-0000-0100-00005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130084</xdr:rowOff>
    </xdr:from>
    <xdr:to>
      <xdr:col>24</xdr:col>
      <xdr:colOff>62865</xdr:colOff>
      <xdr:row>106</xdr:row>
      <xdr:rowOff>59871</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4634865" y="17275084"/>
          <a:ext cx="0" cy="958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63698</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00000000-0008-0000-0100-000061010000}"/>
            </a:ext>
          </a:extLst>
        </xdr:cNvPr>
        <xdr:cNvSpPr txBox="1"/>
      </xdr:nvSpPr>
      <xdr:spPr>
        <a:xfrm>
          <a:off x="4673600" y="182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59871</xdr:rowOff>
    </xdr:from>
    <xdr:to>
      <xdr:col>24</xdr:col>
      <xdr:colOff>152400</xdr:colOff>
      <xdr:row>106</xdr:row>
      <xdr:rowOff>59871</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4546600" y="18233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76761</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00000000-0008-0000-0100-000063010000}"/>
            </a:ext>
          </a:extLst>
        </xdr:cNvPr>
        <xdr:cNvSpPr txBox="1"/>
      </xdr:nvSpPr>
      <xdr:spPr>
        <a:xfrm>
          <a:off x="4673600" y="1705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130084</xdr:rowOff>
    </xdr:from>
    <xdr:to>
      <xdr:col>24</xdr:col>
      <xdr:colOff>152400</xdr:colOff>
      <xdr:row>100</xdr:row>
      <xdr:rowOff>130084</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4546600" y="1727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87465</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00000000-0008-0000-0100-000065010000}"/>
            </a:ext>
          </a:extLst>
        </xdr:cNvPr>
        <xdr:cNvSpPr txBox="1"/>
      </xdr:nvSpPr>
      <xdr:spPr>
        <a:xfrm>
          <a:off x="4673600" y="1757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64588</xdr:rowOff>
    </xdr:from>
    <xdr:to>
      <xdr:col>24</xdr:col>
      <xdr:colOff>114300</xdr:colOff>
      <xdr:row>103</xdr:row>
      <xdr:rowOff>166188</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45847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107043</xdr:rowOff>
    </xdr:from>
    <xdr:to>
      <xdr:col>20</xdr:col>
      <xdr:colOff>38100</xdr:colOff>
      <xdr:row>104</xdr:row>
      <xdr:rowOff>37193</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3746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157662</xdr:rowOff>
    </xdr:from>
    <xdr:to>
      <xdr:col>15</xdr:col>
      <xdr:colOff>101600</xdr:colOff>
      <xdr:row>104</xdr:row>
      <xdr:rowOff>87812</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2857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95448</xdr:rowOff>
    </xdr:from>
    <xdr:ext cx="405111" cy="259045"/>
    <xdr:sp macro="" textlink="">
      <xdr:nvSpPr>
        <xdr:cNvPr id="368" name="【港湾・漁港】&#10;有形固定資産減価償却率該当値テキスト">
          <a:extLst>
            <a:ext uri="{FF2B5EF4-FFF2-40B4-BE49-F238E27FC236}">
              <a16:creationId xmlns:a16="http://schemas.microsoft.com/office/drawing/2014/main" id="{00000000-0008-0000-0100-000070010000}"/>
            </a:ext>
          </a:extLst>
        </xdr:cNvPr>
        <xdr:cNvSpPr txBox="1"/>
      </xdr:nvSpPr>
      <xdr:spPr>
        <a:xfrm>
          <a:off x="4673600" y="18097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107</xdr:row>
      <xdr:rowOff>51707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3797300" y="182335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164193</xdr:rowOff>
    </xdr:from>
    <xdr:to>
      <xdr:col>15</xdr:col>
      <xdr:colOff>101600</xdr:colOff>
      <xdr:row>108</xdr:row>
      <xdr:rowOff>94343</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2857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51707</xdr:rowOff>
    </xdr:from>
    <xdr:to>
      <xdr:col>19</xdr:col>
      <xdr:colOff>177800</xdr:colOff>
      <xdr:row>108</xdr:row>
      <xdr:rowOff>43543</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2908300" y="183968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53720</xdr:rowOff>
    </xdr:from>
    <xdr:ext cx="405111" cy="259045"/>
    <xdr:sp macro="" textlink="">
      <xdr:nvSpPr>
        <xdr:cNvPr id="373" name="n_1aveValue【港湾・漁港】&#10;有形固定資産減価償却率">
          <a:extLst>
            <a:ext uri="{FF2B5EF4-FFF2-40B4-BE49-F238E27FC236}">
              <a16:creationId xmlns:a16="http://schemas.microsoft.com/office/drawing/2014/main" id="{00000000-0008-0000-0100-000075010000}"/>
            </a:ext>
          </a:extLst>
        </xdr:cNvPr>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374" name="n_2aveValue【港湾・漁港】&#10;有形固定資産減価償却率">
          <a:extLst>
            <a:ext uri="{FF2B5EF4-FFF2-40B4-BE49-F238E27FC236}">
              <a16:creationId xmlns:a16="http://schemas.microsoft.com/office/drawing/2014/main" id="{00000000-0008-0000-0100-000076010000}"/>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75" name="n_3aveValue【港湾・漁港】&#10;有形固定資産減価償却率">
          <a:extLst>
            <a:ext uri="{FF2B5EF4-FFF2-40B4-BE49-F238E27FC236}">
              <a16:creationId xmlns:a16="http://schemas.microsoft.com/office/drawing/2014/main" id="{00000000-0008-0000-0100-000077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376" name="n_1mainValue【港湾・漁港】&#10;有形固定資産減価償却率">
          <a:extLst>
            <a:ext uri="{FF2B5EF4-FFF2-40B4-BE49-F238E27FC236}">
              <a16:creationId xmlns:a16="http://schemas.microsoft.com/office/drawing/2014/main" id="{00000000-0008-0000-0100-000078010000}"/>
            </a:ext>
          </a:extLst>
        </xdr:cNvPr>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85470</xdr:rowOff>
    </xdr:from>
    <xdr:ext cx="405111" cy="259045"/>
    <xdr:sp macro="" textlink="">
      <xdr:nvSpPr>
        <xdr:cNvPr id="377" name="n_2mainValue【港湾・漁港】&#10;有形固定資産減価償却率">
          <a:extLst>
            <a:ext uri="{FF2B5EF4-FFF2-40B4-BE49-F238E27FC236}">
              <a16:creationId xmlns:a16="http://schemas.microsoft.com/office/drawing/2014/main" id="{00000000-0008-0000-0100-000079010000}"/>
            </a:ext>
          </a:extLst>
        </xdr:cNvPr>
        <xdr:cNvSpPr txBox="1"/>
      </xdr:nvSpPr>
      <xdr:spPr>
        <a:xfrm>
          <a:off x="2705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港湾・漁港】&#10;一人当たり有形固定資産（償却資産）額グラフ枠">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98" name="【港湾・漁港】&#10;一人当たり有形固定資産（償却資産）額最小値テキスト">
          <a:extLst>
            <a:ext uri="{FF2B5EF4-FFF2-40B4-BE49-F238E27FC236}">
              <a16:creationId xmlns:a16="http://schemas.microsoft.com/office/drawing/2014/main" id="{00000000-0008-0000-0100-00008E010000}"/>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400" name="【港湾・漁港】&#10;一人当たり有形固定資産（償却資産）額最大値テキスト">
          <a:extLst>
            <a:ext uri="{FF2B5EF4-FFF2-40B4-BE49-F238E27FC236}">
              <a16:creationId xmlns:a16="http://schemas.microsoft.com/office/drawing/2014/main" id="{00000000-0008-0000-0100-000090010000}"/>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02" name="【港湾・漁港】&#10;一人当たり有形固定資産（償却資産）額平均値テキスト">
          <a:extLst>
            <a:ext uri="{FF2B5EF4-FFF2-40B4-BE49-F238E27FC236}">
              <a16:creationId xmlns:a16="http://schemas.microsoft.com/office/drawing/2014/main" id="{00000000-0008-0000-0100-000092010000}"/>
            </a:ext>
          </a:extLst>
        </xdr:cNvPr>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82460</xdr:rowOff>
    </xdr:from>
    <xdr:to>
      <xdr:col>55</xdr:col>
      <xdr:colOff>50800</xdr:colOff>
      <xdr:row>108</xdr:row>
      <xdr:rowOff>12610</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0426700" y="184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168837</xdr:rowOff>
    </xdr:from>
    <xdr:ext cx="378565" cy="259045"/>
    <xdr:sp macro="" textlink="">
      <xdr:nvSpPr>
        <xdr:cNvPr id="413" name="【港湾・漁港】&#10;一人当たり有形固定資産（償却資産）額該当値テキスト">
          <a:extLst>
            <a:ext uri="{FF2B5EF4-FFF2-40B4-BE49-F238E27FC236}">
              <a16:creationId xmlns:a16="http://schemas.microsoft.com/office/drawing/2014/main" id="{00000000-0008-0000-0100-00009D010000}"/>
            </a:ext>
          </a:extLst>
        </xdr:cNvPr>
        <xdr:cNvSpPr txBox="1"/>
      </xdr:nvSpPr>
      <xdr:spPr>
        <a:xfrm>
          <a:off x="10515600" y="1834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82462</xdr:rowOff>
    </xdr:from>
    <xdr:to>
      <xdr:col>50</xdr:col>
      <xdr:colOff>165100</xdr:colOff>
      <xdr:row>108</xdr:row>
      <xdr:rowOff>12612</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9588500" y="184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133260</xdr:rowOff>
    </xdr:from>
    <xdr:to>
      <xdr:col>55</xdr:col>
      <xdr:colOff>0</xdr:colOff>
      <xdr:row>107</xdr:row>
      <xdr:rowOff>133262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9639300" y="18478410"/>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82462</xdr:rowOff>
    </xdr:from>
    <xdr:to>
      <xdr:col>46</xdr:col>
      <xdr:colOff>38100</xdr:colOff>
      <xdr:row>108</xdr:row>
      <xdr:rowOff>12612</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8699500" y="184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133262</xdr:rowOff>
    </xdr:from>
    <xdr:to>
      <xdr:col>50</xdr:col>
      <xdr:colOff>114300</xdr:colOff>
      <xdr:row>107</xdr:row>
      <xdr:rowOff>133262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8750300" y="18478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18" name="n_1aveValue【港湾・漁港】&#10;一人当たり有形固定資産（償却資産）額">
          <a:extLst>
            <a:ext uri="{FF2B5EF4-FFF2-40B4-BE49-F238E27FC236}">
              <a16:creationId xmlns:a16="http://schemas.microsoft.com/office/drawing/2014/main" id="{00000000-0008-0000-0100-0000A2010000}"/>
            </a:ext>
          </a:extLst>
        </xdr:cNvPr>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19" name="n_2aveValue【港湾・漁港】&#10;一人当たり有形固定資産（償却資産）額">
          <a:extLst>
            <a:ext uri="{FF2B5EF4-FFF2-40B4-BE49-F238E27FC236}">
              <a16:creationId xmlns:a16="http://schemas.microsoft.com/office/drawing/2014/main" id="{00000000-0008-0000-0100-0000A3010000}"/>
            </a:ext>
          </a:extLst>
        </xdr:cNvPr>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20" name="n_3aveValue【港湾・漁港】&#10;一人当たり有形固定資産（償却資産）額">
          <a:extLst>
            <a:ext uri="{FF2B5EF4-FFF2-40B4-BE49-F238E27FC236}">
              <a16:creationId xmlns:a16="http://schemas.microsoft.com/office/drawing/2014/main" id="{00000000-0008-0000-0100-0000A4010000}"/>
            </a:ext>
          </a:extLst>
        </xdr:cNvPr>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3739</xdr:rowOff>
    </xdr:from>
    <xdr:ext cx="378565" cy="259045"/>
    <xdr:sp macro="" textlink="">
      <xdr:nvSpPr>
        <xdr:cNvPr id="421" name="n_1mainValue【港湾・漁港】&#10;一人当たり有形固定資産（償却資産）額">
          <a:extLst>
            <a:ext uri="{FF2B5EF4-FFF2-40B4-BE49-F238E27FC236}">
              <a16:creationId xmlns:a16="http://schemas.microsoft.com/office/drawing/2014/main" id="{00000000-0008-0000-0100-0000A5010000}"/>
            </a:ext>
          </a:extLst>
        </xdr:cNvPr>
        <xdr:cNvSpPr txBox="1"/>
      </xdr:nvSpPr>
      <xdr:spPr>
        <a:xfrm>
          <a:off x="9437317" y="1852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3739</xdr:rowOff>
    </xdr:from>
    <xdr:ext cx="378565" cy="259045"/>
    <xdr:sp macro="" textlink="">
      <xdr:nvSpPr>
        <xdr:cNvPr id="422" name="n_2mainValue【港湾・漁港】&#10;一人当たり有形固定資産（償却資産）額">
          <a:extLst>
            <a:ext uri="{FF2B5EF4-FFF2-40B4-BE49-F238E27FC236}">
              <a16:creationId xmlns:a16="http://schemas.microsoft.com/office/drawing/2014/main" id="{00000000-0008-0000-0100-0000A6010000}"/>
            </a:ext>
          </a:extLst>
        </xdr:cNvPr>
        <xdr:cNvSpPr txBox="1"/>
      </xdr:nvSpPr>
      <xdr:spPr>
        <a:xfrm>
          <a:off x="8561017" y="1852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a:extLst>
            <a:ext uri="{FF2B5EF4-FFF2-40B4-BE49-F238E27FC236}">
              <a16:creationId xmlns:a16="http://schemas.microsoft.com/office/drawing/2014/main" id="{00000000-0008-0000-0100-0000B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48" name="【認定こども園・幼稚園・保育所】&#10;有形固定資産減価償却率最小値テキスト">
          <a:extLst>
            <a:ext uri="{FF2B5EF4-FFF2-40B4-BE49-F238E27FC236}">
              <a16:creationId xmlns:a16="http://schemas.microsoft.com/office/drawing/2014/main" id="{00000000-0008-0000-0100-0000C0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0" name="【認定こども園・幼稚園・保育所】&#10;有形固定資産減価償却率最大値テキスト">
          <a:extLst>
            <a:ext uri="{FF2B5EF4-FFF2-40B4-BE49-F238E27FC236}">
              <a16:creationId xmlns:a16="http://schemas.microsoft.com/office/drawing/2014/main" id="{00000000-0008-0000-0100-0000C2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452" name="【認定こども園・幼稚園・保育所】&#10;有形固定資産減価償却率平均値テキスト">
          <a:extLst>
            <a:ext uri="{FF2B5EF4-FFF2-40B4-BE49-F238E27FC236}">
              <a16:creationId xmlns:a16="http://schemas.microsoft.com/office/drawing/2014/main" id="{00000000-0008-0000-0100-0000C4010000}"/>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64152</xdr:rowOff>
    </xdr:from>
    <xdr:ext cx="405111" cy="259045"/>
    <xdr:sp macro="" textlink="">
      <xdr:nvSpPr>
        <xdr:cNvPr id="463" name="【認定こども園・幼稚園・保育所】&#10;有形固定資産減価償却率該当値テキスト">
          <a:extLst>
            <a:ext uri="{FF2B5EF4-FFF2-40B4-BE49-F238E27FC236}">
              <a16:creationId xmlns:a16="http://schemas.microsoft.com/office/drawing/2014/main" id="{00000000-0008-0000-0100-0000CF010000}"/>
            </a:ext>
          </a:extLst>
        </xdr:cNvPr>
        <xdr:cNvSpPr txBox="1"/>
      </xdr:nvSpPr>
      <xdr:spPr>
        <a:xfrm>
          <a:off x="16357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33020</xdr:rowOff>
    </xdr:from>
    <xdr:to>
      <xdr:col>81</xdr:col>
      <xdr:colOff>101600</xdr:colOff>
      <xdr:row>41</xdr:row>
      <xdr:rowOff>134620</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1543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83820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15481300" y="70580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83820</xdr:rowOff>
    </xdr:from>
    <xdr:to>
      <xdr:col>81</xdr:col>
      <xdr:colOff>50800</xdr:colOff>
      <xdr:row>41</xdr:row>
      <xdr:rowOff>140970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14592300" y="7113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68" name="n_1aveValue【認定こども園・幼稚園・保育所】&#10;有形固定資産減価償却率">
          <a:extLst>
            <a:ext uri="{FF2B5EF4-FFF2-40B4-BE49-F238E27FC236}">
              <a16:creationId xmlns:a16="http://schemas.microsoft.com/office/drawing/2014/main" id="{00000000-0008-0000-0100-0000D4010000}"/>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69" name="n_2aveValue【認定こども園・幼稚園・保育所】&#10;有形固定資産減価償却率">
          <a:extLst>
            <a:ext uri="{FF2B5EF4-FFF2-40B4-BE49-F238E27FC236}">
              <a16:creationId xmlns:a16="http://schemas.microsoft.com/office/drawing/2014/main" id="{00000000-0008-0000-0100-0000D5010000}"/>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70" name="n_3aveValue【認定こども園・幼稚園・保育所】&#10;有形固定資産減価償却率">
          <a:extLst>
            <a:ext uri="{FF2B5EF4-FFF2-40B4-BE49-F238E27FC236}">
              <a16:creationId xmlns:a16="http://schemas.microsoft.com/office/drawing/2014/main" id="{00000000-0008-0000-0100-0000D6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125747</xdr:rowOff>
    </xdr:from>
    <xdr:ext cx="405111" cy="259045"/>
    <xdr:sp macro="" textlink="">
      <xdr:nvSpPr>
        <xdr:cNvPr id="471" name="n_1mainValue【認定こども園・幼稚園・保育所】&#10;有形固定資産減価償却率">
          <a:extLst>
            <a:ext uri="{FF2B5EF4-FFF2-40B4-BE49-F238E27FC236}">
              <a16:creationId xmlns:a16="http://schemas.microsoft.com/office/drawing/2014/main" id="{00000000-0008-0000-0100-0000D7010000}"/>
            </a:ext>
          </a:extLst>
        </xdr:cNvPr>
        <xdr:cNvSpPr txBox="1"/>
      </xdr:nvSpPr>
      <xdr:spPr>
        <a:xfrm>
          <a:off x="152660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472" name="n_2mainValue【認定こども園・幼稚園・保育所】&#10;有形固定資産減価償却率">
          <a:extLst>
            <a:ext uri="{FF2B5EF4-FFF2-40B4-BE49-F238E27FC236}">
              <a16:creationId xmlns:a16="http://schemas.microsoft.com/office/drawing/2014/main" id="{00000000-0008-0000-0100-0000D8010000}"/>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a:extLst>
            <a:ext uri="{FF2B5EF4-FFF2-40B4-BE49-F238E27FC236}">
              <a16:creationId xmlns:a16="http://schemas.microsoft.com/office/drawing/2014/main" id="{00000000-0008-0000-0100-0000F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99" name="【認定こども園・幼稚園・保育所】&#10;一人当たり面積最小値テキスト">
          <a:extLst>
            <a:ext uri="{FF2B5EF4-FFF2-40B4-BE49-F238E27FC236}">
              <a16:creationId xmlns:a16="http://schemas.microsoft.com/office/drawing/2014/main" id="{00000000-0008-0000-0100-0000F3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01" name="【認定こども園・幼稚園・保育所】&#10;一人当たり面積最大値テキスト">
          <a:extLst>
            <a:ext uri="{FF2B5EF4-FFF2-40B4-BE49-F238E27FC236}">
              <a16:creationId xmlns:a16="http://schemas.microsoft.com/office/drawing/2014/main" id="{00000000-0008-0000-0100-0000F5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503" name="【認定こども園・幼稚園・保育所】&#10;一人当たり面積平均値テキスト">
          <a:extLst>
            <a:ext uri="{FF2B5EF4-FFF2-40B4-BE49-F238E27FC236}">
              <a16:creationId xmlns:a16="http://schemas.microsoft.com/office/drawing/2014/main" id="{00000000-0008-0000-0100-0000F7010000}"/>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164193</xdr:rowOff>
    </xdr:from>
    <xdr:to>
      <xdr:col>116</xdr:col>
      <xdr:colOff>114300</xdr:colOff>
      <xdr:row>36</xdr:row>
      <xdr:rowOff>94343</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2110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15620</xdr:rowOff>
    </xdr:from>
    <xdr:ext cx="469744" cy="259045"/>
    <xdr:sp macro="" textlink="">
      <xdr:nvSpPr>
        <xdr:cNvPr id="514" name="【認定こども園・幼稚園・保育所】&#10;一人当たり面積該当値テキスト">
          <a:extLst>
            <a:ext uri="{FF2B5EF4-FFF2-40B4-BE49-F238E27FC236}">
              <a16:creationId xmlns:a16="http://schemas.microsoft.com/office/drawing/2014/main" id="{00000000-0008-0000-0100-000002020000}"/>
            </a:ext>
          </a:extLst>
        </xdr:cNvPr>
        <xdr:cNvSpPr txBox="1"/>
      </xdr:nvSpPr>
      <xdr:spPr>
        <a:xfrm>
          <a:off x="22199600"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167458</xdr:rowOff>
    </xdr:from>
    <xdr:to>
      <xdr:col>112</xdr:col>
      <xdr:colOff>38100</xdr:colOff>
      <xdr:row>36</xdr:row>
      <xdr:rowOff>97608</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2127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43543</xdr:rowOff>
    </xdr:from>
    <xdr:to>
      <xdr:col>116</xdr:col>
      <xdr:colOff>63500</xdr:colOff>
      <xdr:row>36</xdr:row>
      <xdr:rowOff>46808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1323300" y="62157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58057</xdr:rowOff>
    </xdr:from>
    <xdr:to>
      <xdr:col>107</xdr:col>
      <xdr:colOff>101600</xdr:colOff>
      <xdr:row>36</xdr:row>
      <xdr:rowOff>159657</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20383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46808</xdr:rowOff>
    </xdr:from>
    <xdr:to>
      <xdr:col>111</xdr:col>
      <xdr:colOff>177800</xdr:colOff>
      <xdr:row>36</xdr:row>
      <xdr:rowOff>108857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20434300" y="62190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519" name="n_1aveValue【認定こども園・幼稚園・保育所】&#10;一人当たり面積">
          <a:extLst>
            <a:ext uri="{FF2B5EF4-FFF2-40B4-BE49-F238E27FC236}">
              <a16:creationId xmlns:a16="http://schemas.microsoft.com/office/drawing/2014/main" id="{00000000-0008-0000-0100-000007020000}"/>
            </a:ext>
          </a:extLst>
        </xdr:cNvPr>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520" name="n_2aveValue【認定こども園・幼稚園・保育所】&#10;一人当たり面積">
          <a:extLst>
            <a:ext uri="{FF2B5EF4-FFF2-40B4-BE49-F238E27FC236}">
              <a16:creationId xmlns:a16="http://schemas.microsoft.com/office/drawing/2014/main" id="{00000000-0008-0000-0100-000008020000}"/>
            </a:ext>
          </a:extLst>
        </xdr:cNvPr>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21" name="n_3aveValue【認定こども園・幼稚園・保育所】&#10;一人当たり面積">
          <a:extLst>
            <a:ext uri="{FF2B5EF4-FFF2-40B4-BE49-F238E27FC236}">
              <a16:creationId xmlns:a16="http://schemas.microsoft.com/office/drawing/2014/main" id="{00000000-0008-0000-0100-00000902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114135</xdr:rowOff>
    </xdr:from>
    <xdr:ext cx="469744" cy="259045"/>
    <xdr:sp macro="" textlink="">
      <xdr:nvSpPr>
        <xdr:cNvPr id="522" name="n_1mainValue【認定こども園・幼稚園・保育所】&#10;一人当たり面積">
          <a:extLst>
            <a:ext uri="{FF2B5EF4-FFF2-40B4-BE49-F238E27FC236}">
              <a16:creationId xmlns:a16="http://schemas.microsoft.com/office/drawing/2014/main" id="{00000000-0008-0000-0100-00000A020000}"/>
            </a:ext>
          </a:extLst>
        </xdr:cNvPr>
        <xdr:cNvSpPr txBox="1"/>
      </xdr:nvSpPr>
      <xdr:spPr>
        <a:xfrm>
          <a:off x="210757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4734</xdr:rowOff>
    </xdr:from>
    <xdr:ext cx="469744" cy="259045"/>
    <xdr:sp macro="" textlink="">
      <xdr:nvSpPr>
        <xdr:cNvPr id="523" name="n_2mainValue【認定こども園・幼稚園・保育所】&#10;一人当たり面積">
          <a:extLst>
            <a:ext uri="{FF2B5EF4-FFF2-40B4-BE49-F238E27FC236}">
              <a16:creationId xmlns:a16="http://schemas.microsoft.com/office/drawing/2014/main" id="{00000000-0008-0000-0100-00000B020000}"/>
            </a:ext>
          </a:extLst>
        </xdr:cNvPr>
        <xdr:cNvSpPr txBox="1"/>
      </xdr:nvSpPr>
      <xdr:spPr>
        <a:xfrm>
          <a:off x="20199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学校施設】&#10;有形固定資産減価償却率グラフ枠">
          <a:extLst>
            <a:ext uri="{FF2B5EF4-FFF2-40B4-BE49-F238E27FC236}">
              <a16:creationId xmlns:a16="http://schemas.microsoft.com/office/drawing/2014/main" id="{00000000-0008-0000-0100-00002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50" name="【学校施設】&#10;有形固定資産減価償却率最小値テキスト">
          <a:extLst>
            <a:ext uri="{FF2B5EF4-FFF2-40B4-BE49-F238E27FC236}">
              <a16:creationId xmlns:a16="http://schemas.microsoft.com/office/drawing/2014/main" id="{00000000-0008-0000-0100-00002602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52" name="【学校施設】&#10;有形固定資産減価償却率最大値テキスト">
          <a:extLst>
            <a:ext uri="{FF2B5EF4-FFF2-40B4-BE49-F238E27FC236}">
              <a16:creationId xmlns:a16="http://schemas.microsoft.com/office/drawing/2014/main" id="{00000000-0008-0000-0100-00002802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554" name="【学校施設】&#10;有形固定資産減価償却率平均値テキスト">
          <a:extLst>
            <a:ext uri="{FF2B5EF4-FFF2-40B4-BE49-F238E27FC236}">
              <a16:creationId xmlns:a16="http://schemas.microsoft.com/office/drawing/2014/main" id="{00000000-0008-0000-0100-00002A020000}"/>
            </a:ext>
          </a:extLst>
        </xdr:cNvPr>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565" name="【学校施設】&#10;有形固定資産減価償却率該当値テキスト">
          <a:extLst>
            <a:ext uri="{FF2B5EF4-FFF2-40B4-BE49-F238E27FC236}">
              <a16:creationId xmlns:a16="http://schemas.microsoft.com/office/drawing/2014/main" id="{00000000-0008-0000-0100-000035020000}"/>
            </a:ext>
          </a:extLst>
        </xdr:cNvPr>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37374</xdr:rowOff>
    </xdr:from>
    <xdr:to>
      <xdr:col>81</xdr:col>
      <xdr:colOff>101600</xdr:colOff>
      <xdr:row>60</xdr:row>
      <xdr:rowOff>138974</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5430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88174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5481300" y="103621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115933</xdr:rowOff>
    </xdr:from>
    <xdr:to>
      <xdr:col>81</xdr:col>
      <xdr:colOff>50800</xdr:colOff>
      <xdr:row>60</xdr:row>
      <xdr:rowOff>88174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4592300" y="102314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70" name="n_1aveValue【学校施設】&#10;有形固定資産減価償却率">
          <a:extLst>
            <a:ext uri="{FF2B5EF4-FFF2-40B4-BE49-F238E27FC236}">
              <a16:creationId xmlns:a16="http://schemas.microsoft.com/office/drawing/2014/main" id="{00000000-0008-0000-0100-00003A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71" name="n_2aveValue【学校施設】&#10;有形固定資産減価償却率">
          <a:extLst>
            <a:ext uri="{FF2B5EF4-FFF2-40B4-BE49-F238E27FC236}">
              <a16:creationId xmlns:a16="http://schemas.microsoft.com/office/drawing/2014/main" id="{00000000-0008-0000-0100-00003B02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72" name="n_3aveValue【学校施設】&#10;有形固定資産減価償却率">
          <a:extLst>
            <a:ext uri="{FF2B5EF4-FFF2-40B4-BE49-F238E27FC236}">
              <a16:creationId xmlns:a16="http://schemas.microsoft.com/office/drawing/2014/main" id="{00000000-0008-0000-0100-00003C02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130101</xdr:rowOff>
    </xdr:from>
    <xdr:ext cx="405111" cy="259045"/>
    <xdr:sp macro="" textlink="">
      <xdr:nvSpPr>
        <xdr:cNvPr id="573" name="n_1mainValue【学校施設】&#10;有形固定資産減価償却率">
          <a:extLst>
            <a:ext uri="{FF2B5EF4-FFF2-40B4-BE49-F238E27FC236}">
              <a16:creationId xmlns:a16="http://schemas.microsoft.com/office/drawing/2014/main" id="{00000000-0008-0000-0100-00003D020000}"/>
            </a:ext>
          </a:extLst>
        </xdr:cNvPr>
        <xdr:cNvSpPr txBox="1"/>
      </xdr:nvSpPr>
      <xdr:spPr>
        <a:xfrm>
          <a:off x="15266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74" name="n_2mainValue【学校施設】&#10;有形固定資産減価償却率">
          <a:extLst>
            <a:ext uri="{FF2B5EF4-FFF2-40B4-BE49-F238E27FC236}">
              <a16:creationId xmlns:a16="http://schemas.microsoft.com/office/drawing/2014/main" id="{00000000-0008-0000-0100-00003E02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a:extLst>
            <a:ext uri="{FF2B5EF4-FFF2-40B4-BE49-F238E27FC236}">
              <a16:creationId xmlns:a16="http://schemas.microsoft.com/office/drawing/2014/main" id="{00000000-0008-0000-01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600" name="【学校施設】&#10;一人当たり面積最小値テキスト">
          <a:extLst>
            <a:ext uri="{FF2B5EF4-FFF2-40B4-BE49-F238E27FC236}">
              <a16:creationId xmlns:a16="http://schemas.microsoft.com/office/drawing/2014/main" id="{00000000-0008-0000-0100-000058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02" name="【学校施設】&#10;一人当たり面積最大値テキスト">
          <a:extLst>
            <a:ext uri="{FF2B5EF4-FFF2-40B4-BE49-F238E27FC236}">
              <a16:creationId xmlns:a16="http://schemas.microsoft.com/office/drawing/2014/main" id="{00000000-0008-0000-0100-00005A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604" name="【学校施設】&#10;一人当たり面積平均値テキスト">
          <a:extLst>
            <a:ext uri="{FF2B5EF4-FFF2-40B4-BE49-F238E27FC236}">
              <a16:creationId xmlns:a16="http://schemas.microsoft.com/office/drawing/2014/main" id="{00000000-0008-0000-0100-00005C020000}"/>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48641</xdr:rowOff>
    </xdr:from>
    <xdr:to>
      <xdr:col>116</xdr:col>
      <xdr:colOff>114300</xdr:colOff>
      <xdr:row>61</xdr:row>
      <xdr:rowOff>150241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21107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71518</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100-000067020000}"/>
            </a:ext>
          </a:extLst>
        </xdr:cNvPr>
        <xdr:cNvSpPr txBox="1"/>
      </xdr:nvSpPr>
      <xdr:spPr>
        <a:xfrm>
          <a:off x="22199600"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53213</xdr:rowOff>
    </xdr:from>
    <xdr:to>
      <xdr:col>112</xdr:col>
      <xdr:colOff>38100</xdr:colOff>
      <xdr:row>61</xdr:row>
      <xdr:rowOff>154813</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1272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99441</xdr:rowOff>
    </xdr:from>
    <xdr:to>
      <xdr:col>116</xdr:col>
      <xdr:colOff>63500</xdr:colOff>
      <xdr:row>61</xdr:row>
      <xdr:rowOff>104013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1323300" y="105578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xdr:rowOff>
    </xdr:from>
    <xdr:to>
      <xdr:col>107</xdr:col>
      <xdr:colOff>101600</xdr:colOff>
      <xdr:row>62</xdr:row>
      <xdr:rowOff>112141</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03835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104013</xdr:rowOff>
    </xdr:from>
    <xdr:to>
      <xdr:col>111</xdr:col>
      <xdr:colOff>177800</xdr:colOff>
      <xdr:row>62</xdr:row>
      <xdr:rowOff>61341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20434300" y="10562463"/>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171340</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128668</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104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1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67" name="【公民館】&#10;有形固定資産減価償却率最小値テキスト">
          <a:extLst>
            <a:ext uri="{FF2B5EF4-FFF2-40B4-BE49-F238E27FC236}">
              <a16:creationId xmlns:a16="http://schemas.microsoft.com/office/drawing/2014/main" id="{00000000-0008-0000-0100-00009B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公民館】&#10;有形固定資産減価償却率最大値テキスト">
          <a:extLst>
            <a:ext uri="{FF2B5EF4-FFF2-40B4-BE49-F238E27FC236}">
              <a16:creationId xmlns:a16="http://schemas.microsoft.com/office/drawing/2014/main" id="{00000000-0008-0000-0100-00009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100-00009F020000}"/>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112123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5481300" y="18063755"/>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162742</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4592300" y="181143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100-0000AF020000}"/>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100-0000B002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100-0000B1020000}"/>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690" name="n_1main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691" name="n_2main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00000000-0008-0000-01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6" name="【公民館】&#10;一人当たり面積最小値テキスト">
          <a:extLst>
            <a:ext uri="{FF2B5EF4-FFF2-40B4-BE49-F238E27FC236}">
              <a16:creationId xmlns:a16="http://schemas.microsoft.com/office/drawing/2014/main" id="{00000000-0008-0000-0100-0000CC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18" name="【公民館】&#10;一人当たり面積最大値テキスト">
          <a:extLst>
            <a:ext uri="{FF2B5EF4-FFF2-40B4-BE49-F238E27FC236}">
              <a16:creationId xmlns:a16="http://schemas.microsoft.com/office/drawing/2014/main" id="{00000000-0008-0000-0100-0000CE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20" name="【公民館】&#10;一人当たり面積平均値テキスト">
          <a:extLst>
            <a:ext uri="{FF2B5EF4-FFF2-40B4-BE49-F238E27FC236}">
              <a16:creationId xmlns:a16="http://schemas.microsoft.com/office/drawing/2014/main" id="{00000000-0008-0000-0100-0000D0020000}"/>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154957</xdr:rowOff>
    </xdr:from>
    <xdr:ext cx="469744" cy="259045"/>
    <xdr:sp macro="" textlink="">
      <xdr:nvSpPr>
        <xdr:cNvPr id="731" name="【公民館】&#10;一人当たり面積該当値テキスト">
          <a:extLst>
            <a:ext uri="{FF2B5EF4-FFF2-40B4-BE49-F238E27FC236}">
              <a16:creationId xmlns:a16="http://schemas.microsoft.com/office/drawing/2014/main" id="{00000000-0008-0000-0100-0000DB020000}"/>
            </a:ext>
          </a:extLst>
        </xdr:cNvPr>
        <xdr:cNvSpPr txBox="1"/>
      </xdr:nvSpPr>
      <xdr:spPr>
        <a:xfrm>
          <a:off x="22199600"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134620</xdr:rowOff>
    </xdr:from>
    <xdr:to>
      <xdr:col>112</xdr:col>
      <xdr:colOff>38100</xdr:colOff>
      <xdr:row>106</xdr:row>
      <xdr:rowOff>64770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1272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13970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21323300" y="181851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133350</xdr:rowOff>
    </xdr:from>
    <xdr:to>
      <xdr:col>107</xdr:col>
      <xdr:colOff>101600</xdr:colOff>
      <xdr:row>106</xdr:row>
      <xdr:rowOff>63500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0383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12700</xdr:rowOff>
    </xdr:from>
    <xdr:to>
      <xdr:col>111</xdr:col>
      <xdr:colOff>177800</xdr:colOff>
      <xdr:row>106</xdr:row>
      <xdr:rowOff>13970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20434300" y="18186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36" name="n_1aveValue【公民館】&#10;一人当たり面積">
          <a:extLst>
            <a:ext uri="{FF2B5EF4-FFF2-40B4-BE49-F238E27FC236}">
              <a16:creationId xmlns:a16="http://schemas.microsoft.com/office/drawing/2014/main" id="{00000000-0008-0000-0100-0000E0020000}"/>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37" name="n_2aveValue【公民館】&#10;一人当たり面積">
          <a:extLst>
            <a:ext uri="{FF2B5EF4-FFF2-40B4-BE49-F238E27FC236}">
              <a16:creationId xmlns:a16="http://schemas.microsoft.com/office/drawing/2014/main" id="{00000000-0008-0000-0100-0000E1020000}"/>
            </a:ext>
          </a:extLst>
        </xdr:cNvPr>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38" name="n_3aveValue【公民館】&#10;一人当たり面積">
          <a:extLst>
            <a:ext uri="{FF2B5EF4-FFF2-40B4-BE49-F238E27FC236}">
              <a16:creationId xmlns:a16="http://schemas.microsoft.com/office/drawing/2014/main" id="{00000000-0008-0000-0100-0000E2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81297</xdr:rowOff>
    </xdr:from>
    <xdr:ext cx="469744" cy="259045"/>
    <xdr:sp macro="" textlink="">
      <xdr:nvSpPr>
        <xdr:cNvPr id="739" name="n_1mainValue【公民館】&#10;一人当たり面積">
          <a:extLst>
            <a:ext uri="{FF2B5EF4-FFF2-40B4-BE49-F238E27FC236}">
              <a16:creationId xmlns:a16="http://schemas.microsoft.com/office/drawing/2014/main" id="{00000000-0008-0000-0100-0000E3020000}"/>
            </a:ext>
          </a:extLst>
        </xdr:cNvPr>
        <xdr:cNvSpPr txBox="1"/>
      </xdr:nvSpPr>
      <xdr:spPr>
        <a:xfrm>
          <a:off x="21075727" y="179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80027</xdr:rowOff>
    </xdr:from>
    <xdr:ext cx="469744" cy="259045"/>
    <xdr:sp macro="" textlink="">
      <xdr:nvSpPr>
        <xdr:cNvPr id="740" name="n_2mainValue【公民館】&#10;一人当たり面積">
          <a:extLst>
            <a:ext uri="{FF2B5EF4-FFF2-40B4-BE49-F238E27FC236}">
              <a16:creationId xmlns:a16="http://schemas.microsoft.com/office/drawing/2014/main" id="{00000000-0008-0000-0100-0000E4020000}"/>
            </a:ext>
          </a:extLst>
        </xdr:cNvPr>
        <xdr:cNvSpPr txBox="1"/>
      </xdr:nvSpPr>
      <xdr:spPr>
        <a:xfrm>
          <a:off x="20199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は低くなっているが、建替え時期を迎える施設もあるため、計画に基づき適切に更新していく。一人当たりの面積が類似団体を上回る施設が多数あるが、これらの施設については維持管理に係る経費を注視し、適切に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66403</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69906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71120</xdr:rowOff>
    </xdr:from>
    <xdr:to>
      <xdr:col>15</xdr:col>
      <xdr:colOff>101600</xdr:colOff>
      <xdr:row>40</xdr:row>
      <xdr:rowOff>1270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66403</xdr:rowOff>
    </xdr:from>
    <xdr:to>
      <xdr:col>19</xdr:col>
      <xdr:colOff>177800</xdr:colOff>
      <xdr:row>39</xdr:row>
      <xdr:rowOff>121920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75295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113047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10515600"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140970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9639300" y="682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140970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27" name="n_1aveValue【図書館】&#10;一人当たり面積">
          <a:extLst>
            <a:ext uri="{FF2B5EF4-FFF2-40B4-BE49-F238E27FC236}">
              <a16:creationId xmlns:a16="http://schemas.microsoft.com/office/drawing/2014/main" id="{00000000-0008-0000-0200-00007F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28" name="n_2aveValue【図書館】&#10;一人当たり面積">
          <a:extLst>
            <a:ext uri="{FF2B5EF4-FFF2-40B4-BE49-F238E27FC236}">
              <a16:creationId xmlns:a16="http://schemas.microsoft.com/office/drawing/2014/main" id="{00000000-0008-0000-0200-000080000000}"/>
            </a:ext>
          </a:extLst>
        </xdr:cNvPr>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id="{00000000-0008-0000-0200-000081000000}"/>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36847</xdr:rowOff>
    </xdr:from>
    <xdr:ext cx="469744" cy="259045"/>
    <xdr:sp macro="" textlink="">
      <xdr:nvSpPr>
        <xdr:cNvPr id="130" name="n_1mainValue【図書館】&#10;一人当たり面積">
          <a:extLst>
            <a:ext uri="{FF2B5EF4-FFF2-40B4-BE49-F238E27FC236}">
              <a16:creationId xmlns:a16="http://schemas.microsoft.com/office/drawing/2014/main" id="{00000000-0008-0000-0200-000082000000}"/>
            </a:ext>
          </a:extLst>
        </xdr:cNvPr>
        <xdr:cNvSpPr txBox="1"/>
      </xdr:nvSpPr>
      <xdr:spPr>
        <a:xfrm>
          <a:off x="93917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36847</xdr:rowOff>
    </xdr:from>
    <xdr:ext cx="469744" cy="259045"/>
    <xdr:sp macro="" textlink="">
      <xdr:nvSpPr>
        <xdr:cNvPr id="131" name="n_2mainValue【図書館】&#10;一人当たり面積">
          <a:extLst>
            <a:ext uri="{FF2B5EF4-FFF2-40B4-BE49-F238E27FC236}">
              <a16:creationId xmlns:a16="http://schemas.microsoft.com/office/drawing/2014/main" id="{00000000-0008-0000-0200-000083000000}"/>
            </a:ext>
          </a:extLst>
        </xdr:cNvPr>
        <xdr:cNvSpPr txBox="1"/>
      </xdr:nvSpPr>
      <xdr:spPr>
        <a:xfrm>
          <a:off x="8515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154305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4051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41910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104413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2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200-0000D0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200-0000D2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200-0000D4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7983</xdr:rowOff>
    </xdr:from>
    <xdr:to>
      <xdr:col>55</xdr:col>
      <xdr:colOff>50800</xdr:colOff>
      <xdr:row>61</xdr:row>
      <xdr:rowOff>109583</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10426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157860</xdr:rowOff>
    </xdr:from>
    <xdr:ext cx="469744" cy="259045"/>
    <xdr:sp macro="" textlink="">
      <xdr:nvSpPr>
        <xdr:cNvPr id="223" name="【体育館・プール】&#10;一人当たり面積該当値テキスト">
          <a:extLst>
            <a:ext uri="{FF2B5EF4-FFF2-40B4-BE49-F238E27FC236}">
              <a16:creationId xmlns:a16="http://schemas.microsoft.com/office/drawing/2014/main" id="{00000000-0008-0000-0200-0000DF000000}"/>
            </a:ext>
          </a:extLst>
        </xdr:cNvPr>
        <xdr:cNvSpPr txBox="1"/>
      </xdr:nvSpPr>
      <xdr:spPr>
        <a:xfrm>
          <a:off x="10515600" y="1044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11249</xdr:rowOff>
    </xdr:from>
    <xdr:to>
      <xdr:col>50</xdr:col>
      <xdr:colOff>165100</xdr:colOff>
      <xdr:row>61</xdr:row>
      <xdr:rowOff>112849</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958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58783</xdr:rowOff>
    </xdr:from>
    <xdr:to>
      <xdr:col>55</xdr:col>
      <xdr:colOff>0</xdr:colOff>
      <xdr:row>61</xdr:row>
      <xdr:rowOff>62049</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9639300" y="1051723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9616</xdr:rowOff>
    </xdr:from>
    <xdr:to>
      <xdr:col>46</xdr:col>
      <xdr:colOff>38100</xdr:colOff>
      <xdr:row>61</xdr:row>
      <xdr:rowOff>111216</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869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60416</xdr:rowOff>
    </xdr:from>
    <xdr:to>
      <xdr:col>50</xdr:col>
      <xdr:colOff>114300</xdr:colOff>
      <xdr:row>61</xdr:row>
      <xdr:rowOff>62049</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8750300" y="105188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28" name="n_1aveValue【体育館・プール】&#10;一人当たり面積">
          <a:extLst>
            <a:ext uri="{FF2B5EF4-FFF2-40B4-BE49-F238E27FC236}">
              <a16:creationId xmlns:a16="http://schemas.microsoft.com/office/drawing/2014/main" id="{00000000-0008-0000-0200-0000E4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29" name="n_2aveValue【体育館・プール】&#10;一人当たり面積">
          <a:extLst>
            <a:ext uri="{FF2B5EF4-FFF2-40B4-BE49-F238E27FC236}">
              <a16:creationId xmlns:a16="http://schemas.microsoft.com/office/drawing/2014/main" id="{00000000-0008-0000-0200-0000E5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a:extLst>
            <a:ext uri="{FF2B5EF4-FFF2-40B4-BE49-F238E27FC236}">
              <a16:creationId xmlns:a16="http://schemas.microsoft.com/office/drawing/2014/main" id="{00000000-0008-0000-0200-0000E6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103976</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200-0000E7000000}"/>
            </a:ext>
          </a:extLst>
        </xdr:cNvPr>
        <xdr:cNvSpPr txBox="1"/>
      </xdr:nvSpPr>
      <xdr:spPr>
        <a:xfrm>
          <a:off x="93917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200-0000E8000000}"/>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00000000-0008-0000-0200-00001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00000000-0008-0000-0200-000012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a:extLst>
            <a:ext uri="{FF2B5EF4-FFF2-40B4-BE49-F238E27FC236}">
              <a16:creationId xmlns:a16="http://schemas.microsoft.com/office/drawing/2014/main" id="{00000000-0008-0000-0200-000014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00000000-0008-0000-0200-000016010000}"/>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90188</xdr:rowOff>
    </xdr:from>
    <xdr:ext cx="405111" cy="259045"/>
    <xdr:sp macro="" textlink="">
      <xdr:nvSpPr>
        <xdr:cNvPr id="289" name="【市民会館】&#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169545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3797300" y="177774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170180</xdr:rowOff>
    </xdr:from>
    <xdr:to>
      <xdr:col>15</xdr:col>
      <xdr:colOff>101600</xdr:colOff>
      <xdr:row>104</xdr:row>
      <xdr:rowOff>100330</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104</xdr:row>
      <xdr:rowOff>49530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908300" y="17828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294" name="n_1aveValue【市民会館】&#10;有形固定資産減価償却率">
          <a:extLst>
            <a:ext uri="{FF2B5EF4-FFF2-40B4-BE49-F238E27FC236}">
              <a16:creationId xmlns:a16="http://schemas.microsoft.com/office/drawing/2014/main" id="{00000000-0008-0000-0200-000026010000}"/>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295" name="n_2aveValue【市民会館】&#10;有形固定資産減価償却率">
          <a:extLst>
            <a:ext uri="{FF2B5EF4-FFF2-40B4-BE49-F238E27FC236}">
              <a16:creationId xmlns:a16="http://schemas.microsoft.com/office/drawing/2014/main" id="{00000000-0008-0000-0200-000027010000}"/>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296" name="n_3aveValue【市民会館】&#10;有形固定資産減価償却率">
          <a:extLst>
            <a:ext uri="{FF2B5EF4-FFF2-40B4-BE49-F238E27FC236}">
              <a16:creationId xmlns:a16="http://schemas.microsoft.com/office/drawing/2014/main" id="{00000000-0008-0000-0200-000028010000}"/>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65422</xdr:rowOff>
    </xdr:from>
    <xdr:ext cx="405111" cy="259045"/>
    <xdr:sp macro="" textlink="">
      <xdr:nvSpPr>
        <xdr:cNvPr id="297" name="n_1mainValue【市民会館】&#10;有形固定資産減価償却率">
          <a:extLst>
            <a:ext uri="{FF2B5EF4-FFF2-40B4-BE49-F238E27FC236}">
              <a16:creationId xmlns:a16="http://schemas.microsoft.com/office/drawing/2014/main" id="{00000000-0008-0000-0200-000029010000}"/>
            </a:ext>
          </a:extLst>
        </xdr:cNvPr>
        <xdr:cNvSpPr txBox="1"/>
      </xdr:nvSpPr>
      <xdr:spPr>
        <a:xfrm>
          <a:off x="35820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116857</xdr:rowOff>
    </xdr:from>
    <xdr:ext cx="405111" cy="259045"/>
    <xdr:sp macro="" textlink="">
      <xdr:nvSpPr>
        <xdr:cNvPr id="298" name="n_2mainValue【市民会館】&#10;有形固定資産減価償却率">
          <a:extLst>
            <a:ext uri="{FF2B5EF4-FFF2-40B4-BE49-F238E27FC236}">
              <a16:creationId xmlns:a16="http://schemas.microsoft.com/office/drawing/2014/main" id="{00000000-0008-0000-0200-00002A010000}"/>
            </a:ext>
          </a:extLst>
        </xdr:cNvPr>
        <xdr:cNvSpPr txBox="1"/>
      </xdr:nvSpPr>
      <xdr:spPr>
        <a:xfrm>
          <a:off x="2705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市民会館】&#10;一人当たり面積グラフ枠">
          <a:extLst>
            <a:ext uri="{FF2B5EF4-FFF2-40B4-BE49-F238E27FC236}">
              <a16:creationId xmlns:a16="http://schemas.microsoft.com/office/drawing/2014/main" id="{00000000-0008-0000-0200-00004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3" name="【市民会館】&#10;一人当たり面積最小値テキスト">
          <a:extLst>
            <a:ext uri="{FF2B5EF4-FFF2-40B4-BE49-F238E27FC236}">
              <a16:creationId xmlns:a16="http://schemas.microsoft.com/office/drawing/2014/main" id="{00000000-0008-0000-0200-000043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5" name="【市民会館】&#10;一人当たり面積最大値テキスト">
          <a:extLst>
            <a:ext uri="{FF2B5EF4-FFF2-40B4-BE49-F238E27FC236}">
              <a16:creationId xmlns:a16="http://schemas.microsoft.com/office/drawing/2014/main" id="{00000000-0008-0000-0200-000045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23513</xdr:rowOff>
    </xdr:from>
    <xdr:ext cx="469744" cy="259045"/>
    <xdr:sp macro="" textlink="">
      <xdr:nvSpPr>
        <xdr:cNvPr id="327" name="【市民会館】&#10;一人当たり面積平均値テキスト">
          <a:extLst>
            <a:ext uri="{FF2B5EF4-FFF2-40B4-BE49-F238E27FC236}">
              <a16:creationId xmlns:a16="http://schemas.microsoft.com/office/drawing/2014/main" id="{00000000-0008-0000-0200-000047010000}"/>
            </a:ext>
          </a:extLst>
        </xdr:cNvPr>
        <xdr:cNvSpPr txBox="1"/>
      </xdr:nvSpPr>
      <xdr:spPr>
        <a:xfrm>
          <a:off x="10515600" y="1802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15875</xdr:rowOff>
    </xdr:from>
    <xdr:to>
      <xdr:col>55</xdr:col>
      <xdr:colOff>50800</xdr:colOff>
      <xdr:row>106</xdr:row>
      <xdr:rowOff>117475</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0426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165752</xdr:rowOff>
    </xdr:from>
    <xdr:ext cx="469744" cy="259045"/>
    <xdr:sp macro="" textlink="">
      <xdr:nvSpPr>
        <xdr:cNvPr id="338" name="【市民会館】&#10;一人当たり面積該当値テキスト">
          <a:extLst>
            <a:ext uri="{FF2B5EF4-FFF2-40B4-BE49-F238E27FC236}">
              <a16:creationId xmlns:a16="http://schemas.microsoft.com/office/drawing/2014/main" id="{00000000-0008-0000-0200-000052010000}"/>
            </a:ext>
          </a:extLst>
        </xdr:cNvPr>
        <xdr:cNvSpPr txBox="1"/>
      </xdr:nvSpPr>
      <xdr:spPr>
        <a:xfrm>
          <a:off x="10515600"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66675</xdr:rowOff>
    </xdr:from>
    <xdr:to>
      <xdr:col>55</xdr:col>
      <xdr:colOff>0</xdr:colOff>
      <xdr:row>106</xdr:row>
      <xdr:rowOff>68580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9639300" y="182403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68580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8750300" y="18223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23513</xdr:rowOff>
    </xdr:from>
    <xdr:ext cx="469744" cy="259045"/>
    <xdr:sp macro="" textlink="">
      <xdr:nvSpPr>
        <xdr:cNvPr id="343" name="n_1aveValue【市民会館】&#10;一人当たり面積">
          <a:extLst>
            <a:ext uri="{FF2B5EF4-FFF2-40B4-BE49-F238E27FC236}">
              <a16:creationId xmlns:a16="http://schemas.microsoft.com/office/drawing/2014/main" id="{00000000-0008-0000-0200-000057010000}"/>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344" name="n_2aveValue【市民会館】&#10;一人当たり面積">
          <a:extLst>
            <a:ext uri="{FF2B5EF4-FFF2-40B4-BE49-F238E27FC236}">
              <a16:creationId xmlns:a16="http://schemas.microsoft.com/office/drawing/2014/main" id="{00000000-0008-0000-0200-000058010000}"/>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345" name="n_3aveValue【市民会館】&#10;一人当たり面積">
          <a:extLst>
            <a:ext uri="{FF2B5EF4-FFF2-40B4-BE49-F238E27FC236}">
              <a16:creationId xmlns:a16="http://schemas.microsoft.com/office/drawing/2014/main" id="{00000000-0008-0000-0200-000059010000}"/>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346" name="n_1mainValue【市民会館】&#10;一人当たり面積">
          <a:extLst>
            <a:ext uri="{FF2B5EF4-FFF2-40B4-BE49-F238E27FC236}">
              <a16:creationId xmlns:a16="http://schemas.microsoft.com/office/drawing/2014/main" id="{00000000-0008-0000-0200-00005A010000}"/>
            </a:ext>
          </a:extLst>
        </xdr:cNvPr>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347" name="n_2mainValue【市民会館】&#10;一人当たり面積">
          <a:extLst>
            <a:ext uri="{FF2B5EF4-FFF2-40B4-BE49-F238E27FC236}">
              <a16:creationId xmlns:a16="http://schemas.microsoft.com/office/drawing/2014/main" id="{00000000-0008-0000-0200-00005B01000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a:extLst>
            <a:ext uri="{FF2B5EF4-FFF2-40B4-BE49-F238E27FC236}">
              <a16:creationId xmlns:a16="http://schemas.microsoft.com/office/drawing/2014/main" id="{00000000-0008-0000-0200-00007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74" name="【一般廃棄物処理施設】&#10;有形固定資産減価償却率最小値テキスト">
          <a:extLst>
            <a:ext uri="{FF2B5EF4-FFF2-40B4-BE49-F238E27FC236}">
              <a16:creationId xmlns:a16="http://schemas.microsoft.com/office/drawing/2014/main" id="{00000000-0008-0000-0200-000076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一般廃棄物処理施設】&#10;有形固定資産減価償却率最大値テキスト">
          <a:extLst>
            <a:ext uri="{FF2B5EF4-FFF2-40B4-BE49-F238E27FC236}">
              <a16:creationId xmlns:a16="http://schemas.microsoft.com/office/drawing/2014/main" id="{00000000-0008-0000-0200-00007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78" name="【一般廃棄物処理施設】&#10;有形固定資産減価償却率平均値テキスト">
          <a:extLst>
            <a:ext uri="{FF2B5EF4-FFF2-40B4-BE49-F238E27FC236}">
              <a16:creationId xmlns:a16="http://schemas.microsoft.com/office/drawing/2014/main" id="{00000000-0008-0000-0200-00007A010000}"/>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16268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74040</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00000000-0008-0000-0200-000085010000}"/>
            </a:ext>
          </a:extLst>
        </xdr:cNvPr>
        <xdr:cNvSpPr txBox="1"/>
      </xdr:nvSpPr>
      <xdr:spPr>
        <a:xfrm>
          <a:off x="16357600"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64589</xdr:rowOff>
    </xdr:from>
    <xdr:to>
      <xdr:col>81</xdr:col>
      <xdr:colOff>101600</xdr:colOff>
      <xdr:row>35</xdr:row>
      <xdr:rowOff>166189</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15430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36</xdr:row>
      <xdr:rowOff>146413</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5481300" y="611613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157661</xdr:rowOff>
    </xdr:from>
    <xdr:to>
      <xdr:col>76</xdr:col>
      <xdr:colOff>165100</xdr:colOff>
      <xdr:row>35</xdr:row>
      <xdr:rowOff>87811</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4541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37011</xdr:rowOff>
    </xdr:from>
    <xdr:to>
      <xdr:col>81</xdr:col>
      <xdr:colOff>50800</xdr:colOff>
      <xdr:row>35</xdr:row>
      <xdr:rowOff>115389</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4592300" y="603776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394" name="n_1aveValue【一般廃棄物処理施設】&#10;有形固定資産減価償却率">
          <a:extLst>
            <a:ext uri="{FF2B5EF4-FFF2-40B4-BE49-F238E27FC236}">
              <a16:creationId xmlns:a16="http://schemas.microsoft.com/office/drawing/2014/main" id="{00000000-0008-0000-0200-00008A010000}"/>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395" name="n_2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396" name="n_3aveValue【一般廃棄物処理施設】&#10;有形固定資産減価償却率">
          <a:extLst>
            <a:ext uri="{FF2B5EF4-FFF2-40B4-BE49-F238E27FC236}">
              <a16:creationId xmlns:a16="http://schemas.microsoft.com/office/drawing/2014/main" id="{00000000-0008-0000-0200-00008C010000}"/>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11266</xdr:rowOff>
    </xdr:from>
    <xdr:ext cx="405111" cy="259045"/>
    <xdr:sp macro="" textlink="">
      <xdr:nvSpPr>
        <xdr:cNvPr id="397" name="n_1main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5266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104338</xdr:rowOff>
    </xdr:from>
    <xdr:ext cx="405111" cy="259045"/>
    <xdr:sp macro="" textlink="">
      <xdr:nvSpPr>
        <xdr:cNvPr id="398" name="n_2mainValue【一般廃棄物処理施設】&#10;有形固定資産減価償却率">
          <a:extLst>
            <a:ext uri="{FF2B5EF4-FFF2-40B4-BE49-F238E27FC236}">
              <a16:creationId xmlns:a16="http://schemas.microsoft.com/office/drawing/2014/main" id="{00000000-0008-0000-0200-00008E010000}"/>
            </a:ext>
          </a:extLst>
        </xdr:cNvPr>
        <xdr:cNvSpPr txBox="1"/>
      </xdr:nvSpPr>
      <xdr:spPr>
        <a:xfrm>
          <a:off x="14389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00000000-0008-0000-02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21" name="【一般廃棄物処理施設】&#10;一人当たり有形固定資産（償却資産）額最小値テキスト">
          <a:extLst>
            <a:ext uri="{FF2B5EF4-FFF2-40B4-BE49-F238E27FC236}">
              <a16:creationId xmlns:a16="http://schemas.microsoft.com/office/drawing/2014/main" id="{00000000-0008-0000-0200-0000A501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23" name="【一般廃棄物処理施設】&#10;一人当たり有形固定資産（償却資産）額最大値テキスト">
          <a:extLst>
            <a:ext uri="{FF2B5EF4-FFF2-40B4-BE49-F238E27FC236}">
              <a16:creationId xmlns:a16="http://schemas.microsoft.com/office/drawing/2014/main" id="{00000000-0008-0000-0200-0000A701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00000000-0008-0000-0200-0000A9010000}"/>
            </a:ext>
          </a:extLst>
        </xdr:cNvPr>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44203</xdr:rowOff>
    </xdr:from>
    <xdr:to>
      <xdr:col>116</xdr:col>
      <xdr:colOff>114300</xdr:colOff>
      <xdr:row>39</xdr:row>
      <xdr:rowOff>145803</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22110700" y="67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67080</xdr:rowOff>
    </xdr:from>
    <xdr:ext cx="599010" cy="259045"/>
    <xdr:sp macro="" textlink="">
      <xdr:nvSpPr>
        <xdr:cNvPr id="436" name="【一般廃棄物処理施設】&#10;一人当たり有形固定資産（償却資産）額該当値テキスト">
          <a:extLst>
            <a:ext uri="{FF2B5EF4-FFF2-40B4-BE49-F238E27FC236}">
              <a16:creationId xmlns:a16="http://schemas.microsoft.com/office/drawing/2014/main" id="{00000000-0008-0000-0200-0000B4010000}"/>
            </a:ext>
          </a:extLst>
        </xdr:cNvPr>
        <xdr:cNvSpPr txBox="1"/>
      </xdr:nvSpPr>
      <xdr:spPr>
        <a:xfrm>
          <a:off x="22199600" y="658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104443</xdr:rowOff>
    </xdr:from>
    <xdr:to>
      <xdr:col>112</xdr:col>
      <xdr:colOff>38100</xdr:colOff>
      <xdr:row>40</xdr:row>
      <xdr:rowOff>34593</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21272500" y="67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95003</xdr:rowOff>
    </xdr:from>
    <xdr:to>
      <xdr:col>116</xdr:col>
      <xdr:colOff>63500</xdr:colOff>
      <xdr:row>39</xdr:row>
      <xdr:rowOff>155243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21323300" y="6781553"/>
          <a:ext cx="838200" cy="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44796</xdr:rowOff>
    </xdr:from>
    <xdr:to>
      <xdr:col>107</xdr:col>
      <xdr:colOff>101600</xdr:colOff>
      <xdr:row>39</xdr:row>
      <xdr:rowOff>146396</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20383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95596</xdr:rowOff>
    </xdr:from>
    <xdr:to>
      <xdr:col>111</xdr:col>
      <xdr:colOff>177800</xdr:colOff>
      <xdr:row>39</xdr:row>
      <xdr:rowOff>155243</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20434300" y="6782146"/>
          <a:ext cx="889000" cy="5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441" name="n_1aveValue【一般廃棄物処理施設】&#10;一人当たり有形固定資産（償却資産）額">
          <a:extLst>
            <a:ext uri="{FF2B5EF4-FFF2-40B4-BE49-F238E27FC236}">
              <a16:creationId xmlns:a16="http://schemas.microsoft.com/office/drawing/2014/main" id="{00000000-0008-0000-0200-0000B901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158843</xdr:rowOff>
    </xdr:from>
    <xdr:ext cx="599010" cy="259045"/>
    <xdr:sp macro="" textlink="">
      <xdr:nvSpPr>
        <xdr:cNvPr id="442" name="n_2aveValue【一般廃棄物処理施設】&#10;一人当たり有形固定資産（償却資産）額">
          <a:extLst>
            <a:ext uri="{FF2B5EF4-FFF2-40B4-BE49-F238E27FC236}">
              <a16:creationId xmlns:a16="http://schemas.microsoft.com/office/drawing/2014/main" id="{00000000-0008-0000-0200-0000BA010000}"/>
            </a:ext>
          </a:extLst>
        </xdr:cNvPr>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443" name="n_3aveValue【一般廃棄物処理施設】&#10;一人当たり有形固定資産（償却資産）額">
          <a:extLst>
            <a:ext uri="{FF2B5EF4-FFF2-40B4-BE49-F238E27FC236}">
              <a16:creationId xmlns:a16="http://schemas.microsoft.com/office/drawing/2014/main" id="{00000000-0008-0000-0200-0000BB01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25720</xdr:rowOff>
    </xdr:from>
    <xdr:ext cx="599010" cy="259045"/>
    <xdr:sp macro="" textlink="">
      <xdr:nvSpPr>
        <xdr:cNvPr id="444" name="n_1mainValue【一般廃棄物処理施設】&#10;一人当たり有形固定資産（償却資産）額">
          <a:extLst>
            <a:ext uri="{FF2B5EF4-FFF2-40B4-BE49-F238E27FC236}">
              <a16:creationId xmlns:a16="http://schemas.microsoft.com/office/drawing/2014/main" id="{00000000-0008-0000-0200-0000BC010000}"/>
            </a:ext>
          </a:extLst>
        </xdr:cNvPr>
        <xdr:cNvSpPr txBox="1"/>
      </xdr:nvSpPr>
      <xdr:spPr>
        <a:xfrm>
          <a:off x="21011095" y="68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162923</xdr:rowOff>
    </xdr:from>
    <xdr:ext cx="599010" cy="259045"/>
    <xdr:sp macro="" textlink="">
      <xdr:nvSpPr>
        <xdr:cNvPr id="445" name="n_2main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20134795" y="65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00000000-0008-0000-0200-0000E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8" name="【消防施設】&#10;有形固定資産減価償却率最小値テキスト">
          <a:extLst>
            <a:ext uri="{FF2B5EF4-FFF2-40B4-BE49-F238E27FC236}">
              <a16:creationId xmlns:a16="http://schemas.microsoft.com/office/drawing/2014/main" id="{00000000-0008-0000-0200-0000E801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0" name="【消防施設】&#10;有形固定資産減価償却率最大値テキスト">
          <a:extLst>
            <a:ext uri="{FF2B5EF4-FFF2-40B4-BE49-F238E27FC236}">
              <a16:creationId xmlns:a16="http://schemas.microsoft.com/office/drawing/2014/main" id="{00000000-0008-0000-0200-0000EA01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00000000-0008-0000-0200-0000EC010000}"/>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81659</xdr:rowOff>
    </xdr:from>
    <xdr:ext cx="405111" cy="259045"/>
    <xdr:sp macro="" textlink="">
      <xdr:nvSpPr>
        <xdr:cNvPr id="503" name="【消防施設】&#10;有形固定資産減価償却率該当値テキスト">
          <a:extLst>
            <a:ext uri="{FF2B5EF4-FFF2-40B4-BE49-F238E27FC236}">
              <a16:creationId xmlns:a16="http://schemas.microsoft.com/office/drawing/2014/main" id="{00000000-0008-0000-0200-0000F7010000}"/>
            </a:ext>
          </a:extLst>
        </xdr:cNvPr>
        <xdr:cNvSpPr txBox="1"/>
      </xdr:nvSpPr>
      <xdr:spPr>
        <a:xfrm>
          <a:off x="16357600"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29936</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15481300" y="1404148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75656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4592300" y="14088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508" name="n_1aveValue【消防施設】&#10;有形固定資産減価償却率">
          <a:extLst>
            <a:ext uri="{FF2B5EF4-FFF2-40B4-BE49-F238E27FC236}">
              <a16:creationId xmlns:a16="http://schemas.microsoft.com/office/drawing/2014/main" id="{00000000-0008-0000-0200-0000FC01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09" name="n_2aveValue【消防施設】&#10;有形固定資産減価償却率">
          <a:extLst>
            <a:ext uri="{FF2B5EF4-FFF2-40B4-BE49-F238E27FC236}">
              <a16:creationId xmlns:a16="http://schemas.microsoft.com/office/drawing/2014/main" id="{00000000-0008-0000-0200-0000FD01000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10" name="n_3aveValue【消防施設】&#10;有形固定資産減価償却率">
          <a:extLst>
            <a:ext uri="{FF2B5EF4-FFF2-40B4-BE49-F238E27FC236}">
              <a16:creationId xmlns:a16="http://schemas.microsoft.com/office/drawing/2014/main" id="{00000000-0008-0000-0200-0000FE01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71863</xdr:rowOff>
    </xdr:from>
    <xdr:ext cx="405111" cy="259045"/>
    <xdr:sp macro="" textlink="">
      <xdr:nvSpPr>
        <xdr:cNvPr id="511" name="n_1mainValue【消防施設】&#10;有形固定資産減価償却率">
          <a:extLst>
            <a:ext uri="{FF2B5EF4-FFF2-40B4-BE49-F238E27FC236}">
              <a16:creationId xmlns:a16="http://schemas.microsoft.com/office/drawing/2014/main" id="{00000000-0008-0000-0200-0000FF010000}"/>
            </a:ext>
          </a:extLst>
        </xdr:cNvPr>
        <xdr:cNvSpPr txBox="1"/>
      </xdr:nvSpPr>
      <xdr:spPr>
        <a:xfrm>
          <a:off x="152660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512" name="n_2mainValue【消防施設】&#10;有形固定資産減価償却率">
          <a:extLst>
            <a:ext uri="{FF2B5EF4-FFF2-40B4-BE49-F238E27FC236}">
              <a16:creationId xmlns:a16="http://schemas.microsoft.com/office/drawing/2014/main" id="{00000000-0008-0000-0200-000000020000}"/>
            </a:ext>
          </a:extLst>
        </xdr:cNvPr>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a:extLst>
            <a:ext uri="{FF2B5EF4-FFF2-40B4-BE49-F238E27FC236}">
              <a16:creationId xmlns:a16="http://schemas.microsoft.com/office/drawing/2014/main" id="{00000000-0008-0000-0200-00001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7" name="【消防施設】&#10;一人当たり面積最小値テキスト">
          <a:extLst>
            <a:ext uri="{FF2B5EF4-FFF2-40B4-BE49-F238E27FC236}">
              <a16:creationId xmlns:a16="http://schemas.microsoft.com/office/drawing/2014/main" id="{00000000-0008-0000-0200-000019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39" name="【消防施設】&#10;一人当たり面積最大値テキスト">
          <a:extLst>
            <a:ext uri="{FF2B5EF4-FFF2-40B4-BE49-F238E27FC236}">
              <a16:creationId xmlns:a16="http://schemas.microsoft.com/office/drawing/2014/main" id="{00000000-0008-0000-0200-00001B02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41" name="【消防施設】&#10;一人当たり面積平均値テキスト">
          <a:extLst>
            <a:ext uri="{FF2B5EF4-FFF2-40B4-BE49-F238E27FC236}">
              <a16:creationId xmlns:a16="http://schemas.microsoft.com/office/drawing/2014/main" id="{00000000-0008-0000-0200-00001D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143511</xdr:rowOff>
    </xdr:from>
    <xdr:to>
      <xdr:col>116</xdr:col>
      <xdr:colOff>114300</xdr:colOff>
      <xdr:row>78</xdr:row>
      <xdr:rowOff>73661</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22110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96538</xdr:rowOff>
    </xdr:from>
    <xdr:ext cx="469744" cy="259045"/>
    <xdr:sp macro="" textlink="">
      <xdr:nvSpPr>
        <xdr:cNvPr id="552" name="【消防施設】&#10;一人当たり面積該当値テキスト">
          <a:extLst>
            <a:ext uri="{FF2B5EF4-FFF2-40B4-BE49-F238E27FC236}">
              <a16:creationId xmlns:a16="http://schemas.microsoft.com/office/drawing/2014/main" id="{00000000-0008-0000-0200-000028020000}"/>
            </a:ext>
          </a:extLst>
        </xdr:cNvPr>
        <xdr:cNvSpPr txBox="1"/>
      </xdr:nvSpPr>
      <xdr:spPr>
        <a:xfrm>
          <a:off x="22199600" y="13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151130</xdr:rowOff>
    </xdr:from>
    <xdr:to>
      <xdr:col>112</xdr:col>
      <xdr:colOff>38100</xdr:colOff>
      <xdr:row>78</xdr:row>
      <xdr:rowOff>81280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21272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22861</xdr:rowOff>
    </xdr:from>
    <xdr:to>
      <xdr:col>116</xdr:col>
      <xdr:colOff>63500</xdr:colOff>
      <xdr:row>78</xdr:row>
      <xdr:rowOff>30480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21323300" y="13395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151130</xdr:rowOff>
    </xdr:from>
    <xdr:to>
      <xdr:col>107</xdr:col>
      <xdr:colOff>101600</xdr:colOff>
      <xdr:row>78</xdr:row>
      <xdr:rowOff>81280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20383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30480</xdr:rowOff>
    </xdr:from>
    <xdr:to>
      <xdr:col>111</xdr:col>
      <xdr:colOff>177800</xdr:colOff>
      <xdr:row>78</xdr:row>
      <xdr:rowOff>30480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20434300" y="13403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557" name="n_1aveValue【消防施設】&#10;一人当たり面積">
          <a:extLst>
            <a:ext uri="{FF2B5EF4-FFF2-40B4-BE49-F238E27FC236}">
              <a16:creationId xmlns:a16="http://schemas.microsoft.com/office/drawing/2014/main" id="{00000000-0008-0000-0200-00002D020000}"/>
            </a:ext>
          </a:extLst>
        </xdr:cNvPr>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558" name="n_2aveValue【消防施設】&#10;一人当たり面積">
          <a:extLst>
            <a:ext uri="{FF2B5EF4-FFF2-40B4-BE49-F238E27FC236}">
              <a16:creationId xmlns:a16="http://schemas.microsoft.com/office/drawing/2014/main" id="{00000000-0008-0000-0200-00002E02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559" name="n_3aveValue【消防施設】&#10;一人当たり面積">
          <a:extLst>
            <a:ext uri="{FF2B5EF4-FFF2-40B4-BE49-F238E27FC236}">
              <a16:creationId xmlns:a16="http://schemas.microsoft.com/office/drawing/2014/main" id="{00000000-0008-0000-0200-00002F02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97807</xdr:rowOff>
    </xdr:from>
    <xdr:ext cx="469744" cy="259045"/>
    <xdr:sp macro="" textlink="">
      <xdr:nvSpPr>
        <xdr:cNvPr id="560" name="n_1mainValue【消防施設】&#10;一人当たり面積">
          <a:extLst>
            <a:ext uri="{FF2B5EF4-FFF2-40B4-BE49-F238E27FC236}">
              <a16:creationId xmlns:a16="http://schemas.microsoft.com/office/drawing/2014/main" id="{00000000-0008-0000-0200-000030020000}"/>
            </a:ext>
          </a:extLst>
        </xdr:cNvPr>
        <xdr:cNvSpPr txBox="1"/>
      </xdr:nvSpPr>
      <xdr:spPr>
        <a:xfrm>
          <a:off x="21075727" y="131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97807</xdr:rowOff>
    </xdr:from>
    <xdr:ext cx="469744" cy="259045"/>
    <xdr:sp macro="" textlink="">
      <xdr:nvSpPr>
        <xdr:cNvPr id="561" name="n_2mainValue【消防施設】&#10;一人当たり面積">
          <a:extLst>
            <a:ext uri="{FF2B5EF4-FFF2-40B4-BE49-F238E27FC236}">
              <a16:creationId xmlns:a16="http://schemas.microsoft.com/office/drawing/2014/main" id="{00000000-0008-0000-0200-000031020000}"/>
            </a:ext>
          </a:extLst>
        </xdr:cNvPr>
        <xdr:cNvSpPr txBox="1"/>
      </xdr:nvSpPr>
      <xdr:spPr>
        <a:xfrm>
          <a:off x="20199427" y="131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00000000-0008-0000-0200-00004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8" name="【庁舎】&#10;有形固定資産減価償却率最小値テキスト">
          <a:extLst>
            <a:ext uri="{FF2B5EF4-FFF2-40B4-BE49-F238E27FC236}">
              <a16:creationId xmlns:a16="http://schemas.microsoft.com/office/drawing/2014/main" id="{00000000-0008-0000-0200-00004C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90" name="【庁舎】&#10;有形固定資産減価償却率最大値テキスト">
          <a:extLst>
            <a:ext uri="{FF2B5EF4-FFF2-40B4-BE49-F238E27FC236}">
              <a16:creationId xmlns:a16="http://schemas.microsoft.com/office/drawing/2014/main" id="{00000000-0008-0000-0200-00004E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592" name="【庁舎】&#10;有形固定資産減価償却率平均値テキスト">
          <a:extLst>
            <a:ext uri="{FF2B5EF4-FFF2-40B4-BE49-F238E27FC236}">
              <a16:creationId xmlns:a16="http://schemas.microsoft.com/office/drawing/2014/main" id="{00000000-0008-0000-0200-00005002000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170724</xdr:rowOff>
    </xdr:from>
    <xdr:to>
      <xdr:col>85</xdr:col>
      <xdr:colOff>177800</xdr:colOff>
      <xdr:row>103</xdr:row>
      <xdr:rowOff>100874</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6268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22151</xdr:rowOff>
    </xdr:from>
    <xdr:ext cx="405111" cy="259045"/>
    <xdr:sp macro="" textlink="">
      <xdr:nvSpPr>
        <xdr:cNvPr id="603" name="【庁舎】&#10;有形固定資産減価償却率該当値テキスト">
          <a:extLst>
            <a:ext uri="{FF2B5EF4-FFF2-40B4-BE49-F238E27FC236}">
              <a16:creationId xmlns:a16="http://schemas.microsoft.com/office/drawing/2014/main" id="{00000000-0008-0000-0200-00005B020000}"/>
            </a:ext>
          </a:extLst>
        </xdr:cNvPr>
        <xdr:cNvSpPr txBox="1"/>
      </xdr:nvSpPr>
      <xdr:spPr>
        <a:xfrm>
          <a:off x="163576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50074</xdr:rowOff>
    </xdr:from>
    <xdr:to>
      <xdr:col>85</xdr:col>
      <xdr:colOff>127000</xdr:colOff>
      <xdr:row>103</xdr:row>
      <xdr:rowOff>87630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5481300" y="177094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108857</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4592300" y="177469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608" name="n_1aveValue【庁舎】&#10;有形固定資産減価償却率">
          <a:extLst>
            <a:ext uri="{FF2B5EF4-FFF2-40B4-BE49-F238E27FC236}">
              <a16:creationId xmlns:a16="http://schemas.microsoft.com/office/drawing/2014/main" id="{00000000-0008-0000-0200-00006002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09" name="n_2aveValue【庁舎】&#10;有形固定資産減価償却率">
          <a:extLst>
            <a:ext uri="{FF2B5EF4-FFF2-40B4-BE49-F238E27FC236}">
              <a16:creationId xmlns:a16="http://schemas.microsoft.com/office/drawing/2014/main" id="{00000000-0008-0000-0200-00006102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10" name="n_3aveValue【庁舎】&#10;有形固定資産減価償却率">
          <a:extLst>
            <a:ext uri="{FF2B5EF4-FFF2-40B4-BE49-F238E27FC236}">
              <a16:creationId xmlns:a16="http://schemas.microsoft.com/office/drawing/2014/main" id="{00000000-0008-0000-0200-00006202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611" name="n_1mainValue【庁舎】&#10;有形固定資産減価償却率">
          <a:extLst>
            <a:ext uri="{FF2B5EF4-FFF2-40B4-BE49-F238E27FC236}">
              <a16:creationId xmlns:a16="http://schemas.microsoft.com/office/drawing/2014/main" id="{00000000-0008-0000-0200-000063020000}"/>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612" name="n_2mainValue【庁舎】&#10;有形固定資産減価償却率">
          <a:extLst>
            <a:ext uri="{FF2B5EF4-FFF2-40B4-BE49-F238E27FC236}">
              <a16:creationId xmlns:a16="http://schemas.microsoft.com/office/drawing/2014/main" id="{00000000-0008-0000-0200-000064020000}"/>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庁舎】&#10;一人当たり面積グラフ枠">
          <a:extLst>
            <a:ext uri="{FF2B5EF4-FFF2-40B4-BE49-F238E27FC236}">
              <a16:creationId xmlns:a16="http://schemas.microsoft.com/office/drawing/2014/main" id="{00000000-0008-0000-0200-00007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39" name="【庁舎】&#10;一人当たり面積最小値テキスト">
          <a:extLst>
            <a:ext uri="{FF2B5EF4-FFF2-40B4-BE49-F238E27FC236}">
              <a16:creationId xmlns:a16="http://schemas.microsoft.com/office/drawing/2014/main" id="{00000000-0008-0000-0200-00007F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41" name="【庁舎】&#10;一人当たり面積最大値テキスト">
          <a:extLst>
            <a:ext uri="{FF2B5EF4-FFF2-40B4-BE49-F238E27FC236}">
              <a16:creationId xmlns:a16="http://schemas.microsoft.com/office/drawing/2014/main" id="{00000000-0008-0000-0200-000081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43" name="【庁舎】&#10;一人当たり面積平均値テキスト">
          <a:extLst>
            <a:ext uri="{FF2B5EF4-FFF2-40B4-BE49-F238E27FC236}">
              <a16:creationId xmlns:a16="http://schemas.microsoft.com/office/drawing/2014/main" id="{00000000-0008-0000-0200-000083020000}"/>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150042</xdr:rowOff>
    </xdr:from>
    <xdr:to>
      <xdr:col>116</xdr:col>
      <xdr:colOff>114300</xdr:colOff>
      <xdr:row>106</xdr:row>
      <xdr:rowOff>80192</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22110700" y="181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1469</xdr:rowOff>
    </xdr:from>
    <xdr:ext cx="469744" cy="259045"/>
    <xdr:sp macro="" textlink="">
      <xdr:nvSpPr>
        <xdr:cNvPr id="654" name="【庁舎】&#10;一人当たり面積該当値テキスト">
          <a:extLst>
            <a:ext uri="{FF2B5EF4-FFF2-40B4-BE49-F238E27FC236}">
              <a16:creationId xmlns:a16="http://schemas.microsoft.com/office/drawing/2014/main" id="{00000000-0008-0000-0200-00008E020000}"/>
            </a:ext>
          </a:extLst>
        </xdr:cNvPr>
        <xdr:cNvSpPr txBox="1"/>
      </xdr:nvSpPr>
      <xdr:spPr>
        <a:xfrm>
          <a:off x="22199600"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153307</xdr:rowOff>
    </xdr:from>
    <xdr:to>
      <xdr:col>112</xdr:col>
      <xdr:colOff>38100</xdr:colOff>
      <xdr:row>106</xdr:row>
      <xdr:rowOff>83457</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21272500" y="181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29392</xdr:rowOff>
    </xdr:from>
    <xdr:to>
      <xdr:col>116</xdr:col>
      <xdr:colOff>63500</xdr:colOff>
      <xdr:row>106</xdr:row>
      <xdr:rowOff>32657</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21323300" y="182030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152219</xdr:rowOff>
    </xdr:from>
    <xdr:to>
      <xdr:col>107</xdr:col>
      <xdr:colOff>101600</xdr:colOff>
      <xdr:row>106</xdr:row>
      <xdr:rowOff>82369</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20383500" y="181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31569</xdr:rowOff>
    </xdr:from>
    <xdr:to>
      <xdr:col>111</xdr:col>
      <xdr:colOff>177800</xdr:colOff>
      <xdr:row>106</xdr:row>
      <xdr:rowOff>32657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20434300" y="182052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59" name="n_1aveValue【庁舎】&#10;一人当たり面積">
          <a:extLst>
            <a:ext uri="{FF2B5EF4-FFF2-40B4-BE49-F238E27FC236}">
              <a16:creationId xmlns:a16="http://schemas.microsoft.com/office/drawing/2014/main" id="{00000000-0008-0000-0200-00009302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660" name="n_2aveValue【庁舎】&#10;一人当たり面積">
          <a:extLst>
            <a:ext uri="{FF2B5EF4-FFF2-40B4-BE49-F238E27FC236}">
              <a16:creationId xmlns:a16="http://schemas.microsoft.com/office/drawing/2014/main" id="{00000000-0008-0000-0200-000094020000}"/>
            </a:ext>
          </a:extLst>
        </xdr:cNvPr>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61" name="n_3aveValue【庁舎】&#10;一人当たり面積">
          <a:extLst>
            <a:ext uri="{FF2B5EF4-FFF2-40B4-BE49-F238E27FC236}">
              <a16:creationId xmlns:a16="http://schemas.microsoft.com/office/drawing/2014/main" id="{00000000-0008-0000-0200-00009502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662" name="n_1mainValue【庁舎】&#10;一人当たり面積">
          <a:extLst>
            <a:ext uri="{FF2B5EF4-FFF2-40B4-BE49-F238E27FC236}">
              <a16:creationId xmlns:a16="http://schemas.microsoft.com/office/drawing/2014/main" id="{00000000-0008-0000-0200-000096020000}"/>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98896</xdr:rowOff>
    </xdr:from>
    <xdr:ext cx="469744" cy="259045"/>
    <xdr:sp macro="" textlink="">
      <xdr:nvSpPr>
        <xdr:cNvPr id="663" name="n_2mainValue【庁舎】&#10;一人当たり面積">
          <a:extLst>
            <a:ext uri="{FF2B5EF4-FFF2-40B4-BE49-F238E27FC236}">
              <a16:creationId xmlns:a16="http://schemas.microsoft.com/office/drawing/2014/main" id="{00000000-0008-0000-0200-000097020000}"/>
            </a:ext>
          </a:extLst>
        </xdr:cNvPr>
        <xdr:cNvSpPr txBox="1"/>
      </xdr:nvSpPr>
      <xdr:spPr>
        <a:xfrm>
          <a:off x="20199427"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市民会館及び庁舎については類似団体平均を上回っている。施設の更新時期はまだ先であるため、適切な管理を行い、維持管理経費を抑え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ポイント上昇、沖縄県平均を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今後も財政力強化を図るため、自主財源の確保に向けて課税客体の把握、徴収率の向上に努める。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139398</xdr:rowOff>
    </xdr:to>
    <xdr:cxnSp macro="">
      <xdr:nvCxnSpPr>
        <xdr:cNvPr id="70" name="直線コネクタ 69"/>
        <xdr:cNvCxnSpPr/>
      </xdr:nvCxnSpPr>
      <xdr:spPr>
        <a:xfrm flipV="1">
          <a:off x="4114800" y="71458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139398</xdr:rowOff>
    </xdr:to>
    <xdr:cxnSp macro="">
      <xdr:nvCxnSpPr>
        <xdr:cNvPr id="73" name="直線コネクタ 72"/>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162378</xdr:rowOff>
    </xdr:to>
    <xdr:cxnSp macro="">
      <xdr:nvCxnSpPr>
        <xdr:cNvPr id="76" name="直線コネクタ 75"/>
        <xdr:cNvCxnSpPr/>
      </xdr:nvCxnSpPr>
      <xdr:spPr>
        <a:xfrm flipV="1">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13909</xdr:rowOff>
    </xdr:to>
    <xdr:cxnSp macro="">
      <xdr:nvCxnSpPr>
        <xdr:cNvPr id="79" name="直線コネクタ 78"/>
        <xdr:cNvCxnSpPr/>
      </xdr:nvCxnSpPr>
      <xdr:spPr>
        <a:xfrm flipV="1">
          <a:off x="1447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歳入において町税収入が増額となっている。歳出においては物件費や公債費が減少した一方で、維持補修費や扶助費が増となっているため、対前年度比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沖縄県平均と比べると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ポイント、類似団体内平均と比べると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ポイントそれぞれ下回っている。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59</xdr:row>
      <xdr:rowOff>143764</xdr:rowOff>
    </xdr:to>
    <xdr:cxnSp macro="">
      <xdr:nvCxnSpPr>
        <xdr:cNvPr id="131" name="直線コネクタ 130"/>
        <xdr:cNvCxnSpPr/>
      </xdr:nvCxnSpPr>
      <xdr:spPr>
        <a:xfrm>
          <a:off x="4114800" y="102158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66548</xdr:rowOff>
    </xdr:from>
    <xdr:to>
      <xdr:col>19</xdr:col>
      <xdr:colOff>133350</xdr:colOff>
      <xdr:row>59</xdr:row>
      <xdr:rowOff>100330</xdr:rowOff>
    </xdr:to>
    <xdr:cxnSp macro="">
      <xdr:nvCxnSpPr>
        <xdr:cNvPr id="134" name="直線コネクタ 133"/>
        <xdr:cNvCxnSpPr/>
      </xdr:nvCxnSpPr>
      <xdr:spPr>
        <a:xfrm>
          <a:off x="3225800" y="101820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59</xdr:row>
      <xdr:rowOff>66548</xdr:rowOff>
    </xdr:to>
    <xdr:cxnSp macro="">
      <xdr:nvCxnSpPr>
        <xdr:cNvPr id="137" name="直線コネクタ 136"/>
        <xdr:cNvCxnSpPr/>
      </xdr:nvCxnSpPr>
      <xdr:spPr>
        <a:xfrm>
          <a:off x="2336800" y="101386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59</xdr:row>
      <xdr:rowOff>138938</xdr:rowOff>
    </xdr:to>
    <xdr:cxnSp macro="">
      <xdr:nvCxnSpPr>
        <xdr:cNvPr id="140" name="直線コネクタ 139"/>
        <xdr:cNvCxnSpPr/>
      </xdr:nvCxnSpPr>
      <xdr:spPr>
        <a:xfrm flipV="1">
          <a:off x="1447800" y="101386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92964</xdr:rowOff>
    </xdr:from>
    <xdr:to>
      <xdr:col>23</xdr:col>
      <xdr:colOff>184150</xdr:colOff>
      <xdr:row>60</xdr:row>
      <xdr:rowOff>23114</xdr:rowOff>
    </xdr:to>
    <xdr:sp macro="" textlink="">
      <xdr:nvSpPr>
        <xdr:cNvPr id="150" name="楕円 149"/>
        <xdr:cNvSpPr/>
      </xdr:nvSpPr>
      <xdr:spPr>
        <a:xfrm>
          <a:off x="4902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109491</xdr:rowOff>
    </xdr:from>
    <xdr:ext cx="762000" cy="259045"/>
    <xdr:sp macro="" textlink="">
      <xdr:nvSpPr>
        <xdr:cNvPr id="151" name="財政構造の弾力性該当値テキスト"/>
        <xdr:cNvSpPr txBox="1"/>
      </xdr:nvSpPr>
      <xdr:spPr>
        <a:xfrm>
          <a:off x="5041900" y="100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2" name="楕円 151"/>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3" name="テキスト ボックス 152"/>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15748</xdr:rowOff>
    </xdr:from>
    <xdr:to>
      <xdr:col>15</xdr:col>
      <xdr:colOff>133350</xdr:colOff>
      <xdr:row>59</xdr:row>
      <xdr:rowOff>117348</xdr:rowOff>
    </xdr:to>
    <xdr:sp macro="" textlink="">
      <xdr:nvSpPr>
        <xdr:cNvPr id="154" name="楕円 153"/>
        <xdr:cNvSpPr/>
      </xdr:nvSpPr>
      <xdr:spPr>
        <a:xfrm>
          <a:off x="3175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127525</xdr:rowOff>
    </xdr:from>
    <xdr:ext cx="762000" cy="259045"/>
    <xdr:sp macro="" textlink="">
      <xdr:nvSpPr>
        <xdr:cNvPr id="155" name="テキスト ボックス 154"/>
        <xdr:cNvSpPr txBox="1"/>
      </xdr:nvSpPr>
      <xdr:spPr>
        <a:xfrm>
          <a:off x="2844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6" name="楕円 155"/>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7" name="テキスト ボックス 156"/>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8" name="楕円 157"/>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9" name="テキスト ボックス 158"/>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沖縄県平均及び類似団体平均と比較すると高い状況にある。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米軍基地に関係する騒音被害や事故等に対応するため専任の人員配置が必要となっていることや、再開発施設に係る管理経費、保育所運営に係る人件費等が主な要因となっている。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48368</xdr:rowOff>
    </xdr:from>
    <xdr:to>
      <xdr:col>23</xdr:col>
      <xdr:colOff>133350</xdr:colOff>
      <xdr:row>83</xdr:row>
      <xdr:rowOff>105412</xdr:rowOff>
    </xdr:to>
    <xdr:cxnSp macro="">
      <xdr:nvCxnSpPr>
        <xdr:cNvPr id="194" name="直線コネクタ 193"/>
        <xdr:cNvCxnSpPr/>
      </xdr:nvCxnSpPr>
      <xdr:spPr>
        <a:xfrm>
          <a:off x="4114800" y="14278718"/>
          <a:ext cx="838200" cy="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16179</xdr:rowOff>
    </xdr:from>
    <xdr:to>
      <xdr:col>19</xdr:col>
      <xdr:colOff>133350</xdr:colOff>
      <xdr:row>83</xdr:row>
      <xdr:rowOff>48368</xdr:rowOff>
    </xdr:to>
    <xdr:cxnSp macro="">
      <xdr:nvCxnSpPr>
        <xdr:cNvPr id="197" name="直線コネクタ 196"/>
        <xdr:cNvCxnSpPr/>
      </xdr:nvCxnSpPr>
      <xdr:spPr>
        <a:xfrm>
          <a:off x="3225800" y="14246529"/>
          <a:ext cx="8890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16179</xdr:rowOff>
    </xdr:from>
    <xdr:to>
      <xdr:col>15</xdr:col>
      <xdr:colOff>82550</xdr:colOff>
      <xdr:row>83</xdr:row>
      <xdr:rowOff>23523</xdr:rowOff>
    </xdr:to>
    <xdr:cxnSp macro="">
      <xdr:nvCxnSpPr>
        <xdr:cNvPr id="200" name="直線コネクタ 199"/>
        <xdr:cNvCxnSpPr/>
      </xdr:nvCxnSpPr>
      <xdr:spPr>
        <a:xfrm flipV="1">
          <a:off x="2336800" y="14246529"/>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16625</xdr:rowOff>
    </xdr:from>
    <xdr:to>
      <xdr:col>11</xdr:col>
      <xdr:colOff>31750</xdr:colOff>
      <xdr:row>83</xdr:row>
      <xdr:rowOff>23523</xdr:rowOff>
    </xdr:to>
    <xdr:cxnSp macro="">
      <xdr:nvCxnSpPr>
        <xdr:cNvPr id="203" name="直線コネクタ 202"/>
        <xdr:cNvCxnSpPr/>
      </xdr:nvCxnSpPr>
      <xdr:spPr>
        <a:xfrm>
          <a:off x="1447800" y="14246975"/>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54612</xdr:rowOff>
    </xdr:from>
    <xdr:to>
      <xdr:col>23</xdr:col>
      <xdr:colOff>184150</xdr:colOff>
      <xdr:row>83</xdr:row>
      <xdr:rowOff>156212</xdr:rowOff>
    </xdr:to>
    <xdr:sp macro="" textlink="">
      <xdr:nvSpPr>
        <xdr:cNvPr id="213" name="楕円 212"/>
        <xdr:cNvSpPr/>
      </xdr:nvSpPr>
      <xdr:spPr>
        <a:xfrm>
          <a:off x="4902200" y="142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26689</xdr:rowOff>
    </xdr:from>
    <xdr:ext cx="762000" cy="259045"/>
    <xdr:sp macro="" textlink="">
      <xdr:nvSpPr>
        <xdr:cNvPr id="214" name="人件費・物件費等の状況該当値テキスト"/>
        <xdr:cNvSpPr txBox="1"/>
      </xdr:nvSpPr>
      <xdr:spPr>
        <a:xfrm>
          <a:off x="5041900" y="1425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169018</xdr:rowOff>
    </xdr:from>
    <xdr:to>
      <xdr:col>19</xdr:col>
      <xdr:colOff>184150</xdr:colOff>
      <xdr:row>83</xdr:row>
      <xdr:rowOff>99168</xdr:rowOff>
    </xdr:to>
    <xdr:sp macro="" textlink="">
      <xdr:nvSpPr>
        <xdr:cNvPr id="215" name="楕円 214"/>
        <xdr:cNvSpPr/>
      </xdr:nvSpPr>
      <xdr:spPr>
        <a:xfrm>
          <a:off x="4064000" y="142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83945</xdr:rowOff>
    </xdr:from>
    <xdr:ext cx="736600" cy="259045"/>
    <xdr:sp macro="" textlink="">
      <xdr:nvSpPr>
        <xdr:cNvPr id="216" name="テキスト ボックス 215"/>
        <xdr:cNvSpPr txBox="1"/>
      </xdr:nvSpPr>
      <xdr:spPr>
        <a:xfrm>
          <a:off x="3733800" y="1431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136829</xdr:rowOff>
    </xdr:from>
    <xdr:to>
      <xdr:col>15</xdr:col>
      <xdr:colOff>133350</xdr:colOff>
      <xdr:row>83</xdr:row>
      <xdr:rowOff>66979</xdr:rowOff>
    </xdr:to>
    <xdr:sp macro="" textlink="">
      <xdr:nvSpPr>
        <xdr:cNvPr id="217" name="楕円 216"/>
        <xdr:cNvSpPr/>
      </xdr:nvSpPr>
      <xdr:spPr>
        <a:xfrm>
          <a:off x="3175000" y="141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51756</xdr:rowOff>
    </xdr:from>
    <xdr:ext cx="762000" cy="259045"/>
    <xdr:sp macro="" textlink="">
      <xdr:nvSpPr>
        <xdr:cNvPr id="218" name="テキスト ボックス 217"/>
        <xdr:cNvSpPr txBox="1"/>
      </xdr:nvSpPr>
      <xdr:spPr>
        <a:xfrm>
          <a:off x="2844800" y="1428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144173</xdr:rowOff>
    </xdr:from>
    <xdr:to>
      <xdr:col>11</xdr:col>
      <xdr:colOff>82550</xdr:colOff>
      <xdr:row>83</xdr:row>
      <xdr:rowOff>74323</xdr:rowOff>
    </xdr:to>
    <xdr:sp macro="" textlink="">
      <xdr:nvSpPr>
        <xdr:cNvPr id="219" name="楕円 218"/>
        <xdr:cNvSpPr/>
      </xdr:nvSpPr>
      <xdr:spPr>
        <a:xfrm>
          <a:off x="2286000" y="14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59100</xdr:rowOff>
    </xdr:from>
    <xdr:ext cx="762000" cy="259045"/>
    <xdr:sp macro="" textlink="">
      <xdr:nvSpPr>
        <xdr:cNvPr id="220" name="テキスト ボックス 219"/>
        <xdr:cNvSpPr txBox="1"/>
      </xdr:nvSpPr>
      <xdr:spPr>
        <a:xfrm>
          <a:off x="1955800" y="1428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137275</xdr:rowOff>
    </xdr:from>
    <xdr:to>
      <xdr:col>7</xdr:col>
      <xdr:colOff>31750</xdr:colOff>
      <xdr:row>83</xdr:row>
      <xdr:rowOff>67425</xdr:rowOff>
    </xdr:to>
    <xdr:sp macro="" textlink="">
      <xdr:nvSpPr>
        <xdr:cNvPr id="221" name="楕円 220"/>
        <xdr:cNvSpPr/>
      </xdr:nvSpPr>
      <xdr:spPr>
        <a:xfrm>
          <a:off x="1397000" y="141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52202</xdr:rowOff>
    </xdr:from>
    <xdr:ext cx="762000" cy="259045"/>
    <xdr:sp macro="" textlink="">
      <xdr:nvSpPr>
        <xdr:cNvPr id="222" name="テキスト ボックス 221"/>
        <xdr:cNvSpPr txBox="1"/>
      </xdr:nvSpPr>
      <xdr:spPr>
        <a:xfrm>
          <a:off x="1066800" y="1428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ポイントの増となっており、類似団体平均よりも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ポイント、全国町村平均よりも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今後も引き続き給与適正化に努める。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136071</xdr:rowOff>
    </xdr:to>
    <xdr:cxnSp macro="">
      <xdr:nvCxnSpPr>
        <xdr:cNvPr id="258" name="直線コネクタ 257"/>
        <xdr:cNvCxnSpPr/>
      </xdr:nvCxnSpPr>
      <xdr:spPr>
        <a:xfrm>
          <a:off x="16179800" y="147773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32657</xdr:rowOff>
    </xdr:to>
    <xdr:cxnSp macro="">
      <xdr:nvCxnSpPr>
        <xdr:cNvPr id="261" name="直線コネクタ 260"/>
        <xdr:cNvCxnSpPr/>
      </xdr:nvCxnSpPr>
      <xdr:spPr>
        <a:xfrm>
          <a:off x="15290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85</xdr:row>
      <xdr:rowOff>158145</xdr:rowOff>
    </xdr:to>
    <xdr:cxnSp macro="">
      <xdr:nvCxnSpPr>
        <xdr:cNvPr id="264" name="直線コネクタ 263"/>
        <xdr:cNvCxnSpPr/>
      </xdr:nvCxnSpPr>
      <xdr:spPr>
        <a:xfrm>
          <a:off x="14401800" y="1473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21166</xdr:rowOff>
    </xdr:to>
    <xdr:cxnSp macro="">
      <xdr:nvCxnSpPr>
        <xdr:cNvPr id="267" name="直線コネクタ 266"/>
        <xdr:cNvCxnSpPr/>
      </xdr:nvCxnSpPr>
      <xdr:spPr>
        <a:xfrm flipV="1">
          <a:off x="13512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0" name="テキスト ボックス 279"/>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2" name="テキスト ボックス 281"/>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3" name="楕円 282"/>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4" name="テキスト ボックス 283"/>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6" name="テキスト ボックス 285"/>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沖縄県平均、類似団体内平均及び全国平均を上回っている状況にあるが、平成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年度と比較すると同平均との差は狭まっている。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米軍基地に関係する騒音被害や事故等に対応するため専任の人員配置が必要となっている本町の特殊事情はあるが、今後も事務事業の見直しを行うとともに適正な定員管理に取り組む。</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135306</xdr:rowOff>
    </xdr:from>
    <xdr:to>
      <xdr:col>81</xdr:col>
      <xdr:colOff>44450</xdr:colOff>
      <xdr:row>61</xdr:row>
      <xdr:rowOff>145441</xdr:rowOff>
    </xdr:to>
    <xdr:cxnSp macro="">
      <xdr:nvCxnSpPr>
        <xdr:cNvPr id="318" name="直線コネクタ 317"/>
        <xdr:cNvCxnSpPr/>
      </xdr:nvCxnSpPr>
      <xdr:spPr>
        <a:xfrm>
          <a:off x="16179800" y="1059375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133376</xdr:rowOff>
    </xdr:from>
    <xdr:to>
      <xdr:col>77</xdr:col>
      <xdr:colOff>44450</xdr:colOff>
      <xdr:row>61</xdr:row>
      <xdr:rowOff>135306</xdr:rowOff>
    </xdr:to>
    <xdr:cxnSp macro="">
      <xdr:nvCxnSpPr>
        <xdr:cNvPr id="321" name="直線コネクタ 320"/>
        <xdr:cNvCxnSpPr/>
      </xdr:nvCxnSpPr>
      <xdr:spPr>
        <a:xfrm>
          <a:off x="15290800" y="1059182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128550</xdr:rowOff>
    </xdr:from>
    <xdr:to>
      <xdr:col>72</xdr:col>
      <xdr:colOff>203200</xdr:colOff>
      <xdr:row>61</xdr:row>
      <xdr:rowOff>133376</xdr:rowOff>
    </xdr:to>
    <xdr:cxnSp macro="">
      <xdr:nvCxnSpPr>
        <xdr:cNvPr id="324" name="直線コネクタ 323"/>
        <xdr:cNvCxnSpPr/>
      </xdr:nvCxnSpPr>
      <xdr:spPr>
        <a:xfrm>
          <a:off x="14401800" y="10587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128550</xdr:rowOff>
    </xdr:from>
    <xdr:to>
      <xdr:col>68</xdr:col>
      <xdr:colOff>152400</xdr:colOff>
      <xdr:row>61</xdr:row>
      <xdr:rowOff>129032</xdr:rowOff>
    </xdr:to>
    <xdr:cxnSp macro="">
      <xdr:nvCxnSpPr>
        <xdr:cNvPr id="327" name="直線コネクタ 326"/>
        <xdr:cNvCxnSpPr/>
      </xdr:nvCxnSpPr>
      <xdr:spPr>
        <a:xfrm flipV="1">
          <a:off x="13512800" y="1058700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94641</xdr:rowOff>
    </xdr:from>
    <xdr:to>
      <xdr:col>81</xdr:col>
      <xdr:colOff>95250</xdr:colOff>
      <xdr:row>62</xdr:row>
      <xdr:rowOff>24791</xdr:rowOff>
    </xdr:to>
    <xdr:sp macro="" textlink="">
      <xdr:nvSpPr>
        <xdr:cNvPr id="337" name="楕円 336"/>
        <xdr:cNvSpPr/>
      </xdr:nvSpPr>
      <xdr:spPr>
        <a:xfrm>
          <a:off x="169672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66718</xdr:rowOff>
    </xdr:from>
    <xdr:ext cx="762000" cy="259045"/>
    <xdr:sp macro="" textlink="">
      <xdr:nvSpPr>
        <xdr:cNvPr id="338" name="定員管理の状況該当値テキスト"/>
        <xdr:cNvSpPr txBox="1"/>
      </xdr:nvSpPr>
      <xdr:spPr>
        <a:xfrm>
          <a:off x="17106900" y="105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84506</xdr:rowOff>
    </xdr:from>
    <xdr:to>
      <xdr:col>77</xdr:col>
      <xdr:colOff>95250</xdr:colOff>
      <xdr:row>62</xdr:row>
      <xdr:rowOff>14656</xdr:rowOff>
    </xdr:to>
    <xdr:sp macro="" textlink="">
      <xdr:nvSpPr>
        <xdr:cNvPr id="339" name="楕円 338"/>
        <xdr:cNvSpPr/>
      </xdr:nvSpPr>
      <xdr:spPr>
        <a:xfrm>
          <a:off x="161290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170883</xdr:rowOff>
    </xdr:from>
    <xdr:ext cx="736600" cy="259045"/>
    <xdr:sp macro="" textlink="">
      <xdr:nvSpPr>
        <xdr:cNvPr id="340" name="テキスト ボックス 339"/>
        <xdr:cNvSpPr txBox="1"/>
      </xdr:nvSpPr>
      <xdr:spPr>
        <a:xfrm>
          <a:off x="15798800" y="1062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82576</xdr:rowOff>
    </xdr:from>
    <xdr:to>
      <xdr:col>73</xdr:col>
      <xdr:colOff>44450</xdr:colOff>
      <xdr:row>62</xdr:row>
      <xdr:rowOff>12726</xdr:rowOff>
    </xdr:to>
    <xdr:sp macro="" textlink="">
      <xdr:nvSpPr>
        <xdr:cNvPr id="341" name="楕円 340"/>
        <xdr:cNvSpPr/>
      </xdr:nvSpPr>
      <xdr:spPr>
        <a:xfrm>
          <a:off x="15240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168953</xdr:rowOff>
    </xdr:from>
    <xdr:ext cx="762000" cy="259045"/>
    <xdr:sp macro="" textlink="">
      <xdr:nvSpPr>
        <xdr:cNvPr id="342" name="テキスト ボックス 341"/>
        <xdr:cNvSpPr txBox="1"/>
      </xdr:nvSpPr>
      <xdr:spPr>
        <a:xfrm>
          <a:off x="14909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77750</xdr:rowOff>
    </xdr:from>
    <xdr:to>
      <xdr:col>68</xdr:col>
      <xdr:colOff>203200</xdr:colOff>
      <xdr:row>62</xdr:row>
      <xdr:rowOff>7900</xdr:rowOff>
    </xdr:to>
    <xdr:sp macro="" textlink="">
      <xdr:nvSpPr>
        <xdr:cNvPr id="343" name="楕円 342"/>
        <xdr:cNvSpPr/>
      </xdr:nvSpPr>
      <xdr:spPr>
        <a:xfrm>
          <a:off x="14351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164127</xdr:rowOff>
    </xdr:from>
    <xdr:ext cx="762000" cy="259045"/>
    <xdr:sp macro="" textlink="">
      <xdr:nvSpPr>
        <xdr:cNvPr id="344" name="テキスト ボックス 343"/>
        <xdr:cNvSpPr txBox="1"/>
      </xdr:nvSpPr>
      <xdr:spPr>
        <a:xfrm>
          <a:off x="14020800" y="106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45" name="楕円 344"/>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46" name="テキスト ボックス 345"/>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元利償還金の減及び臨時財政対策債償還費の増に伴う交付税措置額等が増えたことにより公債比は対前年度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7076</xdr:rowOff>
    </xdr:from>
    <xdr:to>
      <xdr:col>81</xdr:col>
      <xdr:colOff>44450</xdr:colOff>
      <xdr:row>37</xdr:row>
      <xdr:rowOff>20864</xdr:rowOff>
    </xdr:to>
    <xdr:cxnSp macro="">
      <xdr:nvCxnSpPr>
        <xdr:cNvPr id="381" name="直線コネクタ 380"/>
        <xdr:cNvCxnSpPr/>
      </xdr:nvCxnSpPr>
      <xdr:spPr>
        <a:xfrm flipV="1">
          <a:off x="16179800" y="635072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124278</xdr:rowOff>
    </xdr:to>
    <xdr:cxnSp macro="">
      <xdr:nvCxnSpPr>
        <xdr:cNvPr id="384" name="直線コネクタ 383"/>
        <xdr:cNvCxnSpPr/>
      </xdr:nvCxnSpPr>
      <xdr:spPr>
        <a:xfrm flipV="1">
          <a:off x="15290800" y="636451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1088</xdr:rowOff>
    </xdr:to>
    <xdr:cxnSp macro="">
      <xdr:nvCxnSpPr>
        <xdr:cNvPr id="387" name="直線コネクタ 386"/>
        <xdr:cNvCxnSpPr/>
      </xdr:nvCxnSpPr>
      <xdr:spPr>
        <a:xfrm flipV="1">
          <a:off x="14401800" y="64679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1088</xdr:rowOff>
    </xdr:from>
    <xdr:to>
      <xdr:col>68</xdr:col>
      <xdr:colOff>152400</xdr:colOff>
      <xdr:row>38</xdr:row>
      <xdr:rowOff>56243</xdr:rowOff>
    </xdr:to>
    <xdr:cxnSp macro="">
      <xdr:nvCxnSpPr>
        <xdr:cNvPr id="390" name="直線コネクタ 389"/>
        <xdr:cNvCxnSpPr/>
      </xdr:nvCxnSpPr>
      <xdr:spPr>
        <a:xfrm flipV="1">
          <a:off x="13512800" y="65161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127726</xdr:rowOff>
    </xdr:from>
    <xdr:to>
      <xdr:col>81</xdr:col>
      <xdr:colOff>95250</xdr:colOff>
      <xdr:row>37</xdr:row>
      <xdr:rowOff>57876</xdr:rowOff>
    </xdr:to>
    <xdr:sp macro="" textlink="">
      <xdr:nvSpPr>
        <xdr:cNvPr id="400" name="楕円 399"/>
        <xdr:cNvSpPr/>
      </xdr:nvSpPr>
      <xdr:spPr>
        <a:xfrm>
          <a:off x="16967200" y="62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49003</xdr:rowOff>
    </xdr:from>
    <xdr:ext cx="762000" cy="259045"/>
    <xdr:sp macro="" textlink="">
      <xdr:nvSpPr>
        <xdr:cNvPr id="401" name="公債費負担の状況該当値テキスト"/>
        <xdr:cNvSpPr txBox="1"/>
      </xdr:nvSpPr>
      <xdr:spPr>
        <a:xfrm>
          <a:off x="17106900" y="622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2" name="楕円 401"/>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3" name="テキスト ボックス 402"/>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4" name="楕円 403"/>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5" name="テキスト ボックス 404"/>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121739</xdr:rowOff>
    </xdr:from>
    <xdr:to>
      <xdr:col>68</xdr:col>
      <xdr:colOff>203200</xdr:colOff>
      <xdr:row>38</xdr:row>
      <xdr:rowOff>51888</xdr:rowOff>
    </xdr:to>
    <xdr:sp macro="" textlink="">
      <xdr:nvSpPr>
        <xdr:cNvPr id="406" name="楕円 405"/>
        <xdr:cNvSpPr/>
      </xdr:nvSpPr>
      <xdr:spPr>
        <a:xfrm>
          <a:off x="14351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62066</xdr:rowOff>
    </xdr:from>
    <xdr:ext cx="762000" cy="259045"/>
    <xdr:sp macro="" textlink="">
      <xdr:nvSpPr>
        <xdr:cNvPr id="407" name="テキスト ボックス 406"/>
        <xdr:cNvSpPr txBox="1"/>
      </xdr:nvSpPr>
      <xdr:spPr>
        <a:xfrm>
          <a:off x="14020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08" name="楕円 407"/>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09" name="テキスト ボックス 408"/>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グラフが表記なしとなっているのは、充当可能財源等が将来負担額を上回っているためである。引き続き良好な財政運営に取り組む。</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米軍基地に関係する騒音被害や事故等に対応するため専任の人員配置が必要なことや、保育所運営に係る人件費が多額となっているが、全国平均及び類似団体の数値を下回っている状況にある。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14986</xdr:rowOff>
    </xdr:to>
    <xdr:cxnSp macro="">
      <xdr:nvCxnSpPr>
        <xdr:cNvPr id="64" name="直線コネクタ 63"/>
        <xdr:cNvCxnSpPr/>
      </xdr:nvCxnSpPr>
      <xdr:spPr>
        <a:xfrm>
          <a:off x="3987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36</xdr:row>
      <xdr:rowOff>140716</xdr:rowOff>
    </xdr:to>
    <xdr:cxnSp macro="">
      <xdr:nvCxnSpPr>
        <xdr:cNvPr id="67" name="直線コネクタ 66"/>
        <xdr:cNvCxnSpPr/>
      </xdr:nvCxnSpPr>
      <xdr:spPr>
        <a:xfrm>
          <a:off x="3098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14986</xdr:rowOff>
    </xdr:to>
    <xdr:cxnSp macro="">
      <xdr:nvCxnSpPr>
        <xdr:cNvPr id="70" name="直線コネクタ 69"/>
        <xdr:cNvCxnSpPr/>
      </xdr:nvCxnSpPr>
      <xdr:spPr>
        <a:xfrm flipV="1">
          <a:off x="2209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65278</xdr:rowOff>
    </xdr:to>
    <xdr:cxnSp macro="">
      <xdr:nvCxnSpPr>
        <xdr:cNvPr id="73" name="直線コネクタ 72"/>
        <xdr:cNvCxnSpPr/>
      </xdr:nvCxnSpPr>
      <xdr:spPr>
        <a:xfrm flipV="1">
          <a:off x="1320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％となっているが、沖縄県平均、全国平均を上回っている状況である。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公共施設を多く保有しているため、当該施設の維持管理に多くの経費を費やしている状況である。今後も経費削減に努めていく。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119380</xdr:rowOff>
    </xdr:to>
    <xdr:cxnSp macro="">
      <xdr:nvCxnSpPr>
        <xdr:cNvPr id="125" name="直線コネクタ 124"/>
        <xdr:cNvCxnSpPr/>
      </xdr:nvCxnSpPr>
      <xdr:spPr>
        <a:xfrm flipV="1">
          <a:off x="15671800" y="3083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119380</xdr:rowOff>
    </xdr:to>
    <xdr:cxnSp macro="">
      <xdr:nvCxnSpPr>
        <xdr:cNvPr id="128" name="直線コネクタ 127"/>
        <xdr:cNvCxnSpPr/>
      </xdr:nvCxnSpPr>
      <xdr:spPr>
        <a:xfrm>
          <a:off x="14782800" y="3152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66040</xdr:rowOff>
    </xdr:to>
    <xdr:cxnSp macro="">
      <xdr:nvCxnSpPr>
        <xdr:cNvPr id="131" name="直線コネクタ 130"/>
        <xdr:cNvCxnSpPr/>
      </xdr:nvCxnSpPr>
      <xdr:spPr>
        <a:xfrm>
          <a:off x="13893800" y="312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58420</xdr:rowOff>
    </xdr:to>
    <xdr:cxnSp macro="">
      <xdr:nvCxnSpPr>
        <xdr:cNvPr id="134" name="直線コネクタ 133"/>
        <xdr:cNvCxnSpPr/>
      </xdr:nvCxnSpPr>
      <xdr:spPr>
        <a:xfrm flipV="1">
          <a:off x="13004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年度にかけて大きく増となった、自立支援給付費、障害児通所支援等給付費などの増加率が、平成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年度にかけては緩やかとなっている。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なお類似団体内平均、沖縄県平均及び全国平均のいずれも下回っている。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152400</xdr:rowOff>
    </xdr:to>
    <xdr:cxnSp macro="">
      <xdr:nvCxnSpPr>
        <xdr:cNvPr id="185" name="直線コネクタ 184"/>
        <xdr:cNvCxnSpPr/>
      </xdr:nvCxnSpPr>
      <xdr:spPr>
        <a:xfrm flipV="1">
          <a:off x="3987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152400</xdr:rowOff>
    </xdr:to>
    <xdr:cxnSp macro="">
      <xdr:nvCxnSpPr>
        <xdr:cNvPr id="188" name="直線コネクタ 187"/>
        <xdr:cNvCxnSpPr/>
      </xdr:nvCxnSpPr>
      <xdr:spPr>
        <a:xfrm>
          <a:off x="3098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63500</xdr:rowOff>
    </xdr:to>
    <xdr:cxnSp macro="">
      <xdr:nvCxnSpPr>
        <xdr:cNvPr id="191" name="直線コネクタ 190"/>
        <xdr:cNvCxnSpPr/>
      </xdr:nvCxnSpPr>
      <xdr:spPr>
        <a:xfrm flipV="1">
          <a:off x="2209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63500</xdr:rowOff>
    </xdr:to>
    <xdr:cxnSp macro="">
      <xdr:nvCxnSpPr>
        <xdr:cNvPr id="194" name="直線コネクタ 193"/>
        <xdr:cNvCxnSpPr/>
      </xdr:nvCxnSpPr>
      <xdr:spPr>
        <a:xfrm>
          <a:off x="1320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4" name="楕円 203"/>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5"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6" name="楕円 205"/>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7" name="テキスト ボックス 206"/>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0" name="楕円 209"/>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1" name="テキスト ボックス 21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2" name="楕円 211"/>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3" name="テキスト ボックス 212"/>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公共施設の老朽化に伴う維持修繕費が増となったことにより、前年度から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％となっているが、引き続き沖縄県平均及び全国平均を下回っている。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今後も適正な財政運営に取り組む。</a:t>
          </a:r>
        </a:p>
        <a:p>
          <a:endPar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25763</xdr:rowOff>
    </xdr:to>
    <xdr:cxnSp macro="">
      <xdr:nvCxnSpPr>
        <xdr:cNvPr id="247" name="直線コネクタ 246"/>
        <xdr:cNvCxnSpPr/>
      </xdr:nvCxnSpPr>
      <xdr:spPr>
        <a:xfrm>
          <a:off x="15671800" y="952246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131899</xdr:rowOff>
    </xdr:to>
    <xdr:cxnSp macro="">
      <xdr:nvCxnSpPr>
        <xdr:cNvPr id="250" name="直線コネクタ 249"/>
        <xdr:cNvCxnSpPr/>
      </xdr:nvCxnSpPr>
      <xdr:spPr>
        <a:xfrm flipV="1">
          <a:off x="14782800" y="9522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66584</xdr:rowOff>
    </xdr:from>
    <xdr:to>
      <xdr:col>73</xdr:col>
      <xdr:colOff>180975</xdr:colOff>
      <xdr:row>55</xdr:row>
      <xdr:rowOff>131899</xdr:rowOff>
    </xdr:to>
    <xdr:cxnSp macro="">
      <xdr:nvCxnSpPr>
        <xdr:cNvPr id="253" name="直線コネクタ 252"/>
        <xdr:cNvCxnSpPr/>
      </xdr:nvCxnSpPr>
      <xdr:spPr>
        <a:xfrm>
          <a:off x="13893800" y="9496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112304</xdr:rowOff>
    </xdr:to>
    <xdr:cxnSp macro="">
      <xdr:nvCxnSpPr>
        <xdr:cNvPr id="256" name="直線コネクタ 255"/>
        <xdr:cNvCxnSpPr/>
      </xdr:nvCxnSpPr>
      <xdr:spPr>
        <a:xfrm flipV="1">
          <a:off x="13004800" y="9496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66" name="楕円 265"/>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67" name="その他該当値テキスト"/>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8" name="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0" name="楕円 269"/>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1" name="テキスト ボックス 270"/>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2" name="楕円 271"/>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3" name="テキスト ボックス 272"/>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4" name="楕円 273"/>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5" name="テキスト ボックス 274"/>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％となっており、沖縄県平均及び全国平均を上回っているが、類似団体と比較すると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主に民生費における保育関係の補助金が増となっている。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19558</xdr:rowOff>
    </xdr:to>
    <xdr:cxnSp macro="">
      <xdr:nvCxnSpPr>
        <xdr:cNvPr id="305" name="直線コネクタ 304"/>
        <xdr:cNvCxnSpPr/>
      </xdr:nvCxnSpPr>
      <xdr:spPr>
        <a:xfrm>
          <a:off x="15671800" y="6358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19558</xdr:rowOff>
    </xdr:to>
    <xdr:cxnSp macro="">
      <xdr:nvCxnSpPr>
        <xdr:cNvPr id="308" name="直線コネクタ 307"/>
        <xdr:cNvCxnSpPr/>
      </xdr:nvCxnSpPr>
      <xdr:spPr>
        <a:xfrm flipV="1">
          <a:off x="14782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19558</xdr:rowOff>
    </xdr:to>
    <xdr:cxnSp macro="">
      <xdr:nvCxnSpPr>
        <xdr:cNvPr id="311" name="直線コネクタ 310"/>
        <xdr:cNvCxnSpPr/>
      </xdr:nvCxnSpPr>
      <xdr:spPr>
        <a:xfrm>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149860</xdr:rowOff>
    </xdr:to>
    <xdr:cxnSp macro="">
      <xdr:nvCxnSpPr>
        <xdr:cNvPr id="314" name="直線コネクタ 313"/>
        <xdr:cNvCxnSpPr/>
      </xdr:nvCxnSpPr>
      <xdr:spPr>
        <a:xfrm>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4" name="楕円 323"/>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5"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6" name="楕円 325"/>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7" name="テキスト ボックス 32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8" name="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0" name="楕円 329"/>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1" name="テキスト ボックス 330"/>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2" name="楕円 331"/>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3" name="テキスト ボックス 332"/>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％となっており、前年度と同様に沖縄県平均、全国平均、類似団体平均を下回っている。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しかし、今後、老朽化施設の建替え等建設事業の増加が想定されるため、引続き新規の地方債発行については慎重に検討する。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154432</xdr:rowOff>
    </xdr:to>
    <xdr:cxnSp macro="">
      <xdr:nvCxnSpPr>
        <xdr:cNvPr id="363" name="直線コネクタ 362"/>
        <xdr:cNvCxnSpPr/>
      </xdr:nvCxnSpPr>
      <xdr:spPr>
        <a:xfrm flipV="1">
          <a:off x="3987800" y="12837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74</xdr:row>
      <xdr:rowOff>163576</xdr:rowOff>
    </xdr:to>
    <xdr:cxnSp macro="">
      <xdr:nvCxnSpPr>
        <xdr:cNvPr id="366" name="直線コネクタ 365"/>
        <xdr:cNvCxnSpPr/>
      </xdr:nvCxnSpPr>
      <xdr:spPr>
        <a:xfrm flipV="1">
          <a:off x="3098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1270</xdr:rowOff>
    </xdr:to>
    <xdr:cxnSp macro="">
      <xdr:nvCxnSpPr>
        <xdr:cNvPr id="369" name="直線コネクタ 368"/>
        <xdr:cNvCxnSpPr/>
      </xdr:nvCxnSpPr>
      <xdr:spPr>
        <a:xfrm flipV="1">
          <a:off x="2209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33274</xdr:rowOff>
    </xdr:to>
    <xdr:cxnSp macro="">
      <xdr:nvCxnSpPr>
        <xdr:cNvPr id="372" name="直線コネクタ 371"/>
        <xdr:cNvCxnSpPr/>
      </xdr:nvCxnSpPr>
      <xdr:spPr>
        <a:xfrm flipV="1">
          <a:off x="1320800" y="128600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2" name="楕円 381"/>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83"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84" name="楕円 383"/>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85" name="テキスト ボックス 384"/>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112776</xdr:rowOff>
    </xdr:from>
    <xdr:to>
      <xdr:col>15</xdr:col>
      <xdr:colOff>149225</xdr:colOff>
      <xdr:row>75</xdr:row>
      <xdr:rowOff>42926</xdr:rowOff>
    </xdr:to>
    <xdr:sp macro="" textlink="">
      <xdr:nvSpPr>
        <xdr:cNvPr id="386" name="楕円 385"/>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53103</xdr:rowOff>
    </xdr:from>
    <xdr:ext cx="762000" cy="259045"/>
    <xdr:sp macro="" textlink="">
      <xdr:nvSpPr>
        <xdr:cNvPr id="387" name="テキスト ボックス 386"/>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8" name="楕円 387"/>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89" name="テキスト ボックス 388"/>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90" name="楕円 389"/>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91" name="テキスト ボックス 390"/>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公債費以外に係る経常収支比率においては、沖縄県平均及び全国平均を下回っている。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今後も物件費を中心に経費削減に取り組む。</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110998</xdr:rowOff>
    </xdr:to>
    <xdr:cxnSp macro="">
      <xdr:nvCxnSpPr>
        <xdr:cNvPr id="422" name="直線コネクタ 421"/>
        <xdr:cNvCxnSpPr/>
      </xdr:nvCxnSpPr>
      <xdr:spPr>
        <a:xfrm>
          <a:off x="15671800" y="12924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65278</xdr:rowOff>
    </xdr:to>
    <xdr:cxnSp macro="">
      <xdr:nvCxnSpPr>
        <xdr:cNvPr id="425" name="直線コネクタ 424"/>
        <xdr:cNvCxnSpPr/>
      </xdr:nvCxnSpPr>
      <xdr:spPr>
        <a:xfrm>
          <a:off x="14782800" y="12882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24130</xdr:rowOff>
    </xdr:to>
    <xdr:cxnSp macro="">
      <xdr:nvCxnSpPr>
        <xdr:cNvPr id="428" name="直線コネクタ 427"/>
        <xdr:cNvCxnSpPr/>
      </xdr:nvCxnSpPr>
      <xdr:spPr>
        <a:xfrm>
          <a:off x="13893800" y="128325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51562</xdr:rowOff>
    </xdr:to>
    <xdr:cxnSp macro="">
      <xdr:nvCxnSpPr>
        <xdr:cNvPr id="431" name="直線コネクタ 430"/>
        <xdr:cNvCxnSpPr/>
      </xdr:nvCxnSpPr>
      <xdr:spPr>
        <a:xfrm flipV="1">
          <a:off x="13004800" y="128325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41" name="楕円 440"/>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42"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3" name="楕円 442"/>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44" name="テキスト ボックス 443"/>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5" name="楕円 444"/>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6" name="テキスト ボックス 445"/>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94488</xdr:rowOff>
    </xdr:from>
    <xdr:to>
      <xdr:col>69</xdr:col>
      <xdr:colOff>142875</xdr:colOff>
      <xdr:row>75</xdr:row>
      <xdr:rowOff>24638</xdr:rowOff>
    </xdr:to>
    <xdr:sp macro="" textlink="">
      <xdr:nvSpPr>
        <xdr:cNvPr id="447" name="楕円 446"/>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34815</xdr:rowOff>
    </xdr:from>
    <xdr:ext cx="762000" cy="259045"/>
    <xdr:sp macro="" textlink="">
      <xdr:nvSpPr>
        <xdr:cNvPr id="448" name="テキスト ボックス 447"/>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9" name="楕円 448"/>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50" name="テキスト ボックス 449"/>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110808</xdr:rowOff>
    </xdr:from>
    <xdr:to>
      <xdr:col>29</xdr:col>
      <xdr:colOff>127000</xdr:colOff>
      <xdr:row>16</xdr:row>
      <xdr:rowOff>120919</xdr:rowOff>
    </xdr:to>
    <xdr:cxnSp macro="">
      <xdr:nvCxnSpPr>
        <xdr:cNvPr id="50" name="直線コネクタ 49"/>
        <xdr:cNvCxnSpPr/>
      </xdr:nvCxnSpPr>
      <xdr:spPr bwMode="auto">
        <a:xfrm flipV="1">
          <a:off x="5003800" y="2901633"/>
          <a:ext cx="647700" cy="1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120919</xdr:rowOff>
    </xdr:from>
    <xdr:to>
      <xdr:col>26</xdr:col>
      <xdr:colOff>50800</xdr:colOff>
      <xdr:row>16</xdr:row>
      <xdr:rowOff>150729</xdr:rowOff>
    </xdr:to>
    <xdr:cxnSp macro="">
      <xdr:nvCxnSpPr>
        <xdr:cNvPr id="53" name="直線コネクタ 52"/>
        <xdr:cNvCxnSpPr/>
      </xdr:nvCxnSpPr>
      <xdr:spPr bwMode="auto">
        <a:xfrm flipV="1">
          <a:off x="4305300" y="2911744"/>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140084</xdr:rowOff>
    </xdr:from>
    <xdr:to>
      <xdr:col>22</xdr:col>
      <xdr:colOff>114300</xdr:colOff>
      <xdr:row>16</xdr:row>
      <xdr:rowOff>150729</xdr:rowOff>
    </xdr:to>
    <xdr:cxnSp macro="">
      <xdr:nvCxnSpPr>
        <xdr:cNvPr id="56" name="直線コネクタ 55"/>
        <xdr:cNvCxnSpPr/>
      </xdr:nvCxnSpPr>
      <xdr:spPr bwMode="auto">
        <a:xfrm>
          <a:off x="3606800" y="2930909"/>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140084</xdr:rowOff>
    </xdr:from>
    <xdr:to>
      <xdr:col>18</xdr:col>
      <xdr:colOff>177800</xdr:colOff>
      <xdr:row>17</xdr:row>
      <xdr:rowOff>39027</xdr:rowOff>
    </xdr:to>
    <xdr:cxnSp macro="">
      <xdr:nvCxnSpPr>
        <xdr:cNvPr id="59" name="直線コネクタ 58"/>
        <xdr:cNvCxnSpPr/>
      </xdr:nvCxnSpPr>
      <xdr:spPr bwMode="auto">
        <a:xfrm flipV="1">
          <a:off x="2908300" y="2930909"/>
          <a:ext cx="698500" cy="7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60008</xdr:rowOff>
    </xdr:from>
    <xdr:to>
      <xdr:col>29</xdr:col>
      <xdr:colOff>177800</xdr:colOff>
      <xdr:row>16</xdr:row>
      <xdr:rowOff>161608</xdr:rowOff>
    </xdr:to>
    <xdr:sp macro="" textlink="">
      <xdr:nvSpPr>
        <xdr:cNvPr id="69" name="楕円 68"/>
        <xdr:cNvSpPr/>
      </xdr:nvSpPr>
      <xdr:spPr bwMode="auto">
        <a:xfrm>
          <a:off x="5600700" y="285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76535</xdr:rowOff>
    </xdr:from>
    <xdr:ext cx="762000" cy="259045"/>
    <xdr:sp macro="" textlink="">
      <xdr:nvSpPr>
        <xdr:cNvPr id="70" name="人口1人当たり決算額の推移該当値テキスト130"/>
        <xdr:cNvSpPr txBox="1"/>
      </xdr:nvSpPr>
      <xdr:spPr>
        <a:xfrm>
          <a:off x="5740400" y="269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70119</xdr:rowOff>
    </xdr:from>
    <xdr:to>
      <xdr:col>26</xdr:col>
      <xdr:colOff>101600</xdr:colOff>
      <xdr:row>17</xdr:row>
      <xdr:rowOff>269</xdr:rowOff>
    </xdr:to>
    <xdr:sp macro="" textlink="">
      <xdr:nvSpPr>
        <xdr:cNvPr id="71" name="楕円 70"/>
        <xdr:cNvSpPr/>
      </xdr:nvSpPr>
      <xdr:spPr bwMode="auto">
        <a:xfrm>
          <a:off x="4953000" y="286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10446</xdr:rowOff>
    </xdr:from>
    <xdr:ext cx="736600" cy="259045"/>
    <xdr:sp macro="" textlink="">
      <xdr:nvSpPr>
        <xdr:cNvPr id="72" name="テキスト ボックス 71"/>
        <xdr:cNvSpPr txBox="1"/>
      </xdr:nvSpPr>
      <xdr:spPr>
        <a:xfrm>
          <a:off x="4622800" y="262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99929</xdr:rowOff>
    </xdr:from>
    <xdr:to>
      <xdr:col>22</xdr:col>
      <xdr:colOff>165100</xdr:colOff>
      <xdr:row>17</xdr:row>
      <xdr:rowOff>30079</xdr:rowOff>
    </xdr:to>
    <xdr:sp macro="" textlink="">
      <xdr:nvSpPr>
        <xdr:cNvPr id="73" name="楕円 72"/>
        <xdr:cNvSpPr/>
      </xdr:nvSpPr>
      <xdr:spPr bwMode="auto">
        <a:xfrm>
          <a:off x="4254500" y="28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40256</xdr:rowOff>
    </xdr:from>
    <xdr:ext cx="762000" cy="259045"/>
    <xdr:sp macro="" textlink="">
      <xdr:nvSpPr>
        <xdr:cNvPr id="74" name="テキスト ボックス 73"/>
        <xdr:cNvSpPr txBox="1"/>
      </xdr:nvSpPr>
      <xdr:spPr>
        <a:xfrm>
          <a:off x="3924300" y="265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89284</xdr:rowOff>
    </xdr:from>
    <xdr:to>
      <xdr:col>19</xdr:col>
      <xdr:colOff>38100</xdr:colOff>
      <xdr:row>17</xdr:row>
      <xdr:rowOff>19434</xdr:rowOff>
    </xdr:to>
    <xdr:sp macro="" textlink="">
      <xdr:nvSpPr>
        <xdr:cNvPr id="75" name="楕円 74"/>
        <xdr:cNvSpPr/>
      </xdr:nvSpPr>
      <xdr:spPr bwMode="auto">
        <a:xfrm>
          <a:off x="3556000" y="2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29611</xdr:rowOff>
    </xdr:from>
    <xdr:ext cx="762000" cy="259045"/>
    <xdr:sp macro="" textlink="">
      <xdr:nvSpPr>
        <xdr:cNvPr id="76" name="テキスト ボックス 75"/>
        <xdr:cNvSpPr txBox="1"/>
      </xdr:nvSpPr>
      <xdr:spPr>
        <a:xfrm>
          <a:off x="3225800" y="264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159677</xdr:rowOff>
    </xdr:from>
    <xdr:to>
      <xdr:col>15</xdr:col>
      <xdr:colOff>101600</xdr:colOff>
      <xdr:row>17</xdr:row>
      <xdr:rowOff>89827</xdr:rowOff>
    </xdr:to>
    <xdr:sp macro="" textlink="">
      <xdr:nvSpPr>
        <xdr:cNvPr id="77" name="楕円 76"/>
        <xdr:cNvSpPr/>
      </xdr:nvSpPr>
      <xdr:spPr bwMode="auto">
        <a:xfrm>
          <a:off x="2857500" y="295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100004</xdr:rowOff>
    </xdr:from>
    <xdr:ext cx="762000" cy="259045"/>
    <xdr:sp macro="" textlink="">
      <xdr:nvSpPr>
        <xdr:cNvPr id="78" name="テキスト ボックス 77"/>
        <xdr:cNvSpPr txBox="1"/>
      </xdr:nvSpPr>
      <xdr:spPr>
        <a:xfrm>
          <a:off x="2527300" y="271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142335</xdr:rowOff>
    </xdr:from>
    <xdr:to>
      <xdr:col>29</xdr:col>
      <xdr:colOff>127000</xdr:colOff>
      <xdr:row>37</xdr:row>
      <xdr:rowOff>150737</xdr:rowOff>
    </xdr:to>
    <xdr:cxnSp macro="">
      <xdr:nvCxnSpPr>
        <xdr:cNvPr id="111" name="直線コネクタ 110"/>
        <xdr:cNvCxnSpPr/>
      </xdr:nvCxnSpPr>
      <xdr:spPr bwMode="auto">
        <a:xfrm flipV="1">
          <a:off x="5003800" y="7267035"/>
          <a:ext cx="647700" cy="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130067</xdr:rowOff>
    </xdr:from>
    <xdr:to>
      <xdr:col>26</xdr:col>
      <xdr:colOff>50800</xdr:colOff>
      <xdr:row>37</xdr:row>
      <xdr:rowOff>150737</xdr:rowOff>
    </xdr:to>
    <xdr:cxnSp macro="">
      <xdr:nvCxnSpPr>
        <xdr:cNvPr id="114" name="直線コネクタ 113"/>
        <xdr:cNvCxnSpPr/>
      </xdr:nvCxnSpPr>
      <xdr:spPr bwMode="auto">
        <a:xfrm>
          <a:off x="4305300" y="7254767"/>
          <a:ext cx="698500" cy="2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111017</xdr:rowOff>
    </xdr:from>
    <xdr:to>
      <xdr:col>22</xdr:col>
      <xdr:colOff>114300</xdr:colOff>
      <xdr:row>37</xdr:row>
      <xdr:rowOff>130067</xdr:rowOff>
    </xdr:to>
    <xdr:cxnSp macro="">
      <xdr:nvCxnSpPr>
        <xdr:cNvPr id="117" name="直線コネクタ 116"/>
        <xdr:cNvCxnSpPr/>
      </xdr:nvCxnSpPr>
      <xdr:spPr bwMode="auto">
        <a:xfrm>
          <a:off x="3606800" y="723571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82614</xdr:rowOff>
    </xdr:from>
    <xdr:to>
      <xdr:col>18</xdr:col>
      <xdr:colOff>177800</xdr:colOff>
      <xdr:row>37</xdr:row>
      <xdr:rowOff>111017</xdr:rowOff>
    </xdr:to>
    <xdr:cxnSp macro="">
      <xdr:nvCxnSpPr>
        <xdr:cNvPr id="120" name="直線コネクタ 119"/>
        <xdr:cNvCxnSpPr/>
      </xdr:nvCxnSpPr>
      <xdr:spPr bwMode="auto">
        <a:xfrm>
          <a:off x="2908300" y="7035864"/>
          <a:ext cx="698500" cy="19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91535</xdr:rowOff>
    </xdr:from>
    <xdr:to>
      <xdr:col>29</xdr:col>
      <xdr:colOff>177800</xdr:colOff>
      <xdr:row>37</xdr:row>
      <xdr:rowOff>193135</xdr:rowOff>
    </xdr:to>
    <xdr:sp macro="" textlink="">
      <xdr:nvSpPr>
        <xdr:cNvPr id="130" name="楕円 129"/>
        <xdr:cNvSpPr/>
      </xdr:nvSpPr>
      <xdr:spPr bwMode="auto">
        <a:xfrm>
          <a:off x="5600700" y="721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xdr:rowOff>
    </xdr:from>
    <xdr:ext cx="762000" cy="259045"/>
    <xdr:sp macro="" textlink="">
      <xdr:nvSpPr>
        <xdr:cNvPr id="131" name="人口1人当たり決算額の推移該当値テキスト445"/>
        <xdr:cNvSpPr txBox="1"/>
      </xdr:nvSpPr>
      <xdr:spPr>
        <a:xfrm>
          <a:off x="5740400" y="712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99937</xdr:rowOff>
    </xdr:from>
    <xdr:to>
      <xdr:col>26</xdr:col>
      <xdr:colOff>101600</xdr:colOff>
      <xdr:row>37</xdr:row>
      <xdr:rowOff>201537</xdr:rowOff>
    </xdr:to>
    <xdr:sp macro="" textlink="">
      <xdr:nvSpPr>
        <xdr:cNvPr id="132" name="楕円 131"/>
        <xdr:cNvSpPr/>
      </xdr:nvSpPr>
      <xdr:spPr bwMode="auto">
        <a:xfrm>
          <a:off x="4953000" y="72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186314</xdr:rowOff>
    </xdr:from>
    <xdr:ext cx="736600" cy="259045"/>
    <xdr:sp macro="" textlink="">
      <xdr:nvSpPr>
        <xdr:cNvPr id="133" name="テキスト ボックス 132"/>
        <xdr:cNvSpPr txBox="1"/>
      </xdr:nvSpPr>
      <xdr:spPr>
        <a:xfrm>
          <a:off x="4622800" y="731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79267</xdr:rowOff>
    </xdr:from>
    <xdr:to>
      <xdr:col>22</xdr:col>
      <xdr:colOff>165100</xdr:colOff>
      <xdr:row>37</xdr:row>
      <xdr:rowOff>180867</xdr:rowOff>
    </xdr:to>
    <xdr:sp macro="" textlink="">
      <xdr:nvSpPr>
        <xdr:cNvPr id="134" name="楕円 133"/>
        <xdr:cNvSpPr/>
      </xdr:nvSpPr>
      <xdr:spPr bwMode="auto">
        <a:xfrm>
          <a:off x="4254500" y="720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165644</xdr:rowOff>
    </xdr:from>
    <xdr:ext cx="762000" cy="259045"/>
    <xdr:sp macro="" textlink="">
      <xdr:nvSpPr>
        <xdr:cNvPr id="135" name="テキスト ボックス 134"/>
        <xdr:cNvSpPr txBox="1"/>
      </xdr:nvSpPr>
      <xdr:spPr>
        <a:xfrm>
          <a:off x="3924300" y="72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60217</xdr:rowOff>
    </xdr:from>
    <xdr:to>
      <xdr:col>19</xdr:col>
      <xdr:colOff>38100</xdr:colOff>
      <xdr:row>37</xdr:row>
      <xdr:rowOff>161817</xdr:rowOff>
    </xdr:to>
    <xdr:sp macro="" textlink="">
      <xdr:nvSpPr>
        <xdr:cNvPr id="136" name="楕円 135"/>
        <xdr:cNvSpPr/>
      </xdr:nvSpPr>
      <xdr:spPr bwMode="auto">
        <a:xfrm>
          <a:off x="3556000" y="718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146594</xdr:rowOff>
    </xdr:from>
    <xdr:ext cx="762000" cy="259045"/>
    <xdr:sp macro="" textlink="">
      <xdr:nvSpPr>
        <xdr:cNvPr id="137" name="テキスト ボックス 136"/>
        <xdr:cNvSpPr txBox="1"/>
      </xdr:nvSpPr>
      <xdr:spPr>
        <a:xfrm>
          <a:off x="3225800" y="7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31814</xdr:rowOff>
    </xdr:from>
    <xdr:to>
      <xdr:col>15</xdr:col>
      <xdr:colOff>101600</xdr:colOff>
      <xdr:row>36</xdr:row>
      <xdr:rowOff>133414</xdr:rowOff>
    </xdr:to>
    <xdr:sp macro="" textlink="">
      <xdr:nvSpPr>
        <xdr:cNvPr id="138" name="楕円 137"/>
        <xdr:cNvSpPr/>
      </xdr:nvSpPr>
      <xdr:spPr bwMode="auto">
        <a:xfrm>
          <a:off x="2857500" y="69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118191</xdr:rowOff>
    </xdr:from>
    <xdr:ext cx="762000" cy="259045"/>
    <xdr:sp macro="" textlink="">
      <xdr:nvSpPr>
        <xdr:cNvPr id="139" name="テキスト ボックス 138"/>
        <xdr:cNvSpPr txBox="1"/>
      </xdr:nvSpPr>
      <xdr:spPr>
        <a:xfrm>
          <a:off x="2527300" y="70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79182</xdr:rowOff>
    </xdr:from>
    <xdr:to>
      <xdr:col>24</xdr:col>
      <xdr:colOff>63500</xdr:colOff>
      <xdr:row>36</xdr:row>
      <xdr:rowOff>120825</xdr:rowOff>
    </xdr:to>
    <xdr:cxnSp macro="">
      <xdr:nvCxnSpPr>
        <xdr:cNvPr id="61" name="直線コネクタ 60"/>
        <xdr:cNvCxnSpPr/>
      </xdr:nvCxnSpPr>
      <xdr:spPr>
        <a:xfrm flipV="1">
          <a:off x="3797300" y="6251382"/>
          <a:ext cx="8382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120825</xdr:rowOff>
    </xdr:from>
    <xdr:to>
      <xdr:col>19</xdr:col>
      <xdr:colOff>177800</xdr:colOff>
      <xdr:row>36</xdr:row>
      <xdr:rowOff>140317</xdr:rowOff>
    </xdr:to>
    <xdr:cxnSp macro="">
      <xdr:nvCxnSpPr>
        <xdr:cNvPr id="64" name="直線コネクタ 63"/>
        <xdr:cNvCxnSpPr/>
      </xdr:nvCxnSpPr>
      <xdr:spPr>
        <a:xfrm flipV="1">
          <a:off x="2908300" y="6293025"/>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120482</xdr:rowOff>
    </xdr:from>
    <xdr:to>
      <xdr:col>15</xdr:col>
      <xdr:colOff>50800</xdr:colOff>
      <xdr:row>36</xdr:row>
      <xdr:rowOff>140317</xdr:rowOff>
    </xdr:to>
    <xdr:cxnSp macro="">
      <xdr:nvCxnSpPr>
        <xdr:cNvPr id="67" name="直線コネクタ 66"/>
        <xdr:cNvCxnSpPr/>
      </xdr:nvCxnSpPr>
      <xdr:spPr>
        <a:xfrm>
          <a:off x="2019300" y="6292682"/>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108618</xdr:rowOff>
    </xdr:from>
    <xdr:to>
      <xdr:col>10</xdr:col>
      <xdr:colOff>114300</xdr:colOff>
      <xdr:row>36</xdr:row>
      <xdr:rowOff>120482</xdr:rowOff>
    </xdr:to>
    <xdr:cxnSp macro="">
      <xdr:nvCxnSpPr>
        <xdr:cNvPr id="70" name="直線コネクタ 69"/>
        <xdr:cNvCxnSpPr/>
      </xdr:nvCxnSpPr>
      <xdr:spPr>
        <a:xfrm>
          <a:off x="1130300" y="6280818"/>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28382</xdr:rowOff>
    </xdr:from>
    <xdr:to>
      <xdr:col>24</xdr:col>
      <xdr:colOff>114300</xdr:colOff>
      <xdr:row>36</xdr:row>
      <xdr:rowOff>129982</xdr:rowOff>
    </xdr:to>
    <xdr:sp macro="" textlink="">
      <xdr:nvSpPr>
        <xdr:cNvPr id="80" name="楕円 79"/>
        <xdr:cNvSpPr/>
      </xdr:nvSpPr>
      <xdr:spPr>
        <a:xfrm>
          <a:off x="4584700" y="62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51259</xdr:rowOff>
    </xdr:from>
    <xdr:ext cx="599010" cy="259045"/>
    <xdr:sp macro="" textlink="">
      <xdr:nvSpPr>
        <xdr:cNvPr id="81" name="人件費該当値テキスト"/>
        <xdr:cNvSpPr txBox="1"/>
      </xdr:nvSpPr>
      <xdr:spPr>
        <a:xfrm>
          <a:off x="4686300" y="605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70025</xdr:rowOff>
    </xdr:from>
    <xdr:to>
      <xdr:col>20</xdr:col>
      <xdr:colOff>38100</xdr:colOff>
      <xdr:row>37</xdr:row>
      <xdr:rowOff>175</xdr:rowOff>
    </xdr:to>
    <xdr:sp macro="" textlink="">
      <xdr:nvSpPr>
        <xdr:cNvPr id="82" name="楕円 81"/>
        <xdr:cNvSpPr/>
      </xdr:nvSpPr>
      <xdr:spPr>
        <a:xfrm>
          <a:off x="3746500" y="62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16702</xdr:rowOff>
    </xdr:from>
    <xdr:ext cx="599010" cy="259045"/>
    <xdr:sp macro="" textlink="">
      <xdr:nvSpPr>
        <xdr:cNvPr id="83" name="テキスト ボックス 82"/>
        <xdr:cNvSpPr txBox="1"/>
      </xdr:nvSpPr>
      <xdr:spPr>
        <a:xfrm>
          <a:off x="3497795" y="601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89517</xdr:rowOff>
    </xdr:from>
    <xdr:to>
      <xdr:col>15</xdr:col>
      <xdr:colOff>101600</xdr:colOff>
      <xdr:row>37</xdr:row>
      <xdr:rowOff>19667</xdr:rowOff>
    </xdr:to>
    <xdr:sp macro="" textlink="">
      <xdr:nvSpPr>
        <xdr:cNvPr id="84" name="楕円 83"/>
        <xdr:cNvSpPr/>
      </xdr:nvSpPr>
      <xdr:spPr>
        <a:xfrm>
          <a:off x="2857500" y="62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36194</xdr:rowOff>
    </xdr:from>
    <xdr:ext cx="599010" cy="259045"/>
    <xdr:sp macro="" textlink="">
      <xdr:nvSpPr>
        <xdr:cNvPr id="85" name="テキスト ボックス 84"/>
        <xdr:cNvSpPr txBox="1"/>
      </xdr:nvSpPr>
      <xdr:spPr>
        <a:xfrm>
          <a:off x="2608795" y="603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69682</xdr:rowOff>
    </xdr:from>
    <xdr:to>
      <xdr:col>10</xdr:col>
      <xdr:colOff>165100</xdr:colOff>
      <xdr:row>36</xdr:row>
      <xdr:rowOff>171282</xdr:rowOff>
    </xdr:to>
    <xdr:sp macro="" textlink="">
      <xdr:nvSpPr>
        <xdr:cNvPr id="86" name="楕円 85"/>
        <xdr:cNvSpPr/>
      </xdr:nvSpPr>
      <xdr:spPr>
        <a:xfrm>
          <a:off x="1968500" y="6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16359</xdr:rowOff>
    </xdr:from>
    <xdr:ext cx="599010" cy="259045"/>
    <xdr:sp macro="" textlink="">
      <xdr:nvSpPr>
        <xdr:cNvPr id="87" name="テキスト ボックス 86"/>
        <xdr:cNvSpPr txBox="1"/>
      </xdr:nvSpPr>
      <xdr:spPr>
        <a:xfrm>
          <a:off x="1719795" y="601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57818</xdr:rowOff>
    </xdr:from>
    <xdr:to>
      <xdr:col>6</xdr:col>
      <xdr:colOff>38100</xdr:colOff>
      <xdr:row>36</xdr:row>
      <xdr:rowOff>159418</xdr:rowOff>
    </xdr:to>
    <xdr:sp macro="" textlink="">
      <xdr:nvSpPr>
        <xdr:cNvPr id="88" name="楕円 87"/>
        <xdr:cNvSpPr/>
      </xdr:nvSpPr>
      <xdr:spPr>
        <a:xfrm>
          <a:off x="1079500" y="62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4495</xdr:rowOff>
    </xdr:from>
    <xdr:ext cx="599010" cy="259045"/>
    <xdr:sp macro="" textlink="">
      <xdr:nvSpPr>
        <xdr:cNvPr id="89" name="テキスト ボックス 88"/>
        <xdr:cNvSpPr txBox="1"/>
      </xdr:nvSpPr>
      <xdr:spPr>
        <a:xfrm>
          <a:off x="830795" y="60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100922</xdr:rowOff>
    </xdr:from>
    <xdr:to>
      <xdr:col>24</xdr:col>
      <xdr:colOff>63500</xdr:colOff>
      <xdr:row>56</xdr:row>
      <xdr:rowOff>117694</xdr:rowOff>
    </xdr:to>
    <xdr:cxnSp macro="">
      <xdr:nvCxnSpPr>
        <xdr:cNvPr id="118" name="直線コネクタ 117"/>
        <xdr:cNvCxnSpPr/>
      </xdr:nvCxnSpPr>
      <xdr:spPr>
        <a:xfrm flipV="1">
          <a:off x="3797300" y="9702122"/>
          <a:ext cx="838200" cy="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117694</xdr:rowOff>
    </xdr:from>
    <xdr:to>
      <xdr:col>19</xdr:col>
      <xdr:colOff>177800</xdr:colOff>
      <xdr:row>56</xdr:row>
      <xdr:rowOff>134050</xdr:rowOff>
    </xdr:to>
    <xdr:cxnSp macro="">
      <xdr:nvCxnSpPr>
        <xdr:cNvPr id="121" name="直線コネクタ 120"/>
        <xdr:cNvCxnSpPr/>
      </xdr:nvCxnSpPr>
      <xdr:spPr>
        <a:xfrm flipV="1">
          <a:off x="2908300" y="9718894"/>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128480</xdr:rowOff>
    </xdr:from>
    <xdr:to>
      <xdr:col>15</xdr:col>
      <xdr:colOff>50800</xdr:colOff>
      <xdr:row>56</xdr:row>
      <xdr:rowOff>134050</xdr:rowOff>
    </xdr:to>
    <xdr:cxnSp macro="">
      <xdr:nvCxnSpPr>
        <xdr:cNvPr id="124" name="直線コネクタ 123"/>
        <xdr:cNvCxnSpPr/>
      </xdr:nvCxnSpPr>
      <xdr:spPr>
        <a:xfrm>
          <a:off x="2019300" y="9729680"/>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125843</xdr:rowOff>
    </xdr:from>
    <xdr:to>
      <xdr:col>10</xdr:col>
      <xdr:colOff>114300</xdr:colOff>
      <xdr:row>56</xdr:row>
      <xdr:rowOff>128480</xdr:rowOff>
    </xdr:to>
    <xdr:cxnSp macro="">
      <xdr:nvCxnSpPr>
        <xdr:cNvPr id="127" name="直線コネクタ 126"/>
        <xdr:cNvCxnSpPr/>
      </xdr:nvCxnSpPr>
      <xdr:spPr>
        <a:xfrm>
          <a:off x="1130300" y="9727043"/>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50122</xdr:rowOff>
    </xdr:from>
    <xdr:to>
      <xdr:col>24</xdr:col>
      <xdr:colOff>114300</xdr:colOff>
      <xdr:row>56</xdr:row>
      <xdr:rowOff>151722</xdr:rowOff>
    </xdr:to>
    <xdr:sp macro="" textlink="">
      <xdr:nvSpPr>
        <xdr:cNvPr id="137" name="楕円 136"/>
        <xdr:cNvSpPr/>
      </xdr:nvSpPr>
      <xdr:spPr>
        <a:xfrm>
          <a:off x="4584700" y="96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72999</xdr:rowOff>
    </xdr:from>
    <xdr:ext cx="599010" cy="259045"/>
    <xdr:sp macro="" textlink="">
      <xdr:nvSpPr>
        <xdr:cNvPr id="138" name="物件費該当値テキスト"/>
        <xdr:cNvSpPr txBox="1"/>
      </xdr:nvSpPr>
      <xdr:spPr>
        <a:xfrm>
          <a:off x="4686300" y="950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66894</xdr:rowOff>
    </xdr:from>
    <xdr:to>
      <xdr:col>20</xdr:col>
      <xdr:colOff>38100</xdr:colOff>
      <xdr:row>56</xdr:row>
      <xdr:rowOff>168494</xdr:rowOff>
    </xdr:to>
    <xdr:sp macro="" textlink="">
      <xdr:nvSpPr>
        <xdr:cNvPr id="139" name="楕円 138"/>
        <xdr:cNvSpPr/>
      </xdr:nvSpPr>
      <xdr:spPr>
        <a:xfrm>
          <a:off x="3746500" y="96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13571</xdr:rowOff>
    </xdr:from>
    <xdr:ext cx="599010" cy="259045"/>
    <xdr:sp macro="" textlink="">
      <xdr:nvSpPr>
        <xdr:cNvPr id="140" name="テキスト ボックス 139"/>
        <xdr:cNvSpPr txBox="1"/>
      </xdr:nvSpPr>
      <xdr:spPr>
        <a:xfrm>
          <a:off x="3497795" y="944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83250</xdr:rowOff>
    </xdr:from>
    <xdr:to>
      <xdr:col>15</xdr:col>
      <xdr:colOff>101600</xdr:colOff>
      <xdr:row>57</xdr:row>
      <xdr:rowOff>13400</xdr:rowOff>
    </xdr:to>
    <xdr:sp macro="" textlink="">
      <xdr:nvSpPr>
        <xdr:cNvPr id="141" name="楕円 140"/>
        <xdr:cNvSpPr/>
      </xdr:nvSpPr>
      <xdr:spPr>
        <a:xfrm>
          <a:off x="2857500" y="96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29927</xdr:rowOff>
    </xdr:from>
    <xdr:ext cx="599010" cy="259045"/>
    <xdr:sp macro="" textlink="">
      <xdr:nvSpPr>
        <xdr:cNvPr id="142" name="テキスト ボックス 141"/>
        <xdr:cNvSpPr txBox="1"/>
      </xdr:nvSpPr>
      <xdr:spPr>
        <a:xfrm>
          <a:off x="2608795" y="94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77680</xdr:rowOff>
    </xdr:from>
    <xdr:to>
      <xdr:col>10</xdr:col>
      <xdr:colOff>165100</xdr:colOff>
      <xdr:row>57</xdr:row>
      <xdr:rowOff>7830</xdr:rowOff>
    </xdr:to>
    <xdr:sp macro="" textlink="">
      <xdr:nvSpPr>
        <xdr:cNvPr id="143" name="楕円 142"/>
        <xdr:cNvSpPr/>
      </xdr:nvSpPr>
      <xdr:spPr>
        <a:xfrm>
          <a:off x="1968500" y="96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24357</xdr:rowOff>
    </xdr:from>
    <xdr:ext cx="599010" cy="259045"/>
    <xdr:sp macro="" textlink="">
      <xdr:nvSpPr>
        <xdr:cNvPr id="144" name="テキスト ボックス 143"/>
        <xdr:cNvSpPr txBox="1"/>
      </xdr:nvSpPr>
      <xdr:spPr>
        <a:xfrm>
          <a:off x="1719795" y="94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75043</xdr:rowOff>
    </xdr:from>
    <xdr:to>
      <xdr:col>6</xdr:col>
      <xdr:colOff>38100</xdr:colOff>
      <xdr:row>57</xdr:row>
      <xdr:rowOff>5193</xdr:rowOff>
    </xdr:to>
    <xdr:sp macro="" textlink="">
      <xdr:nvSpPr>
        <xdr:cNvPr id="145" name="楕円 144"/>
        <xdr:cNvSpPr/>
      </xdr:nvSpPr>
      <xdr:spPr>
        <a:xfrm>
          <a:off x="1079500" y="96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21720</xdr:rowOff>
    </xdr:from>
    <xdr:ext cx="599010" cy="259045"/>
    <xdr:sp macro="" textlink="">
      <xdr:nvSpPr>
        <xdr:cNvPr id="146" name="テキスト ボックス 145"/>
        <xdr:cNvSpPr txBox="1"/>
      </xdr:nvSpPr>
      <xdr:spPr>
        <a:xfrm>
          <a:off x="830795" y="945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62753</xdr:rowOff>
    </xdr:from>
    <xdr:to>
      <xdr:col>24</xdr:col>
      <xdr:colOff>63500</xdr:colOff>
      <xdr:row>78</xdr:row>
      <xdr:rowOff>5237</xdr:rowOff>
    </xdr:to>
    <xdr:cxnSp macro="">
      <xdr:nvCxnSpPr>
        <xdr:cNvPr id="173" name="直線コネクタ 172"/>
        <xdr:cNvCxnSpPr/>
      </xdr:nvCxnSpPr>
      <xdr:spPr>
        <a:xfrm flipV="1">
          <a:off x="3797300" y="13092953"/>
          <a:ext cx="838200" cy="28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5237</xdr:rowOff>
    </xdr:from>
    <xdr:to>
      <xdr:col>19</xdr:col>
      <xdr:colOff>177800</xdr:colOff>
      <xdr:row>78</xdr:row>
      <xdr:rowOff>21330</xdr:rowOff>
    </xdr:to>
    <xdr:cxnSp macro="">
      <xdr:nvCxnSpPr>
        <xdr:cNvPr id="176" name="直線コネクタ 175"/>
        <xdr:cNvCxnSpPr/>
      </xdr:nvCxnSpPr>
      <xdr:spPr>
        <a:xfrm flipV="1">
          <a:off x="2908300" y="13378337"/>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21330</xdr:rowOff>
    </xdr:from>
    <xdr:to>
      <xdr:col>15</xdr:col>
      <xdr:colOff>50800</xdr:colOff>
      <xdr:row>78</xdr:row>
      <xdr:rowOff>45517</xdr:rowOff>
    </xdr:to>
    <xdr:cxnSp macro="">
      <xdr:nvCxnSpPr>
        <xdr:cNvPr id="179" name="直線コネクタ 178"/>
        <xdr:cNvCxnSpPr/>
      </xdr:nvCxnSpPr>
      <xdr:spPr>
        <a:xfrm flipV="1">
          <a:off x="2019300" y="13394430"/>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35413</xdr:rowOff>
    </xdr:from>
    <xdr:to>
      <xdr:col>10</xdr:col>
      <xdr:colOff>114300</xdr:colOff>
      <xdr:row>78</xdr:row>
      <xdr:rowOff>45517</xdr:rowOff>
    </xdr:to>
    <xdr:cxnSp macro="">
      <xdr:nvCxnSpPr>
        <xdr:cNvPr id="182" name="直線コネクタ 181"/>
        <xdr:cNvCxnSpPr/>
      </xdr:nvCxnSpPr>
      <xdr:spPr>
        <a:xfrm>
          <a:off x="1130300" y="1340851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11953</xdr:rowOff>
    </xdr:from>
    <xdr:to>
      <xdr:col>24</xdr:col>
      <xdr:colOff>114300</xdr:colOff>
      <xdr:row>76</xdr:row>
      <xdr:rowOff>113553</xdr:rowOff>
    </xdr:to>
    <xdr:sp macro="" textlink="">
      <xdr:nvSpPr>
        <xdr:cNvPr id="192" name="楕円 191"/>
        <xdr:cNvSpPr/>
      </xdr:nvSpPr>
      <xdr:spPr>
        <a:xfrm>
          <a:off x="4584700" y="130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34831</xdr:rowOff>
    </xdr:from>
    <xdr:ext cx="469744" cy="259045"/>
    <xdr:sp macro="" textlink="">
      <xdr:nvSpPr>
        <xdr:cNvPr id="193" name="維持補修費該当値テキスト"/>
        <xdr:cNvSpPr txBox="1"/>
      </xdr:nvSpPr>
      <xdr:spPr>
        <a:xfrm>
          <a:off x="4686300" y="1289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125887</xdr:rowOff>
    </xdr:from>
    <xdr:to>
      <xdr:col>20</xdr:col>
      <xdr:colOff>38100</xdr:colOff>
      <xdr:row>78</xdr:row>
      <xdr:rowOff>56037</xdr:rowOff>
    </xdr:to>
    <xdr:sp macro="" textlink="">
      <xdr:nvSpPr>
        <xdr:cNvPr id="194" name="楕円 193"/>
        <xdr:cNvSpPr/>
      </xdr:nvSpPr>
      <xdr:spPr>
        <a:xfrm>
          <a:off x="3746500" y="133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47164</xdr:rowOff>
    </xdr:from>
    <xdr:ext cx="469744" cy="259045"/>
    <xdr:sp macro="" textlink="">
      <xdr:nvSpPr>
        <xdr:cNvPr id="195" name="テキスト ボックス 194"/>
        <xdr:cNvSpPr txBox="1"/>
      </xdr:nvSpPr>
      <xdr:spPr>
        <a:xfrm>
          <a:off x="3562428" y="1342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141980</xdr:rowOff>
    </xdr:from>
    <xdr:to>
      <xdr:col>15</xdr:col>
      <xdr:colOff>101600</xdr:colOff>
      <xdr:row>78</xdr:row>
      <xdr:rowOff>72130</xdr:rowOff>
    </xdr:to>
    <xdr:sp macro="" textlink="">
      <xdr:nvSpPr>
        <xdr:cNvPr id="196" name="楕円 195"/>
        <xdr:cNvSpPr/>
      </xdr:nvSpPr>
      <xdr:spPr>
        <a:xfrm>
          <a:off x="2857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63257</xdr:rowOff>
    </xdr:from>
    <xdr:ext cx="469744" cy="259045"/>
    <xdr:sp macro="" textlink="">
      <xdr:nvSpPr>
        <xdr:cNvPr id="197" name="テキスト ボックス 196"/>
        <xdr:cNvSpPr txBox="1"/>
      </xdr:nvSpPr>
      <xdr:spPr>
        <a:xfrm>
          <a:off x="2673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166167</xdr:rowOff>
    </xdr:from>
    <xdr:to>
      <xdr:col>10</xdr:col>
      <xdr:colOff>165100</xdr:colOff>
      <xdr:row>78</xdr:row>
      <xdr:rowOff>96317</xdr:rowOff>
    </xdr:to>
    <xdr:sp macro="" textlink="">
      <xdr:nvSpPr>
        <xdr:cNvPr id="198" name="楕円 197"/>
        <xdr:cNvSpPr/>
      </xdr:nvSpPr>
      <xdr:spPr>
        <a:xfrm>
          <a:off x="1968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87444</xdr:rowOff>
    </xdr:from>
    <xdr:ext cx="469744" cy="259045"/>
    <xdr:sp macro="" textlink="">
      <xdr:nvSpPr>
        <xdr:cNvPr id="199" name="テキスト ボックス 198"/>
        <xdr:cNvSpPr txBox="1"/>
      </xdr:nvSpPr>
      <xdr:spPr>
        <a:xfrm>
          <a:off x="1784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156063</xdr:rowOff>
    </xdr:from>
    <xdr:to>
      <xdr:col>6</xdr:col>
      <xdr:colOff>38100</xdr:colOff>
      <xdr:row>78</xdr:row>
      <xdr:rowOff>86213</xdr:rowOff>
    </xdr:to>
    <xdr:sp macro="" textlink="">
      <xdr:nvSpPr>
        <xdr:cNvPr id="200" name="楕円 199"/>
        <xdr:cNvSpPr/>
      </xdr:nvSpPr>
      <xdr:spPr>
        <a:xfrm>
          <a:off x="1079500" y="13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77340</xdr:rowOff>
    </xdr:from>
    <xdr:ext cx="469744" cy="259045"/>
    <xdr:sp macro="" textlink="">
      <xdr:nvSpPr>
        <xdr:cNvPr id="201" name="テキスト ボックス 200"/>
        <xdr:cNvSpPr txBox="1"/>
      </xdr:nvSpPr>
      <xdr:spPr>
        <a:xfrm>
          <a:off x="895428" y="1345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104217</xdr:rowOff>
    </xdr:from>
    <xdr:to>
      <xdr:col>24</xdr:col>
      <xdr:colOff>63500</xdr:colOff>
      <xdr:row>95</xdr:row>
      <xdr:rowOff>155944</xdr:rowOff>
    </xdr:to>
    <xdr:cxnSp macro="">
      <xdr:nvCxnSpPr>
        <xdr:cNvPr id="231" name="直線コネクタ 230"/>
        <xdr:cNvCxnSpPr/>
      </xdr:nvCxnSpPr>
      <xdr:spPr>
        <a:xfrm flipV="1">
          <a:off x="3797300" y="16391967"/>
          <a:ext cx="8382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155944</xdr:rowOff>
    </xdr:from>
    <xdr:to>
      <xdr:col>19</xdr:col>
      <xdr:colOff>177800</xdr:colOff>
      <xdr:row>96</xdr:row>
      <xdr:rowOff>67768</xdr:rowOff>
    </xdr:to>
    <xdr:cxnSp macro="">
      <xdr:nvCxnSpPr>
        <xdr:cNvPr id="234" name="直線コネクタ 233"/>
        <xdr:cNvCxnSpPr/>
      </xdr:nvCxnSpPr>
      <xdr:spPr>
        <a:xfrm flipV="1">
          <a:off x="2908300" y="16443694"/>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67768</xdr:rowOff>
    </xdr:from>
    <xdr:to>
      <xdr:col>15</xdr:col>
      <xdr:colOff>50800</xdr:colOff>
      <xdr:row>96</xdr:row>
      <xdr:rowOff>70447</xdr:rowOff>
    </xdr:to>
    <xdr:cxnSp macro="">
      <xdr:nvCxnSpPr>
        <xdr:cNvPr id="237" name="直線コネクタ 236"/>
        <xdr:cNvCxnSpPr/>
      </xdr:nvCxnSpPr>
      <xdr:spPr>
        <a:xfrm flipV="1">
          <a:off x="2019300" y="1652696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68884</xdr:rowOff>
    </xdr:from>
    <xdr:to>
      <xdr:col>10</xdr:col>
      <xdr:colOff>114300</xdr:colOff>
      <xdr:row>96</xdr:row>
      <xdr:rowOff>70447</xdr:rowOff>
    </xdr:to>
    <xdr:cxnSp macro="">
      <xdr:nvCxnSpPr>
        <xdr:cNvPr id="240" name="直線コネクタ 239"/>
        <xdr:cNvCxnSpPr/>
      </xdr:nvCxnSpPr>
      <xdr:spPr>
        <a:xfrm>
          <a:off x="1130300" y="16528084"/>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53417</xdr:rowOff>
    </xdr:from>
    <xdr:to>
      <xdr:col>24</xdr:col>
      <xdr:colOff>114300</xdr:colOff>
      <xdr:row>95</xdr:row>
      <xdr:rowOff>155017</xdr:rowOff>
    </xdr:to>
    <xdr:sp macro="" textlink="">
      <xdr:nvSpPr>
        <xdr:cNvPr id="250" name="楕円 249"/>
        <xdr:cNvSpPr/>
      </xdr:nvSpPr>
      <xdr:spPr>
        <a:xfrm>
          <a:off x="4584700" y="16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76294</xdr:rowOff>
    </xdr:from>
    <xdr:ext cx="534377" cy="259045"/>
    <xdr:sp macro="" textlink="">
      <xdr:nvSpPr>
        <xdr:cNvPr id="251" name="扶助費該当値テキスト"/>
        <xdr:cNvSpPr txBox="1"/>
      </xdr:nvSpPr>
      <xdr:spPr>
        <a:xfrm>
          <a:off x="4686300" y="161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105144</xdr:rowOff>
    </xdr:from>
    <xdr:to>
      <xdr:col>20</xdr:col>
      <xdr:colOff>38100</xdr:colOff>
      <xdr:row>96</xdr:row>
      <xdr:rowOff>35294</xdr:rowOff>
    </xdr:to>
    <xdr:sp macro="" textlink="">
      <xdr:nvSpPr>
        <xdr:cNvPr id="252" name="楕円 251"/>
        <xdr:cNvSpPr/>
      </xdr:nvSpPr>
      <xdr:spPr>
        <a:xfrm>
          <a:off x="3746500" y="163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51821</xdr:rowOff>
    </xdr:from>
    <xdr:ext cx="534377" cy="259045"/>
    <xdr:sp macro="" textlink="">
      <xdr:nvSpPr>
        <xdr:cNvPr id="253" name="テキスト ボックス 252"/>
        <xdr:cNvSpPr txBox="1"/>
      </xdr:nvSpPr>
      <xdr:spPr>
        <a:xfrm>
          <a:off x="3530111" y="16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16968</xdr:rowOff>
    </xdr:from>
    <xdr:to>
      <xdr:col>15</xdr:col>
      <xdr:colOff>101600</xdr:colOff>
      <xdr:row>96</xdr:row>
      <xdr:rowOff>118568</xdr:rowOff>
    </xdr:to>
    <xdr:sp macro="" textlink="">
      <xdr:nvSpPr>
        <xdr:cNvPr id="254" name="楕円 253"/>
        <xdr:cNvSpPr/>
      </xdr:nvSpPr>
      <xdr:spPr>
        <a:xfrm>
          <a:off x="2857500" y="16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109695</xdr:rowOff>
    </xdr:from>
    <xdr:ext cx="534377" cy="259045"/>
    <xdr:sp macro="" textlink="">
      <xdr:nvSpPr>
        <xdr:cNvPr id="255" name="テキスト ボックス 254"/>
        <xdr:cNvSpPr txBox="1"/>
      </xdr:nvSpPr>
      <xdr:spPr>
        <a:xfrm>
          <a:off x="2641111" y="165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19647</xdr:rowOff>
    </xdr:from>
    <xdr:to>
      <xdr:col>10</xdr:col>
      <xdr:colOff>165100</xdr:colOff>
      <xdr:row>96</xdr:row>
      <xdr:rowOff>121247</xdr:rowOff>
    </xdr:to>
    <xdr:sp macro="" textlink="">
      <xdr:nvSpPr>
        <xdr:cNvPr id="256" name="楕円 255"/>
        <xdr:cNvSpPr/>
      </xdr:nvSpPr>
      <xdr:spPr>
        <a:xfrm>
          <a:off x="1968500" y="164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137774</xdr:rowOff>
    </xdr:from>
    <xdr:ext cx="534377" cy="259045"/>
    <xdr:sp macro="" textlink="">
      <xdr:nvSpPr>
        <xdr:cNvPr id="257" name="テキスト ボックス 256"/>
        <xdr:cNvSpPr txBox="1"/>
      </xdr:nvSpPr>
      <xdr:spPr>
        <a:xfrm>
          <a:off x="1752111" y="162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18084</xdr:rowOff>
    </xdr:from>
    <xdr:to>
      <xdr:col>6</xdr:col>
      <xdr:colOff>38100</xdr:colOff>
      <xdr:row>96</xdr:row>
      <xdr:rowOff>119684</xdr:rowOff>
    </xdr:to>
    <xdr:sp macro="" textlink="">
      <xdr:nvSpPr>
        <xdr:cNvPr id="258" name="楕円 257"/>
        <xdr:cNvSpPr/>
      </xdr:nvSpPr>
      <xdr:spPr>
        <a:xfrm>
          <a:off x="1079500" y="164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136211</xdr:rowOff>
    </xdr:from>
    <xdr:ext cx="534377" cy="259045"/>
    <xdr:sp macro="" textlink="">
      <xdr:nvSpPr>
        <xdr:cNvPr id="259" name="テキスト ボックス 258"/>
        <xdr:cNvSpPr txBox="1"/>
      </xdr:nvSpPr>
      <xdr:spPr>
        <a:xfrm>
          <a:off x="863111" y="1625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84941</xdr:rowOff>
    </xdr:from>
    <xdr:to>
      <xdr:col>55</xdr:col>
      <xdr:colOff>0</xdr:colOff>
      <xdr:row>36</xdr:row>
      <xdr:rowOff>88788</xdr:rowOff>
    </xdr:to>
    <xdr:cxnSp macro="">
      <xdr:nvCxnSpPr>
        <xdr:cNvPr id="290" name="直線コネクタ 289"/>
        <xdr:cNvCxnSpPr/>
      </xdr:nvCxnSpPr>
      <xdr:spPr>
        <a:xfrm>
          <a:off x="9639300" y="6257141"/>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15172</xdr:rowOff>
    </xdr:from>
    <xdr:to>
      <xdr:col>50</xdr:col>
      <xdr:colOff>114300</xdr:colOff>
      <xdr:row>36</xdr:row>
      <xdr:rowOff>84941</xdr:rowOff>
    </xdr:to>
    <xdr:cxnSp macro="">
      <xdr:nvCxnSpPr>
        <xdr:cNvPr id="293" name="直線コネクタ 292"/>
        <xdr:cNvCxnSpPr/>
      </xdr:nvCxnSpPr>
      <xdr:spPr>
        <a:xfrm>
          <a:off x="8750300" y="6187372"/>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15172</xdr:rowOff>
    </xdr:from>
    <xdr:to>
      <xdr:col>45</xdr:col>
      <xdr:colOff>177800</xdr:colOff>
      <xdr:row>36</xdr:row>
      <xdr:rowOff>153847</xdr:rowOff>
    </xdr:to>
    <xdr:cxnSp macro="">
      <xdr:nvCxnSpPr>
        <xdr:cNvPr id="296" name="直線コネクタ 295"/>
        <xdr:cNvCxnSpPr/>
      </xdr:nvCxnSpPr>
      <xdr:spPr>
        <a:xfrm flipV="1">
          <a:off x="7861300" y="6187372"/>
          <a:ext cx="889000" cy="13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153847</xdr:rowOff>
    </xdr:from>
    <xdr:to>
      <xdr:col>41</xdr:col>
      <xdr:colOff>50800</xdr:colOff>
      <xdr:row>37</xdr:row>
      <xdr:rowOff>13820</xdr:rowOff>
    </xdr:to>
    <xdr:cxnSp macro="">
      <xdr:nvCxnSpPr>
        <xdr:cNvPr id="299" name="直線コネクタ 298"/>
        <xdr:cNvCxnSpPr/>
      </xdr:nvCxnSpPr>
      <xdr:spPr>
        <a:xfrm flipV="1">
          <a:off x="6972300" y="6326047"/>
          <a:ext cx="889000" cy="3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37988</xdr:rowOff>
    </xdr:from>
    <xdr:to>
      <xdr:col>55</xdr:col>
      <xdr:colOff>50800</xdr:colOff>
      <xdr:row>36</xdr:row>
      <xdr:rowOff>139588</xdr:rowOff>
    </xdr:to>
    <xdr:sp macro="" textlink="">
      <xdr:nvSpPr>
        <xdr:cNvPr id="309" name="楕円 308"/>
        <xdr:cNvSpPr/>
      </xdr:nvSpPr>
      <xdr:spPr>
        <a:xfrm>
          <a:off x="10426700" y="62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16415</xdr:rowOff>
    </xdr:from>
    <xdr:ext cx="534377" cy="259045"/>
    <xdr:sp macro="" textlink="">
      <xdr:nvSpPr>
        <xdr:cNvPr id="310" name="補助費等該当値テキスト"/>
        <xdr:cNvSpPr txBox="1"/>
      </xdr:nvSpPr>
      <xdr:spPr>
        <a:xfrm>
          <a:off x="10528300" y="61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34141</xdr:rowOff>
    </xdr:from>
    <xdr:to>
      <xdr:col>50</xdr:col>
      <xdr:colOff>165100</xdr:colOff>
      <xdr:row>36</xdr:row>
      <xdr:rowOff>135741</xdr:rowOff>
    </xdr:to>
    <xdr:sp macro="" textlink="">
      <xdr:nvSpPr>
        <xdr:cNvPr id="311" name="楕円 310"/>
        <xdr:cNvSpPr/>
      </xdr:nvSpPr>
      <xdr:spPr>
        <a:xfrm>
          <a:off x="9588500" y="62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126868</xdr:rowOff>
    </xdr:from>
    <xdr:ext cx="534377" cy="259045"/>
    <xdr:sp macro="" textlink="">
      <xdr:nvSpPr>
        <xdr:cNvPr id="312" name="テキスト ボックス 311"/>
        <xdr:cNvSpPr txBox="1"/>
      </xdr:nvSpPr>
      <xdr:spPr>
        <a:xfrm>
          <a:off x="9372111" y="629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135822</xdr:rowOff>
    </xdr:from>
    <xdr:to>
      <xdr:col>46</xdr:col>
      <xdr:colOff>38100</xdr:colOff>
      <xdr:row>36</xdr:row>
      <xdr:rowOff>65972</xdr:rowOff>
    </xdr:to>
    <xdr:sp macro="" textlink="">
      <xdr:nvSpPr>
        <xdr:cNvPr id="313" name="楕円 312"/>
        <xdr:cNvSpPr/>
      </xdr:nvSpPr>
      <xdr:spPr>
        <a:xfrm>
          <a:off x="8699500" y="6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82499</xdr:rowOff>
    </xdr:from>
    <xdr:ext cx="534377" cy="259045"/>
    <xdr:sp macro="" textlink="">
      <xdr:nvSpPr>
        <xdr:cNvPr id="314" name="テキスト ボックス 313"/>
        <xdr:cNvSpPr txBox="1"/>
      </xdr:nvSpPr>
      <xdr:spPr>
        <a:xfrm>
          <a:off x="8483111" y="59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103047</xdr:rowOff>
    </xdr:from>
    <xdr:to>
      <xdr:col>41</xdr:col>
      <xdr:colOff>101600</xdr:colOff>
      <xdr:row>37</xdr:row>
      <xdr:rowOff>33197</xdr:rowOff>
    </xdr:to>
    <xdr:sp macro="" textlink="">
      <xdr:nvSpPr>
        <xdr:cNvPr id="315" name="楕円 314"/>
        <xdr:cNvSpPr/>
      </xdr:nvSpPr>
      <xdr:spPr>
        <a:xfrm>
          <a:off x="7810500" y="62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24324</xdr:rowOff>
    </xdr:from>
    <xdr:ext cx="534377" cy="259045"/>
    <xdr:sp macro="" textlink="">
      <xdr:nvSpPr>
        <xdr:cNvPr id="316" name="テキスト ボックス 315"/>
        <xdr:cNvSpPr txBox="1"/>
      </xdr:nvSpPr>
      <xdr:spPr>
        <a:xfrm>
          <a:off x="7594111" y="63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134470</xdr:rowOff>
    </xdr:from>
    <xdr:to>
      <xdr:col>36</xdr:col>
      <xdr:colOff>165100</xdr:colOff>
      <xdr:row>37</xdr:row>
      <xdr:rowOff>64620</xdr:rowOff>
    </xdr:to>
    <xdr:sp macro="" textlink="">
      <xdr:nvSpPr>
        <xdr:cNvPr id="317" name="楕円 316"/>
        <xdr:cNvSpPr/>
      </xdr:nvSpPr>
      <xdr:spPr>
        <a:xfrm>
          <a:off x="6921500" y="63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55747</xdr:rowOff>
    </xdr:from>
    <xdr:ext cx="534377" cy="259045"/>
    <xdr:sp macro="" textlink="">
      <xdr:nvSpPr>
        <xdr:cNvPr id="318" name="テキスト ボックス 317"/>
        <xdr:cNvSpPr txBox="1"/>
      </xdr:nvSpPr>
      <xdr:spPr>
        <a:xfrm>
          <a:off x="6705111" y="63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94121</xdr:rowOff>
    </xdr:from>
    <xdr:to>
      <xdr:col>55</xdr:col>
      <xdr:colOff>0</xdr:colOff>
      <xdr:row>57</xdr:row>
      <xdr:rowOff>104766</xdr:rowOff>
    </xdr:to>
    <xdr:cxnSp macro="">
      <xdr:nvCxnSpPr>
        <xdr:cNvPr id="347" name="直線コネクタ 346"/>
        <xdr:cNvCxnSpPr/>
      </xdr:nvCxnSpPr>
      <xdr:spPr>
        <a:xfrm>
          <a:off x="9639300" y="9352421"/>
          <a:ext cx="838200" cy="52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94121</xdr:rowOff>
    </xdr:from>
    <xdr:to>
      <xdr:col>50</xdr:col>
      <xdr:colOff>114300</xdr:colOff>
      <xdr:row>55</xdr:row>
      <xdr:rowOff>109788</xdr:rowOff>
    </xdr:to>
    <xdr:cxnSp macro="">
      <xdr:nvCxnSpPr>
        <xdr:cNvPr id="350" name="直線コネクタ 349"/>
        <xdr:cNvCxnSpPr/>
      </xdr:nvCxnSpPr>
      <xdr:spPr>
        <a:xfrm flipV="1">
          <a:off x="8750300" y="9352421"/>
          <a:ext cx="889000" cy="1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109788</xdr:rowOff>
    </xdr:from>
    <xdr:to>
      <xdr:col>45</xdr:col>
      <xdr:colOff>177800</xdr:colOff>
      <xdr:row>56</xdr:row>
      <xdr:rowOff>2635</xdr:rowOff>
    </xdr:to>
    <xdr:cxnSp macro="">
      <xdr:nvCxnSpPr>
        <xdr:cNvPr id="353" name="直線コネクタ 352"/>
        <xdr:cNvCxnSpPr/>
      </xdr:nvCxnSpPr>
      <xdr:spPr>
        <a:xfrm flipV="1">
          <a:off x="7861300" y="9539538"/>
          <a:ext cx="889000" cy="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2635</xdr:rowOff>
    </xdr:from>
    <xdr:to>
      <xdr:col>41</xdr:col>
      <xdr:colOff>50800</xdr:colOff>
      <xdr:row>57</xdr:row>
      <xdr:rowOff>6125</xdr:rowOff>
    </xdr:to>
    <xdr:cxnSp macro="">
      <xdr:nvCxnSpPr>
        <xdr:cNvPr id="356" name="直線コネクタ 355"/>
        <xdr:cNvCxnSpPr/>
      </xdr:nvCxnSpPr>
      <xdr:spPr>
        <a:xfrm flipV="1">
          <a:off x="6972300" y="9603835"/>
          <a:ext cx="889000" cy="1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53966</xdr:rowOff>
    </xdr:from>
    <xdr:to>
      <xdr:col>55</xdr:col>
      <xdr:colOff>50800</xdr:colOff>
      <xdr:row>57</xdr:row>
      <xdr:rowOff>155566</xdr:rowOff>
    </xdr:to>
    <xdr:sp macro="" textlink="">
      <xdr:nvSpPr>
        <xdr:cNvPr id="366" name="楕円 365"/>
        <xdr:cNvSpPr/>
      </xdr:nvSpPr>
      <xdr:spPr>
        <a:xfrm>
          <a:off x="10426700" y="9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32393</xdr:rowOff>
    </xdr:from>
    <xdr:ext cx="534377" cy="259045"/>
    <xdr:sp macro="" textlink="">
      <xdr:nvSpPr>
        <xdr:cNvPr id="367" name="普通建設事業費該当値テキスト"/>
        <xdr:cNvSpPr txBox="1"/>
      </xdr:nvSpPr>
      <xdr:spPr>
        <a:xfrm>
          <a:off x="10528300" y="98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43321</xdr:rowOff>
    </xdr:from>
    <xdr:to>
      <xdr:col>50</xdr:col>
      <xdr:colOff>165100</xdr:colOff>
      <xdr:row>54</xdr:row>
      <xdr:rowOff>144921</xdr:rowOff>
    </xdr:to>
    <xdr:sp macro="" textlink="">
      <xdr:nvSpPr>
        <xdr:cNvPr id="368" name="楕円 367"/>
        <xdr:cNvSpPr/>
      </xdr:nvSpPr>
      <xdr:spPr>
        <a:xfrm>
          <a:off x="9588500" y="9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161448</xdr:rowOff>
    </xdr:from>
    <xdr:ext cx="599010" cy="259045"/>
    <xdr:sp macro="" textlink="">
      <xdr:nvSpPr>
        <xdr:cNvPr id="369" name="テキスト ボックス 368"/>
        <xdr:cNvSpPr txBox="1"/>
      </xdr:nvSpPr>
      <xdr:spPr>
        <a:xfrm>
          <a:off x="9339795" y="90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58988</xdr:rowOff>
    </xdr:from>
    <xdr:to>
      <xdr:col>46</xdr:col>
      <xdr:colOff>38100</xdr:colOff>
      <xdr:row>55</xdr:row>
      <xdr:rowOff>160588</xdr:rowOff>
    </xdr:to>
    <xdr:sp macro="" textlink="">
      <xdr:nvSpPr>
        <xdr:cNvPr id="370" name="楕円 369"/>
        <xdr:cNvSpPr/>
      </xdr:nvSpPr>
      <xdr:spPr>
        <a:xfrm>
          <a:off x="8699500" y="94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5665</xdr:rowOff>
    </xdr:from>
    <xdr:ext cx="599010" cy="259045"/>
    <xdr:sp macro="" textlink="">
      <xdr:nvSpPr>
        <xdr:cNvPr id="371" name="テキスト ボックス 370"/>
        <xdr:cNvSpPr txBox="1"/>
      </xdr:nvSpPr>
      <xdr:spPr>
        <a:xfrm>
          <a:off x="8450795" y="926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123285</xdr:rowOff>
    </xdr:from>
    <xdr:to>
      <xdr:col>41</xdr:col>
      <xdr:colOff>101600</xdr:colOff>
      <xdr:row>56</xdr:row>
      <xdr:rowOff>53435</xdr:rowOff>
    </xdr:to>
    <xdr:sp macro="" textlink="">
      <xdr:nvSpPr>
        <xdr:cNvPr id="372" name="楕円 371"/>
        <xdr:cNvSpPr/>
      </xdr:nvSpPr>
      <xdr:spPr>
        <a:xfrm>
          <a:off x="7810500" y="95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69962</xdr:rowOff>
    </xdr:from>
    <xdr:ext cx="599010" cy="259045"/>
    <xdr:sp macro="" textlink="">
      <xdr:nvSpPr>
        <xdr:cNvPr id="373" name="テキスト ボックス 372"/>
        <xdr:cNvSpPr txBox="1"/>
      </xdr:nvSpPr>
      <xdr:spPr>
        <a:xfrm>
          <a:off x="7561795" y="93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126775</xdr:rowOff>
    </xdr:from>
    <xdr:to>
      <xdr:col>36</xdr:col>
      <xdr:colOff>165100</xdr:colOff>
      <xdr:row>57</xdr:row>
      <xdr:rowOff>56925</xdr:rowOff>
    </xdr:to>
    <xdr:sp macro="" textlink="">
      <xdr:nvSpPr>
        <xdr:cNvPr id="374" name="楕円 373"/>
        <xdr:cNvSpPr/>
      </xdr:nvSpPr>
      <xdr:spPr>
        <a:xfrm>
          <a:off x="6921500" y="97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73452</xdr:rowOff>
    </xdr:from>
    <xdr:ext cx="599010" cy="259045"/>
    <xdr:sp macro="" textlink="">
      <xdr:nvSpPr>
        <xdr:cNvPr id="375" name="テキスト ボックス 374"/>
        <xdr:cNvSpPr txBox="1"/>
      </xdr:nvSpPr>
      <xdr:spPr>
        <a:xfrm>
          <a:off x="6672795" y="950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139303</xdr:rowOff>
    </xdr:from>
    <xdr:to>
      <xdr:col>55</xdr:col>
      <xdr:colOff>0</xdr:colOff>
      <xdr:row>79</xdr:row>
      <xdr:rowOff>9311</xdr:rowOff>
    </xdr:to>
    <xdr:cxnSp macro="">
      <xdr:nvCxnSpPr>
        <xdr:cNvPr id="404" name="直線コネクタ 403"/>
        <xdr:cNvCxnSpPr/>
      </xdr:nvCxnSpPr>
      <xdr:spPr>
        <a:xfrm>
          <a:off x="9639300" y="13512403"/>
          <a:ext cx="8382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139303</xdr:rowOff>
    </xdr:from>
    <xdr:to>
      <xdr:col>50</xdr:col>
      <xdr:colOff>114300</xdr:colOff>
      <xdr:row>79</xdr:row>
      <xdr:rowOff>19464</xdr:rowOff>
    </xdr:to>
    <xdr:cxnSp macro="">
      <xdr:nvCxnSpPr>
        <xdr:cNvPr id="407" name="直線コネクタ 406"/>
        <xdr:cNvCxnSpPr/>
      </xdr:nvCxnSpPr>
      <xdr:spPr>
        <a:xfrm flipV="1">
          <a:off x="8750300" y="13512403"/>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130408</xdr:rowOff>
    </xdr:from>
    <xdr:to>
      <xdr:col>45</xdr:col>
      <xdr:colOff>177800</xdr:colOff>
      <xdr:row>79</xdr:row>
      <xdr:rowOff>19464</xdr:rowOff>
    </xdr:to>
    <xdr:cxnSp macro="">
      <xdr:nvCxnSpPr>
        <xdr:cNvPr id="410" name="直線コネクタ 409"/>
        <xdr:cNvCxnSpPr/>
      </xdr:nvCxnSpPr>
      <xdr:spPr>
        <a:xfrm>
          <a:off x="7861300" y="13503508"/>
          <a:ext cx="889000" cy="6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98346</xdr:rowOff>
    </xdr:from>
    <xdr:to>
      <xdr:col>41</xdr:col>
      <xdr:colOff>50800</xdr:colOff>
      <xdr:row>78</xdr:row>
      <xdr:rowOff>130408</xdr:rowOff>
    </xdr:to>
    <xdr:cxnSp macro="">
      <xdr:nvCxnSpPr>
        <xdr:cNvPr id="413" name="直線コネクタ 412"/>
        <xdr:cNvCxnSpPr/>
      </xdr:nvCxnSpPr>
      <xdr:spPr>
        <a:xfrm>
          <a:off x="6972300" y="13471446"/>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129961</xdr:rowOff>
    </xdr:from>
    <xdr:to>
      <xdr:col>55</xdr:col>
      <xdr:colOff>50800</xdr:colOff>
      <xdr:row>79</xdr:row>
      <xdr:rowOff>60111</xdr:rowOff>
    </xdr:to>
    <xdr:sp macro="" textlink="">
      <xdr:nvSpPr>
        <xdr:cNvPr id="423" name="楕円 422"/>
        <xdr:cNvSpPr/>
      </xdr:nvSpPr>
      <xdr:spPr>
        <a:xfrm>
          <a:off x="10426700" y="135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44888</xdr:rowOff>
    </xdr:from>
    <xdr:ext cx="469744" cy="259045"/>
    <xdr:sp macro="" textlink="">
      <xdr:nvSpPr>
        <xdr:cNvPr id="424" name="普通建設事業費 （ うち新規整備　）該当値テキスト"/>
        <xdr:cNvSpPr txBox="1"/>
      </xdr:nvSpPr>
      <xdr:spPr>
        <a:xfrm>
          <a:off x="10528300" y="134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88503</xdr:rowOff>
    </xdr:from>
    <xdr:to>
      <xdr:col>50</xdr:col>
      <xdr:colOff>165100</xdr:colOff>
      <xdr:row>79</xdr:row>
      <xdr:rowOff>18653</xdr:rowOff>
    </xdr:to>
    <xdr:sp macro="" textlink="">
      <xdr:nvSpPr>
        <xdr:cNvPr id="425" name="楕円 424"/>
        <xdr:cNvSpPr/>
      </xdr:nvSpPr>
      <xdr:spPr>
        <a:xfrm>
          <a:off x="9588500" y="134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9780</xdr:rowOff>
    </xdr:from>
    <xdr:ext cx="534377" cy="259045"/>
    <xdr:sp macro="" textlink="">
      <xdr:nvSpPr>
        <xdr:cNvPr id="426" name="テキスト ボックス 425"/>
        <xdr:cNvSpPr txBox="1"/>
      </xdr:nvSpPr>
      <xdr:spPr>
        <a:xfrm>
          <a:off x="9372111" y="135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140114</xdr:rowOff>
    </xdr:from>
    <xdr:to>
      <xdr:col>46</xdr:col>
      <xdr:colOff>38100</xdr:colOff>
      <xdr:row>79</xdr:row>
      <xdr:rowOff>70264</xdr:rowOff>
    </xdr:to>
    <xdr:sp macro="" textlink="">
      <xdr:nvSpPr>
        <xdr:cNvPr id="427" name="楕円 426"/>
        <xdr:cNvSpPr/>
      </xdr:nvSpPr>
      <xdr:spPr>
        <a:xfrm>
          <a:off x="8699500" y="135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61391</xdr:rowOff>
    </xdr:from>
    <xdr:ext cx="469744" cy="259045"/>
    <xdr:sp macro="" textlink="">
      <xdr:nvSpPr>
        <xdr:cNvPr id="428" name="テキスト ボックス 427"/>
        <xdr:cNvSpPr txBox="1"/>
      </xdr:nvSpPr>
      <xdr:spPr>
        <a:xfrm>
          <a:off x="8515428" y="136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79608</xdr:rowOff>
    </xdr:from>
    <xdr:to>
      <xdr:col>41</xdr:col>
      <xdr:colOff>101600</xdr:colOff>
      <xdr:row>79</xdr:row>
      <xdr:rowOff>9758</xdr:rowOff>
    </xdr:to>
    <xdr:sp macro="" textlink="">
      <xdr:nvSpPr>
        <xdr:cNvPr id="429" name="楕円 428"/>
        <xdr:cNvSpPr/>
      </xdr:nvSpPr>
      <xdr:spPr>
        <a:xfrm>
          <a:off x="7810500" y="134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885</xdr:rowOff>
    </xdr:from>
    <xdr:ext cx="534377" cy="259045"/>
    <xdr:sp macro="" textlink="">
      <xdr:nvSpPr>
        <xdr:cNvPr id="430" name="テキスト ボックス 429"/>
        <xdr:cNvSpPr txBox="1"/>
      </xdr:nvSpPr>
      <xdr:spPr>
        <a:xfrm>
          <a:off x="7594111" y="135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47546</xdr:rowOff>
    </xdr:from>
    <xdr:to>
      <xdr:col>36</xdr:col>
      <xdr:colOff>165100</xdr:colOff>
      <xdr:row>78</xdr:row>
      <xdr:rowOff>149146</xdr:rowOff>
    </xdr:to>
    <xdr:sp macro="" textlink="">
      <xdr:nvSpPr>
        <xdr:cNvPr id="431" name="楕円 430"/>
        <xdr:cNvSpPr/>
      </xdr:nvSpPr>
      <xdr:spPr>
        <a:xfrm>
          <a:off x="69215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140273</xdr:rowOff>
    </xdr:from>
    <xdr:ext cx="534377" cy="259045"/>
    <xdr:sp macro="" textlink="">
      <xdr:nvSpPr>
        <xdr:cNvPr id="432" name="テキスト ボックス 431"/>
        <xdr:cNvSpPr txBox="1"/>
      </xdr:nvSpPr>
      <xdr:spPr>
        <a:xfrm>
          <a:off x="6705111" y="135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19479</xdr:rowOff>
    </xdr:from>
    <xdr:to>
      <xdr:col>55</xdr:col>
      <xdr:colOff>0</xdr:colOff>
      <xdr:row>96</xdr:row>
      <xdr:rowOff>170614</xdr:rowOff>
    </xdr:to>
    <xdr:cxnSp macro="">
      <xdr:nvCxnSpPr>
        <xdr:cNvPr id="461" name="直線コネクタ 460"/>
        <xdr:cNvCxnSpPr/>
      </xdr:nvCxnSpPr>
      <xdr:spPr>
        <a:xfrm>
          <a:off x="9639300" y="15621429"/>
          <a:ext cx="838200" cy="100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19479</xdr:rowOff>
    </xdr:from>
    <xdr:to>
      <xdr:col>50</xdr:col>
      <xdr:colOff>114300</xdr:colOff>
      <xdr:row>92</xdr:row>
      <xdr:rowOff>70244</xdr:rowOff>
    </xdr:to>
    <xdr:cxnSp macro="">
      <xdr:nvCxnSpPr>
        <xdr:cNvPr id="464" name="直線コネクタ 463"/>
        <xdr:cNvCxnSpPr/>
      </xdr:nvCxnSpPr>
      <xdr:spPr>
        <a:xfrm flipV="1">
          <a:off x="8750300" y="15621429"/>
          <a:ext cx="889000" cy="2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70244</xdr:rowOff>
    </xdr:from>
    <xdr:to>
      <xdr:col>45</xdr:col>
      <xdr:colOff>177800</xdr:colOff>
      <xdr:row>93</xdr:row>
      <xdr:rowOff>135348</xdr:rowOff>
    </xdr:to>
    <xdr:cxnSp macro="">
      <xdr:nvCxnSpPr>
        <xdr:cNvPr id="467" name="直線コネクタ 466"/>
        <xdr:cNvCxnSpPr/>
      </xdr:nvCxnSpPr>
      <xdr:spPr>
        <a:xfrm flipV="1">
          <a:off x="7861300" y="15843644"/>
          <a:ext cx="889000" cy="2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135348</xdr:rowOff>
    </xdr:from>
    <xdr:to>
      <xdr:col>41</xdr:col>
      <xdr:colOff>50800</xdr:colOff>
      <xdr:row>97</xdr:row>
      <xdr:rowOff>91168</xdr:rowOff>
    </xdr:to>
    <xdr:cxnSp macro="">
      <xdr:nvCxnSpPr>
        <xdr:cNvPr id="470" name="直線コネクタ 469"/>
        <xdr:cNvCxnSpPr/>
      </xdr:nvCxnSpPr>
      <xdr:spPr>
        <a:xfrm flipV="1">
          <a:off x="6972300" y="16080198"/>
          <a:ext cx="889000" cy="64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155064</xdr:rowOff>
    </xdr:from>
    <xdr:ext cx="534377" cy="259045"/>
    <xdr:sp macro="" textlink="">
      <xdr:nvSpPr>
        <xdr:cNvPr id="472" name="テキスト ボックス 471"/>
        <xdr:cNvSpPr txBox="1"/>
      </xdr:nvSpPr>
      <xdr:spPr>
        <a:xfrm>
          <a:off x="7594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119814</xdr:rowOff>
    </xdr:from>
    <xdr:to>
      <xdr:col>55</xdr:col>
      <xdr:colOff>50800</xdr:colOff>
      <xdr:row>97</xdr:row>
      <xdr:rowOff>49964</xdr:rowOff>
    </xdr:to>
    <xdr:sp macro="" textlink="">
      <xdr:nvSpPr>
        <xdr:cNvPr id="480" name="楕円 479"/>
        <xdr:cNvSpPr/>
      </xdr:nvSpPr>
      <xdr:spPr>
        <a:xfrm>
          <a:off x="10426700" y="165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142691</xdr:rowOff>
    </xdr:from>
    <xdr:ext cx="534377" cy="259045"/>
    <xdr:sp macro="" textlink="">
      <xdr:nvSpPr>
        <xdr:cNvPr id="481" name="普通建設事業費 （ うち更新整備　）該当値テキスト"/>
        <xdr:cNvSpPr txBox="1"/>
      </xdr:nvSpPr>
      <xdr:spPr>
        <a:xfrm>
          <a:off x="10528300" y="164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140129</xdr:rowOff>
    </xdr:from>
    <xdr:to>
      <xdr:col>50</xdr:col>
      <xdr:colOff>165100</xdr:colOff>
      <xdr:row>91</xdr:row>
      <xdr:rowOff>70279</xdr:rowOff>
    </xdr:to>
    <xdr:sp macro="" textlink="">
      <xdr:nvSpPr>
        <xdr:cNvPr id="482" name="楕円 481"/>
        <xdr:cNvSpPr/>
      </xdr:nvSpPr>
      <xdr:spPr>
        <a:xfrm>
          <a:off x="9588500" y="155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86806</xdr:rowOff>
    </xdr:from>
    <xdr:ext cx="599010" cy="259045"/>
    <xdr:sp macro="" textlink="">
      <xdr:nvSpPr>
        <xdr:cNvPr id="483" name="テキスト ボックス 482"/>
        <xdr:cNvSpPr txBox="1"/>
      </xdr:nvSpPr>
      <xdr:spPr>
        <a:xfrm>
          <a:off x="9339795" y="1534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19444</xdr:rowOff>
    </xdr:from>
    <xdr:to>
      <xdr:col>46</xdr:col>
      <xdr:colOff>38100</xdr:colOff>
      <xdr:row>92</xdr:row>
      <xdr:rowOff>121044</xdr:rowOff>
    </xdr:to>
    <xdr:sp macro="" textlink="">
      <xdr:nvSpPr>
        <xdr:cNvPr id="484" name="楕円 483"/>
        <xdr:cNvSpPr/>
      </xdr:nvSpPr>
      <xdr:spPr>
        <a:xfrm>
          <a:off x="8699500" y="157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137571</xdr:rowOff>
    </xdr:from>
    <xdr:ext cx="599010" cy="259045"/>
    <xdr:sp macro="" textlink="">
      <xdr:nvSpPr>
        <xdr:cNvPr id="485" name="テキスト ボックス 484"/>
        <xdr:cNvSpPr txBox="1"/>
      </xdr:nvSpPr>
      <xdr:spPr>
        <a:xfrm>
          <a:off x="8450795" y="1556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84548</xdr:rowOff>
    </xdr:from>
    <xdr:to>
      <xdr:col>41</xdr:col>
      <xdr:colOff>101600</xdr:colOff>
      <xdr:row>94</xdr:row>
      <xdr:rowOff>14698</xdr:rowOff>
    </xdr:to>
    <xdr:sp macro="" textlink="">
      <xdr:nvSpPr>
        <xdr:cNvPr id="486" name="楕円 485"/>
        <xdr:cNvSpPr/>
      </xdr:nvSpPr>
      <xdr:spPr>
        <a:xfrm>
          <a:off x="7810500" y="160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31225</xdr:rowOff>
    </xdr:from>
    <xdr:ext cx="599010" cy="259045"/>
    <xdr:sp macro="" textlink="">
      <xdr:nvSpPr>
        <xdr:cNvPr id="487" name="テキスト ボックス 486"/>
        <xdr:cNvSpPr txBox="1"/>
      </xdr:nvSpPr>
      <xdr:spPr>
        <a:xfrm>
          <a:off x="7561795" y="1580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40368</xdr:rowOff>
    </xdr:from>
    <xdr:to>
      <xdr:col>36</xdr:col>
      <xdr:colOff>165100</xdr:colOff>
      <xdr:row>97</xdr:row>
      <xdr:rowOff>141968</xdr:rowOff>
    </xdr:to>
    <xdr:sp macro="" textlink="">
      <xdr:nvSpPr>
        <xdr:cNvPr id="488" name="楕円 487"/>
        <xdr:cNvSpPr/>
      </xdr:nvSpPr>
      <xdr:spPr>
        <a:xfrm>
          <a:off x="69215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133095</xdr:rowOff>
    </xdr:from>
    <xdr:ext cx="534377" cy="259045"/>
    <xdr:sp macro="" textlink="">
      <xdr:nvSpPr>
        <xdr:cNvPr id="489" name="テキスト ボックス 488"/>
        <xdr:cNvSpPr txBox="1"/>
      </xdr:nvSpPr>
      <xdr:spPr>
        <a:xfrm>
          <a:off x="6705111" y="167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14444</xdr:rowOff>
    </xdr:from>
    <xdr:to>
      <xdr:col>85</xdr:col>
      <xdr:colOff>127000</xdr:colOff>
      <xdr:row>38</xdr:row>
      <xdr:rowOff>24834</xdr:rowOff>
    </xdr:to>
    <xdr:cxnSp macro="">
      <xdr:nvCxnSpPr>
        <xdr:cNvPr id="514" name="直線コネクタ 513"/>
        <xdr:cNvCxnSpPr/>
      </xdr:nvCxnSpPr>
      <xdr:spPr>
        <a:xfrm flipV="1">
          <a:off x="15481300" y="6529544"/>
          <a:ext cx="8382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24834</xdr:rowOff>
    </xdr:from>
    <xdr:to>
      <xdr:col>81</xdr:col>
      <xdr:colOff>50800</xdr:colOff>
      <xdr:row>38</xdr:row>
      <xdr:rowOff>24988</xdr:rowOff>
    </xdr:to>
    <xdr:cxnSp macro="">
      <xdr:nvCxnSpPr>
        <xdr:cNvPr id="517" name="直線コネクタ 516"/>
        <xdr:cNvCxnSpPr/>
      </xdr:nvCxnSpPr>
      <xdr:spPr>
        <a:xfrm flipV="1">
          <a:off x="14592300" y="653993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xdr:rowOff>
    </xdr:from>
    <xdr:to>
      <xdr:col>76</xdr:col>
      <xdr:colOff>114300</xdr:colOff>
      <xdr:row>38</xdr:row>
      <xdr:rowOff>24988</xdr:rowOff>
    </xdr:to>
    <xdr:cxnSp macro="">
      <xdr:nvCxnSpPr>
        <xdr:cNvPr id="520" name="直線コネクタ 519"/>
        <xdr:cNvCxnSpPr/>
      </xdr:nvCxnSpPr>
      <xdr:spPr>
        <a:xfrm>
          <a:off x="13703300" y="6529070"/>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9684</xdr:rowOff>
    </xdr:from>
    <xdr:to>
      <xdr:col>71</xdr:col>
      <xdr:colOff>177800</xdr:colOff>
      <xdr:row>38</xdr:row>
      <xdr:rowOff>13970</xdr:rowOff>
    </xdr:to>
    <xdr:cxnSp macro="">
      <xdr:nvCxnSpPr>
        <xdr:cNvPr id="523" name="直線コネクタ 522"/>
        <xdr:cNvCxnSpPr/>
      </xdr:nvCxnSpPr>
      <xdr:spPr>
        <a:xfrm>
          <a:off x="12814300" y="6524784"/>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135094</xdr:rowOff>
    </xdr:from>
    <xdr:to>
      <xdr:col>85</xdr:col>
      <xdr:colOff>177800</xdr:colOff>
      <xdr:row>38</xdr:row>
      <xdr:rowOff>65244</xdr:rowOff>
    </xdr:to>
    <xdr:sp macro="" textlink="">
      <xdr:nvSpPr>
        <xdr:cNvPr id="533" name="楕円 532"/>
        <xdr:cNvSpPr/>
      </xdr:nvSpPr>
      <xdr:spPr>
        <a:xfrm>
          <a:off x="16268700" y="64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145484</xdr:rowOff>
    </xdr:from>
    <xdr:to>
      <xdr:col>81</xdr:col>
      <xdr:colOff>101600</xdr:colOff>
      <xdr:row>38</xdr:row>
      <xdr:rowOff>75634</xdr:rowOff>
    </xdr:to>
    <xdr:sp macro="" textlink="">
      <xdr:nvSpPr>
        <xdr:cNvPr id="535" name="楕円 534"/>
        <xdr:cNvSpPr/>
      </xdr:nvSpPr>
      <xdr:spPr>
        <a:xfrm>
          <a:off x="15430500" y="64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66761</xdr:rowOff>
    </xdr:from>
    <xdr:ext cx="313932" cy="259045"/>
    <xdr:sp macro="" textlink="">
      <xdr:nvSpPr>
        <xdr:cNvPr id="536" name="テキスト ボックス 535"/>
        <xdr:cNvSpPr txBox="1"/>
      </xdr:nvSpPr>
      <xdr:spPr>
        <a:xfrm>
          <a:off x="15324333" y="6581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145638</xdr:rowOff>
    </xdr:from>
    <xdr:to>
      <xdr:col>76</xdr:col>
      <xdr:colOff>165100</xdr:colOff>
      <xdr:row>38</xdr:row>
      <xdr:rowOff>75788</xdr:rowOff>
    </xdr:to>
    <xdr:sp macro="" textlink="">
      <xdr:nvSpPr>
        <xdr:cNvPr id="537" name="楕円 536"/>
        <xdr:cNvSpPr/>
      </xdr:nvSpPr>
      <xdr:spPr>
        <a:xfrm>
          <a:off x="14541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66915</xdr:rowOff>
    </xdr:from>
    <xdr:ext cx="313932" cy="259045"/>
    <xdr:sp macro="" textlink="">
      <xdr:nvSpPr>
        <xdr:cNvPr id="538" name="テキスト ボックス 537"/>
        <xdr:cNvSpPr txBox="1"/>
      </xdr:nvSpPr>
      <xdr:spPr>
        <a:xfrm>
          <a:off x="14435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134620</xdr:rowOff>
    </xdr:from>
    <xdr:to>
      <xdr:col>72</xdr:col>
      <xdr:colOff>38100</xdr:colOff>
      <xdr:row>38</xdr:row>
      <xdr:rowOff>64770</xdr:rowOff>
    </xdr:to>
    <xdr:sp macro="" textlink="">
      <xdr:nvSpPr>
        <xdr:cNvPr id="539" name="楕円 538"/>
        <xdr:cNvSpPr/>
      </xdr:nvSpPr>
      <xdr:spPr>
        <a:xfrm>
          <a:off x="1365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81297</xdr:rowOff>
    </xdr:from>
    <xdr:ext cx="469744" cy="259045"/>
    <xdr:sp macro="" textlink="">
      <xdr:nvSpPr>
        <xdr:cNvPr id="540" name="テキスト ボックス 539"/>
        <xdr:cNvSpPr txBox="1"/>
      </xdr:nvSpPr>
      <xdr:spPr>
        <a:xfrm>
          <a:off x="13468428"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130334</xdr:rowOff>
    </xdr:from>
    <xdr:to>
      <xdr:col>67</xdr:col>
      <xdr:colOff>101600</xdr:colOff>
      <xdr:row>38</xdr:row>
      <xdr:rowOff>60484</xdr:rowOff>
    </xdr:to>
    <xdr:sp macro="" textlink="">
      <xdr:nvSpPr>
        <xdr:cNvPr id="541" name="楕円 540"/>
        <xdr:cNvSpPr/>
      </xdr:nvSpPr>
      <xdr:spPr>
        <a:xfrm>
          <a:off x="12763500" y="64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51611</xdr:rowOff>
    </xdr:from>
    <xdr:ext cx="469744" cy="259045"/>
    <xdr:sp macro="" textlink="">
      <xdr:nvSpPr>
        <xdr:cNvPr id="542" name="テキスト ボックス 541"/>
        <xdr:cNvSpPr txBox="1"/>
      </xdr:nvSpPr>
      <xdr:spPr>
        <a:xfrm>
          <a:off x="12579428" y="656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26772</xdr:rowOff>
    </xdr:from>
    <xdr:to>
      <xdr:col>85</xdr:col>
      <xdr:colOff>127000</xdr:colOff>
      <xdr:row>78</xdr:row>
      <xdr:rowOff>29195</xdr:rowOff>
    </xdr:to>
    <xdr:cxnSp macro="">
      <xdr:nvCxnSpPr>
        <xdr:cNvPr id="620" name="直線コネクタ 619"/>
        <xdr:cNvCxnSpPr/>
      </xdr:nvCxnSpPr>
      <xdr:spPr>
        <a:xfrm>
          <a:off x="15481300" y="1339987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19670</xdr:rowOff>
    </xdr:from>
    <xdr:to>
      <xdr:col>81</xdr:col>
      <xdr:colOff>50800</xdr:colOff>
      <xdr:row>78</xdr:row>
      <xdr:rowOff>26772</xdr:rowOff>
    </xdr:to>
    <xdr:cxnSp macro="">
      <xdr:nvCxnSpPr>
        <xdr:cNvPr id="623" name="直線コネクタ 622"/>
        <xdr:cNvCxnSpPr/>
      </xdr:nvCxnSpPr>
      <xdr:spPr>
        <a:xfrm>
          <a:off x="14592300" y="1339277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17529</xdr:rowOff>
    </xdr:from>
    <xdr:to>
      <xdr:col>76</xdr:col>
      <xdr:colOff>114300</xdr:colOff>
      <xdr:row>78</xdr:row>
      <xdr:rowOff>19670</xdr:rowOff>
    </xdr:to>
    <xdr:cxnSp macro="">
      <xdr:nvCxnSpPr>
        <xdr:cNvPr id="626" name="直線コネクタ 625"/>
        <xdr:cNvCxnSpPr/>
      </xdr:nvCxnSpPr>
      <xdr:spPr>
        <a:xfrm>
          <a:off x="13703300" y="13390629"/>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164945</xdr:rowOff>
    </xdr:from>
    <xdr:to>
      <xdr:col>71</xdr:col>
      <xdr:colOff>177800</xdr:colOff>
      <xdr:row>78</xdr:row>
      <xdr:rowOff>17529</xdr:rowOff>
    </xdr:to>
    <xdr:cxnSp macro="">
      <xdr:nvCxnSpPr>
        <xdr:cNvPr id="629" name="直線コネクタ 628"/>
        <xdr:cNvCxnSpPr/>
      </xdr:nvCxnSpPr>
      <xdr:spPr>
        <a:xfrm>
          <a:off x="12814300" y="13366595"/>
          <a:ext cx="889000" cy="2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149845</xdr:rowOff>
    </xdr:from>
    <xdr:to>
      <xdr:col>85</xdr:col>
      <xdr:colOff>177800</xdr:colOff>
      <xdr:row>78</xdr:row>
      <xdr:rowOff>79995</xdr:rowOff>
    </xdr:to>
    <xdr:sp macro="" textlink="">
      <xdr:nvSpPr>
        <xdr:cNvPr id="639" name="楕円 638"/>
        <xdr:cNvSpPr/>
      </xdr:nvSpPr>
      <xdr:spPr>
        <a:xfrm>
          <a:off x="162687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128272</xdr:rowOff>
    </xdr:from>
    <xdr:ext cx="534377" cy="259045"/>
    <xdr:sp macro="" textlink="">
      <xdr:nvSpPr>
        <xdr:cNvPr id="640" name="公債費該当値テキスト"/>
        <xdr:cNvSpPr txBox="1"/>
      </xdr:nvSpPr>
      <xdr:spPr>
        <a:xfrm>
          <a:off x="16370300" y="133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147422</xdr:rowOff>
    </xdr:from>
    <xdr:to>
      <xdr:col>81</xdr:col>
      <xdr:colOff>101600</xdr:colOff>
      <xdr:row>78</xdr:row>
      <xdr:rowOff>77572</xdr:rowOff>
    </xdr:to>
    <xdr:sp macro="" textlink="">
      <xdr:nvSpPr>
        <xdr:cNvPr id="641" name="楕円 640"/>
        <xdr:cNvSpPr/>
      </xdr:nvSpPr>
      <xdr:spPr>
        <a:xfrm>
          <a:off x="15430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68699</xdr:rowOff>
    </xdr:from>
    <xdr:ext cx="534377" cy="259045"/>
    <xdr:sp macro="" textlink="">
      <xdr:nvSpPr>
        <xdr:cNvPr id="642" name="テキスト ボックス 641"/>
        <xdr:cNvSpPr txBox="1"/>
      </xdr:nvSpPr>
      <xdr:spPr>
        <a:xfrm>
          <a:off x="15214111" y="134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140320</xdr:rowOff>
    </xdr:from>
    <xdr:to>
      <xdr:col>76</xdr:col>
      <xdr:colOff>165100</xdr:colOff>
      <xdr:row>78</xdr:row>
      <xdr:rowOff>70470</xdr:rowOff>
    </xdr:to>
    <xdr:sp macro="" textlink="">
      <xdr:nvSpPr>
        <xdr:cNvPr id="643" name="楕円 642"/>
        <xdr:cNvSpPr/>
      </xdr:nvSpPr>
      <xdr:spPr>
        <a:xfrm>
          <a:off x="14541500" y="133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61597</xdr:rowOff>
    </xdr:from>
    <xdr:ext cx="534377" cy="259045"/>
    <xdr:sp macro="" textlink="">
      <xdr:nvSpPr>
        <xdr:cNvPr id="644" name="テキスト ボックス 643"/>
        <xdr:cNvSpPr txBox="1"/>
      </xdr:nvSpPr>
      <xdr:spPr>
        <a:xfrm>
          <a:off x="14325111" y="13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138179</xdr:rowOff>
    </xdr:from>
    <xdr:to>
      <xdr:col>72</xdr:col>
      <xdr:colOff>38100</xdr:colOff>
      <xdr:row>78</xdr:row>
      <xdr:rowOff>68329</xdr:rowOff>
    </xdr:to>
    <xdr:sp macro="" textlink="">
      <xdr:nvSpPr>
        <xdr:cNvPr id="645" name="楕円 644"/>
        <xdr:cNvSpPr/>
      </xdr:nvSpPr>
      <xdr:spPr>
        <a:xfrm>
          <a:off x="136525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59456</xdr:rowOff>
    </xdr:from>
    <xdr:ext cx="534377" cy="259045"/>
    <xdr:sp macro="" textlink="">
      <xdr:nvSpPr>
        <xdr:cNvPr id="646" name="テキスト ボックス 645"/>
        <xdr:cNvSpPr txBox="1"/>
      </xdr:nvSpPr>
      <xdr:spPr>
        <a:xfrm>
          <a:off x="13436111" y="134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114145</xdr:rowOff>
    </xdr:from>
    <xdr:to>
      <xdr:col>67</xdr:col>
      <xdr:colOff>101600</xdr:colOff>
      <xdr:row>78</xdr:row>
      <xdr:rowOff>44295</xdr:rowOff>
    </xdr:to>
    <xdr:sp macro="" textlink="">
      <xdr:nvSpPr>
        <xdr:cNvPr id="647" name="楕円 646"/>
        <xdr:cNvSpPr/>
      </xdr:nvSpPr>
      <xdr:spPr>
        <a:xfrm>
          <a:off x="12763500" y="133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35422</xdr:rowOff>
    </xdr:from>
    <xdr:ext cx="534377" cy="259045"/>
    <xdr:sp macro="" textlink="">
      <xdr:nvSpPr>
        <xdr:cNvPr id="648" name="テキスト ボックス 647"/>
        <xdr:cNvSpPr txBox="1"/>
      </xdr:nvSpPr>
      <xdr:spPr>
        <a:xfrm>
          <a:off x="12547111" y="134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145503</xdr:rowOff>
    </xdr:from>
    <xdr:to>
      <xdr:col>85</xdr:col>
      <xdr:colOff>127000</xdr:colOff>
      <xdr:row>97</xdr:row>
      <xdr:rowOff>77391</xdr:rowOff>
    </xdr:to>
    <xdr:cxnSp macro="">
      <xdr:nvCxnSpPr>
        <xdr:cNvPr id="679" name="直線コネクタ 678"/>
        <xdr:cNvCxnSpPr/>
      </xdr:nvCxnSpPr>
      <xdr:spPr>
        <a:xfrm flipV="1">
          <a:off x="15481300" y="16433253"/>
          <a:ext cx="838200" cy="2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119399</xdr:rowOff>
    </xdr:from>
    <xdr:to>
      <xdr:col>81</xdr:col>
      <xdr:colOff>50800</xdr:colOff>
      <xdr:row>97</xdr:row>
      <xdr:rowOff>77391</xdr:rowOff>
    </xdr:to>
    <xdr:cxnSp macro="">
      <xdr:nvCxnSpPr>
        <xdr:cNvPr id="682" name="直線コネクタ 681"/>
        <xdr:cNvCxnSpPr/>
      </xdr:nvCxnSpPr>
      <xdr:spPr>
        <a:xfrm>
          <a:off x="14592300" y="16578599"/>
          <a:ext cx="889000" cy="1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125048</xdr:rowOff>
    </xdr:from>
    <xdr:to>
      <xdr:col>76</xdr:col>
      <xdr:colOff>114300</xdr:colOff>
      <xdr:row>96</xdr:row>
      <xdr:rowOff>119399</xdr:rowOff>
    </xdr:to>
    <xdr:cxnSp macro="">
      <xdr:nvCxnSpPr>
        <xdr:cNvPr id="685" name="直線コネクタ 684"/>
        <xdr:cNvCxnSpPr/>
      </xdr:nvCxnSpPr>
      <xdr:spPr>
        <a:xfrm>
          <a:off x="13703300" y="16241348"/>
          <a:ext cx="889000" cy="3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125048</xdr:rowOff>
    </xdr:from>
    <xdr:to>
      <xdr:col>71</xdr:col>
      <xdr:colOff>177800</xdr:colOff>
      <xdr:row>97</xdr:row>
      <xdr:rowOff>36917</xdr:rowOff>
    </xdr:to>
    <xdr:cxnSp macro="">
      <xdr:nvCxnSpPr>
        <xdr:cNvPr id="688" name="直線コネクタ 687"/>
        <xdr:cNvCxnSpPr/>
      </xdr:nvCxnSpPr>
      <xdr:spPr>
        <a:xfrm flipV="1">
          <a:off x="12814300" y="16241348"/>
          <a:ext cx="889000" cy="4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94703</xdr:rowOff>
    </xdr:from>
    <xdr:to>
      <xdr:col>85</xdr:col>
      <xdr:colOff>177800</xdr:colOff>
      <xdr:row>96</xdr:row>
      <xdr:rowOff>24853</xdr:rowOff>
    </xdr:to>
    <xdr:sp macro="" textlink="">
      <xdr:nvSpPr>
        <xdr:cNvPr id="698" name="楕円 697"/>
        <xdr:cNvSpPr/>
      </xdr:nvSpPr>
      <xdr:spPr>
        <a:xfrm>
          <a:off x="16268700" y="163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117580</xdr:rowOff>
    </xdr:from>
    <xdr:ext cx="534377" cy="259045"/>
    <xdr:sp macro="" textlink="">
      <xdr:nvSpPr>
        <xdr:cNvPr id="699" name="積立金該当値テキスト"/>
        <xdr:cNvSpPr txBox="1"/>
      </xdr:nvSpPr>
      <xdr:spPr>
        <a:xfrm>
          <a:off x="16370300" y="162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26591</xdr:rowOff>
    </xdr:from>
    <xdr:to>
      <xdr:col>81</xdr:col>
      <xdr:colOff>101600</xdr:colOff>
      <xdr:row>97</xdr:row>
      <xdr:rowOff>128191</xdr:rowOff>
    </xdr:to>
    <xdr:sp macro="" textlink="">
      <xdr:nvSpPr>
        <xdr:cNvPr id="700" name="楕円 699"/>
        <xdr:cNvSpPr/>
      </xdr:nvSpPr>
      <xdr:spPr>
        <a:xfrm>
          <a:off x="15430500" y="166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144718</xdr:rowOff>
    </xdr:from>
    <xdr:ext cx="534377" cy="259045"/>
    <xdr:sp macro="" textlink="">
      <xdr:nvSpPr>
        <xdr:cNvPr id="701" name="テキスト ボックス 700"/>
        <xdr:cNvSpPr txBox="1"/>
      </xdr:nvSpPr>
      <xdr:spPr>
        <a:xfrm>
          <a:off x="15214111" y="1643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68599</xdr:rowOff>
    </xdr:from>
    <xdr:to>
      <xdr:col>76</xdr:col>
      <xdr:colOff>165100</xdr:colOff>
      <xdr:row>96</xdr:row>
      <xdr:rowOff>170199</xdr:rowOff>
    </xdr:to>
    <xdr:sp macro="" textlink="">
      <xdr:nvSpPr>
        <xdr:cNvPr id="702" name="楕円 701"/>
        <xdr:cNvSpPr/>
      </xdr:nvSpPr>
      <xdr:spPr>
        <a:xfrm>
          <a:off x="14541500" y="165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15276</xdr:rowOff>
    </xdr:from>
    <xdr:ext cx="534377" cy="259045"/>
    <xdr:sp macro="" textlink="">
      <xdr:nvSpPr>
        <xdr:cNvPr id="703" name="テキスト ボックス 702"/>
        <xdr:cNvSpPr txBox="1"/>
      </xdr:nvSpPr>
      <xdr:spPr>
        <a:xfrm>
          <a:off x="14325111" y="163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74248</xdr:rowOff>
    </xdr:from>
    <xdr:to>
      <xdr:col>72</xdr:col>
      <xdr:colOff>38100</xdr:colOff>
      <xdr:row>95</xdr:row>
      <xdr:rowOff>4398</xdr:rowOff>
    </xdr:to>
    <xdr:sp macro="" textlink="">
      <xdr:nvSpPr>
        <xdr:cNvPr id="704" name="楕円 703"/>
        <xdr:cNvSpPr/>
      </xdr:nvSpPr>
      <xdr:spPr>
        <a:xfrm>
          <a:off x="13652500" y="161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20925</xdr:rowOff>
    </xdr:from>
    <xdr:ext cx="534377" cy="259045"/>
    <xdr:sp macro="" textlink="">
      <xdr:nvSpPr>
        <xdr:cNvPr id="705" name="テキスト ボックス 704"/>
        <xdr:cNvSpPr txBox="1"/>
      </xdr:nvSpPr>
      <xdr:spPr>
        <a:xfrm>
          <a:off x="13436111" y="159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157567</xdr:rowOff>
    </xdr:from>
    <xdr:to>
      <xdr:col>67</xdr:col>
      <xdr:colOff>101600</xdr:colOff>
      <xdr:row>97</xdr:row>
      <xdr:rowOff>87717</xdr:rowOff>
    </xdr:to>
    <xdr:sp macro="" textlink="">
      <xdr:nvSpPr>
        <xdr:cNvPr id="706" name="楕円 705"/>
        <xdr:cNvSpPr/>
      </xdr:nvSpPr>
      <xdr:spPr>
        <a:xfrm>
          <a:off x="12763500" y="166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78844</xdr:rowOff>
    </xdr:from>
    <xdr:ext cx="534377" cy="259045"/>
    <xdr:sp macro="" textlink="">
      <xdr:nvSpPr>
        <xdr:cNvPr id="707" name="テキスト ボックス 706"/>
        <xdr:cNvSpPr txBox="1"/>
      </xdr:nvSpPr>
      <xdr:spPr>
        <a:xfrm>
          <a:off x="12547111" y="167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98650</xdr:rowOff>
    </xdr:from>
    <xdr:to>
      <xdr:col>116</xdr:col>
      <xdr:colOff>63500</xdr:colOff>
      <xdr:row>59</xdr:row>
      <xdr:rowOff>98650</xdr:rowOff>
    </xdr:to>
    <xdr:cxnSp macro="">
      <xdr:nvCxnSpPr>
        <xdr:cNvPr id="795" name="直線コネクタ 794"/>
        <xdr:cNvCxnSpPr/>
      </xdr:nvCxnSpPr>
      <xdr:spPr>
        <a:xfrm>
          <a:off x="21323300" y="1021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98650</xdr:rowOff>
    </xdr:from>
    <xdr:to>
      <xdr:col>111</xdr:col>
      <xdr:colOff>177800</xdr:colOff>
      <xdr:row>59</xdr:row>
      <xdr:rowOff>98878</xdr:rowOff>
    </xdr:to>
    <xdr:cxnSp macro="">
      <xdr:nvCxnSpPr>
        <xdr:cNvPr id="798" name="直線コネクタ 797"/>
        <xdr:cNvCxnSpPr/>
      </xdr:nvCxnSpPr>
      <xdr:spPr>
        <a:xfrm flipV="1">
          <a:off x="20434300" y="10214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98650</xdr:rowOff>
    </xdr:from>
    <xdr:to>
      <xdr:col>102</xdr:col>
      <xdr:colOff>114300</xdr:colOff>
      <xdr:row>59</xdr:row>
      <xdr:rowOff>98878</xdr:rowOff>
    </xdr:to>
    <xdr:cxnSp macro="">
      <xdr:nvCxnSpPr>
        <xdr:cNvPr id="804" name="直線コネクタ 803"/>
        <xdr:cNvCxnSpPr/>
      </xdr:nvCxnSpPr>
      <xdr:spPr>
        <a:xfrm>
          <a:off x="18656300" y="10214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47850</xdr:rowOff>
    </xdr:from>
    <xdr:to>
      <xdr:col>116</xdr:col>
      <xdr:colOff>114300</xdr:colOff>
      <xdr:row>59</xdr:row>
      <xdr:rowOff>149450</xdr:rowOff>
    </xdr:to>
    <xdr:sp macro="" textlink="">
      <xdr:nvSpPr>
        <xdr:cNvPr id="814" name="楕円 813"/>
        <xdr:cNvSpPr/>
      </xdr:nvSpPr>
      <xdr:spPr>
        <a:xfrm>
          <a:off x="221107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134227</xdr:rowOff>
    </xdr:from>
    <xdr:ext cx="249299" cy="259045"/>
    <xdr:sp macro="" textlink="">
      <xdr:nvSpPr>
        <xdr:cNvPr id="815" name="貸付金該当値テキスト"/>
        <xdr:cNvSpPr txBox="1"/>
      </xdr:nvSpPr>
      <xdr:spPr>
        <a:xfrm>
          <a:off x="22212300" y="10078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47850</xdr:rowOff>
    </xdr:from>
    <xdr:to>
      <xdr:col>112</xdr:col>
      <xdr:colOff>38100</xdr:colOff>
      <xdr:row>59</xdr:row>
      <xdr:rowOff>149450</xdr:rowOff>
    </xdr:to>
    <xdr:sp macro="" textlink="">
      <xdr:nvSpPr>
        <xdr:cNvPr id="816" name="楕円 815"/>
        <xdr:cNvSpPr/>
      </xdr:nvSpPr>
      <xdr:spPr>
        <a:xfrm>
          <a:off x="21272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140577</xdr:rowOff>
    </xdr:from>
    <xdr:ext cx="249299" cy="259045"/>
    <xdr:sp macro="" textlink="">
      <xdr:nvSpPr>
        <xdr:cNvPr id="817" name="テキスト ボックス 816"/>
        <xdr:cNvSpPr txBox="1"/>
      </xdr:nvSpPr>
      <xdr:spPr>
        <a:xfrm>
          <a:off x="21198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47850</xdr:rowOff>
    </xdr:from>
    <xdr:to>
      <xdr:col>98</xdr:col>
      <xdr:colOff>38100</xdr:colOff>
      <xdr:row>59</xdr:row>
      <xdr:rowOff>149450</xdr:rowOff>
    </xdr:to>
    <xdr:sp macro="" textlink="">
      <xdr:nvSpPr>
        <xdr:cNvPr id="822" name="楕円 821"/>
        <xdr:cNvSpPr/>
      </xdr:nvSpPr>
      <xdr:spPr>
        <a:xfrm>
          <a:off x="18605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140577</xdr:rowOff>
    </xdr:from>
    <xdr:ext cx="249299" cy="259045"/>
    <xdr:sp macro="" textlink="">
      <xdr:nvSpPr>
        <xdr:cNvPr id="823" name="テキスト ボックス 822"/>
        <xdr:cNvSpPr txBox="1"/>
      </xdr:nvSpPr>
      <xdr:spPr>
        <a:xfrm>
          <a:off x="18531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3980</xdr:rowOff>
    </xdr:from>
    <xdr:to>
      <xdr:col>116</xdr:col>
      <xdr:colOff>63500</xdr:colOff>
      <xdr:row>77</xdr:row>
      <xdr:rowOff>52877</xdr:rowOff>
    </xdr:to>
    <xdr:cxnSp macro="">
      <xdr:nvCxnSpPr>
        <xdr:cNvPr id="852" name="直線コネクタ 851"/>
        <xdr:cNvCxnSpPr/>
      </xdr:nvCxnSpPr>
      <xdr:spPr>
        <a:xfrm>
          <a:off x="21323300" y="13205630"/>
          <a:ext cx="8382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170249</xdr:rowOff>
    </xdr:from>
    <xdr:to>
      <xdr:col>111</xdr:col>
      <xdr:colOff>177800</xdr:colOff>
      <xdr:row>77</xdr:row>
      <xdr:rowOff>3980</xdr:rowOff>
    </xdr:to>
    <xdr:cxnSp macro="">
      <xdr:nvCxnSpPr>
        <xdr:cNvPr id="855" name="直線コネクタ 854"/>
        <xdr:cNvCxnSpPr/>
      </xdr:nvCxnSpPr>
      <xdr:spPr>
        <a:xfrm>
          <a:off x="20434300" y="1320044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170249</xdr:rowOff>
    </xdr:from>
    <xdr:to>
      <xdr:col>107</xdr:col>
      <xdr:colOff>50800</xdr:colOff>
      <xdr:row>77</xdr:row>
      <xdr:rowOff>31192</xdr:rowOff>
    </xdr:to>
    <xdr:cxnSp macro="">
      <xdr:nvCxnSpPr>
        <xdr:cNvPr id="858" name="直線コネクタ 857"/>
        <xdr:cNvCxnSpPr/>
      </xdr:nvCxnSpPr>
      <xdr:spPr>
        <a:xfrm flipV="1">
          <a:off x="19545300" y="13200449"/>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117921</xdr:rowOff>
    </xdr:from>
    <xdr:to>
      <xdr:col>102</xdr:col>
      <xdr:colOff>114300</xdr:colOff>
      <xdr:row>77</xdr:row>
      <xdr:rowOff>31192</xdr:rowOff>
    </xdr:to>
    <xdr:cxnSp macro="">
      <xdr:nvCxnSpPr>
        <xdr:cNvPr id="861" name="直線コネクタ 860"/>
        <xdr:cNvCxnSpPr/>
      </xdr:nvCxnSpPr>
      <xdr:spPr>
        <a:xfrm>
          <a:off x="18656300" y="13148121"/>
          <a:ext cx="889000" cy="8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2077</xdr:rowOff>
    </xdr:from>
    <xdr:to>
      <xdr:col>116</xdr:col>
      <xdr:colOff>114300</xdr:colOff>
      <xdr:row>77</xdr:row>
      <xdr:rowOff>103677</xdr:rowOff>
    </xdr:to>
    <xdr:sp macro="" textlink="">
      <xdr:nvSpPr>
        <xdr:cNvPr id="871" name="楕円 870"/>
        <xdr:cNvSpPr/>
      </xdr:nvSpPr>
      <xdr:spPr>
        <a:xfrm>
          <a:off x="22110700" y="132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151954</xdr:rowOff>
    </xdr:from>
    <xdr:ext cx="534377" cy="259045"/>
    <xdr:sp macro="" textlink="">
      <xdr:nvSpPr>
        <xdr:cNvPr id="872" name="繰出金該当値テキスト"/>
        <xdr:cNvSpPr txBox="1"/>
      </xdr:nvSpPr>
      <xdr:spPr>
        <a:xfrm>
          <a:off x="22212300" y="131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124630</xdr:rowOff>
    </xdr:from>
    <xdr:to>
      <xdr:col>112</xdr:col>
      <xdr:colOff>38100</xdr:colOff>
      <xdr:row>77</xdr:row>
      <xdr:rowOff>54780</xdr:rowOff>
    </xdr:to>
    <xdr:sp macro="" textlink="">
      <xdr:nvSpPr>
        <xdr:cNvPr id="873" name="楕円 872"/>
        <xdr:cNvSpPr/>
      </xdr:nvSpPr>
      <xdr:spPr>
        <a:xfrm>
          <a:off x="21272500" y="131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45907</xdr:rowOff>
    </xdr:from>
    <xdr:ext cx="534377" cy="259045"/>
    <xdr:sp macro="" textlink="">
      <xdr:nvSpPr>
        <xdr:cNvPr id="874" name="テキスト ボックス 873"/>
        <xdr:cNvSpPr txBox="1"/>
      </xdr:nvSpPr>
      <xdr:spPr>
        <a:xfrm>
          <a:off x="21056111" y="132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119449</xdr:rowOff>
    </xdr:from>
    <xdr:to>
      <xdr:col>107</xdr:col>
      <xdr:colOff>101600</xdr:colOff>
      <xdr:row>77</xdr:row>
      <xdr:rowOff>49599</xdr:rowOff>
    </xdr:to>
    <xdr:sp macro="" textlink="">
      <xdr:nvSpPr>
        <xdr:cNvPr id="875" name="楕円 874"/>
        <xdr:cNvSpPr/>
      </xdr:nvSpPr>
      <xdr:spPr>
        <a:xfrm>
          <a:off x="20383500" y="131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40726</xdr:rowOff>
    </xdr:from>
    <xdr:ext cx="534377" cy="259045"/>
    <xdr:sp macro="" textlink="">
      <xdr:nvSpPr>
        <xdr:cNvPr id="876" name="テキスト ボックス 875"/>
        <xdr:cNvSpPr txBox="1"/>
      </xdr:nvSpPr>
      <xdr:spPr>
        <a:xfrm>
          <a:off x="20167111" y="132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151842</xdr:rowOff>
    </xdr:from>
    <xdr:to>
      <xdr:col>102</xdr:col>
      <xdr:colOff>165100</xdr:colOff>
      <xdr:row>77</xdr:row>
      <xdr:rowOff>81992</xdr:rowOff>
    </xdr:to>
    <xdr:sp macro="" textlink="">
      <xdr:nvSpPr>
        <xdr:cNvPr id="877" name="楕円 876"/>
        <xdr:cNvSpPr/>
      </xdr:nvSpPr>
      <xdr:spPr>
        <a:xfrm>
          <a:off x="19494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73119</xdr:rowOff>
    </xdr:from>
    <xdr:ext cx="534377" cy="259045"/>
    <xdr:sp macro="" textlink="">
      <xdr:nvSpPr>
        <xdr:cNvPr id="878" name="テキスト ボックス 877"/>
        <xdr:cNvSpPr txBox="1"/>
      </xdr:nvSpPr>
      <xdr:spPr>
        <a:xfrm>
          <a:off x="19278111" y="132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67121</xdr:rowOff>
    </xdr:from>
    <xdr:to>
      <xdr:col>98</xdr:col>
      <xdr:colOff>38100</xdr:colOff>
      <xdr:row>76</xdr:row>
      <xdr:rowOff>168721</xdr:rowOff>
    </xdr:to>
    <xdr:sp macro="" textlink="">
      <xdr:nvSpPr>
        <xdr:cNvPr id="879" name="楕円 878"/>
        <xdr:cNvSpPr/>
      </xdr:nvSpPr>
      <xdr:spPr>
        <a:xfrm>
          <a:off x="18605500" y="130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159848</xdr:rowOff>
    </xdr:from>
    <xdr:ext cx="534377" cy="259045"/>
    <xdr:sp macro="" textlink="">
      <xdr:nvSpPr>
        <xdr:cNvPr id="880" name="テキスト ボックス 879"/>
        <xdr:cNvSpPr txBox="1"/>
      </xdr:nvSpPr>
      <xdr:spPr>
        <a:xfrm>
          <a:off x="18389111" y="131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137,794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その要因としては学校施設建替え関係経費の減少によるものである。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しかし、今後も老朽化した公共施設の更新に係る普通建設事業費の増が見込めるため、厳しい財政状況となることが予想される。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13,681
13,584
15.12
9,194,311
8,278,354
201,634
4,249,441
2,202,722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86551</xdr:rowOff>
    </xdr:from>
    <xdr:to>
      <xdr:col>24</xdr:col>
      <xdr:colOff>63500</xdr:colOff>
      <xdr:row>33</xdr:row>
      <xdr:rowOff>103124</xdr:rowOff>
    </xdr:to>
    <xdr:cxnSp macro="">
      <xdr:nvCxnSpPr>
        <xdr:cNvPr id="61" name="直線コネクタ 60"/>
        <xdr:cNvCxnSpPr/>
      </xdr:nvCxnSpPr>
      <xdr:spPr>
        <a:xfrm flipV="1">
          <a:off x="3797300" y="5744401"/>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103124</xdr:rowOff>
    </xdr:from>
    <xdr:to>
      <xdr:col>19</xdr:col>
      <xdr:colOff>177800</xdr:colOff>
      <xdr:row>33</xdr:row>
      <xdr:rowOff>141605</xdr:rowOff>
    </xdr:to>
    <xdr:cxnSp macro="">
      <xdr:nvCxnSpPr>
        <xdr:cNvPr id="64" name="直線コネクタ 63"/>
        <xdr:cNvCxnSpPr/>
      </xdr:nvCxnSpPr>
      <xdr:spPr>
        <a:xfrm flipV="1">
          <a:off x="2908300" y="576097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31115</xdr:rowOff>
    </xdr:from>
    <xdr:to>
      <xdr:col>15</xdr:col>
      <xdr:colOff>50800</xdr:colOff>
      <xdr:row>33</xdr:row>
      <xdr:rowOff>141605</xdr:rowOff>
    </xdr:to>
    <xdr:cxnSp macro="">
      <xdr:nvCxnSpPr>
        <xdr:cNvPr id="67" name="直線コネクタ 66"/>
        <xdr:cNvCxnSpPr/>
      </xdr:nvCxnSpPr>
      <xdr:spPr>
        <a:xfrm>
          <a:off x="2019300" y="56889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31115</xdr:rowOff>
    </xdr:from>
    <xdr:to>
      <xdr:col>10</xdr:col>
      <xdr:colOff>114300</xdr:colOff>
      <xdr:row>33</xdr:row>
      <xdr:rowOff>112459</xdr:rowOff>
    </xdr:to>
    <xdr:cxnSp macro="">
      <xdr:nvCxnSpPr>
        <xdr:cNvPr id="70" name="直線コネクタ 69"/>
        <xdr:cNvCxnSpPr/>
      </xdr:nvCxnSpPr>
      <xdr:spPr>
        <a:xfrm flipV="1">
          <a:off x="1130300" y="5688965"/>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35751</xdr:rowOff>
    </xdr:from>
    <xdr:to>
      <xdr:col>24</xdr:col>
      <xdr:colOff>114300</xdr:colOff>
      <xdr:row>33</xdr:row>
      <xdr:rowOff>137351</xdr:rowOff>
    </xdr:to>
    <xdr:sp macro="" textlink="">
      <xdr:nvSpPr>
        <xdr:cNvPr id="80" name="楕円 79"/>
        <xdr:cNvSpPr/>
      </xdr:nvSpPr>
      <xdr:spPr>
        <a:xfrm>
          <a:off x="4584700" y="56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58628</xdr:rowOff>
    </xdr:from>
    <xdr:ext cx="469744" cy="259045"/>
    <xdr:sp macro="" textlink="">
      <xdr:nvSpPr>
        <xdr:cNvPr id="81" name="議会費該当値テキスト"/>
        <xdr:cNvSpPr txBox="1"/>
      </xdr:nvSpPr>
      <xdr:spPr>
        <a:xfrm>
          <a:off x="4686300" y="554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52324</xdr:rowOff>
    </xdr:from>
    <xdr:to>
      <xdr:col>20</xdr:col>
      <xdr:colOff>38100</xdr:colOff>
      <xdr:row>33</xdr:row>
      <xdr:rowOff>153924</xdr:rowOff>
    </xdr:to>
    <xdr:sp macro="" textlink="">
      <xdr:nvSpPr>
        <xdr:cNvPr id="82" name="楕円 81"/>
        <xdr:cNvSpPr/>
      </xdr:nvSpPr>
      <xdr:spPr>
        <a:xfrm>
          <a:off x="3746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170451</xdr:rowOff>
    </xdr:from>
    <xdr:ext cx="469744" cy="259045"/>
    <xdr:sp macro="" textlink="">
      <xdr:nvSpPr>
        <xdr:cNvPr id="83" name="テキスト ボックス 82"/>
        <xdr:cNvSpPr txBox="1"/>
      </xdr:nvSpPr>
      <xdr:spPr>
        <a:xfrm>
          <a:off x="3562428" y="548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90805</xdr:rowOff>
    </xdr:from>
    <xdr:to>
      <xdr:col>15</xdr:col>
      <xdr:colOff>101600</xdr:colOff>
      <xdr:row>34</xdr:row>
      <xdr:rowOff>20955</xdr:rowOff>
    </xdr:to>
    <xdr:sp macro="" textlink="">
      <xdr:nvSpPr>
        <xdr:cNvPr id="84" name="楕円 83"/>
        <xdr:cNvSpPr/>
      </xdr:nvSpPr>
      <xdr:spPr>
        <a:xfrm>
          <a:off x="2857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37482</xdr:rowOff>
    </xdr:from>
    <xdr:ext cx="469744" cy="259045"/>
    <xdr:sp macro="" textlink="">
      <xdr:nvSpPr>
        <xdr:cNvPr id="85" name="テキスト ボックス 84"/>
        <xdr:cNvSpPr txBox="1"/>
      </xdr:nvSpPr>
      <xdr:spPr>
        <a:xfrm>
          <a:off x="2673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151765</xdr:rowOff>
    </xdr:from>
    <xdr:to>
      <xdr:col>10</xdr:col>
      <xdr:colOff>165100</xdr:colOff>
      <xdr:row>33</xdr:row>
      <xdr:rowOff>81915</xdr:rowOff>
    </xdr:to>
    <xdr:sp macro="" textlink="">
      <xdr:nvSpPr>
        <xdr:cNvPr id="86" name="楕円 85"/>
        <xdr:cNvSpPr/>
      </xdr:nvSpPr>
      <xdr:spPr>
        <a:xfrm>
          <a:off x="1968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98442</xdr:rowOff>
    </xdr:from>
    <xdr:ext cx="469744" cy="259045"/>
    <xdr:sp macro="" textlink="">
      <xdr:nvSpPr>
        <xdr:cNvPr id="87" name="テキスト ボックス 86"/>
        <xdr:cNvSpPr txBox="1"/>
      </xdr:nvSpPr>
      <xdr:spPr>
        <a:xfrm>
          <a:off x="1784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61659</xdr:rowOff>
    </xdr:from>
    <xdr:to>
      <xdr:col>6</xdr:col>
      <xdr:colOff>38100</xdr:colOff>
      <xdr:row>33</xdr:row>
      <xdr:rowOff>163259</xdr:rowOff>
    </xdr:to>
    <xdr:sp macro="" textlink="">
      <xdr:nvSpPr>
        <xdr:cNvPr id="88" name="楕円 87"/>
        <xdr:cNvSpPr/>
      </xdr:nvSpPr>
      <xdr:spPr>
        <a:xfrm>
          <a:off x="1079500" y="57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8336</xdr:rowOff>
    </xdr:from>
    <xdr:ext cx="469744" cy="259045"/>
    <xdr:sp macro="" textlink="">
      <xdr:nvSpPr>
        <xdr:cNvPr id="89" name="テキスト ボックス 88"/>
        <xdr:cNvSpPr txBox="1"/>
      </xdr:nvSpPr>
      <xdr:spPr>
        <a:xfrm>
          <a:off x="895428" y="54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78029</xdr:rowOff>
    </xdr:from>
    <xdr:to>
      <xdr:col>24</xdr:col>
      <xdr:colOff>63500</xdr:colOff>
      <xdr:row>57</xdr:row>
      <xdr:rowOff>96732</xdr:rowOff>
    </xdr:to>
    <xdr:cxnSp macro="">
      <xdr:nvCxnSpPr>
        <xdr:cNvPr id="122" name="直線コネクタ 121"/>
        <xdr:cNvCxnSpPr/>
      </xdr:nvCxnSpPr>
      <xdr:spPr>
        <a:xfrm flipV="1">
          <a:off x="3797300" y="9850679"/>
          <a:ext cx="8382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96732</xdr:rowOff>
    </xdr:from>
    <xdr:to>
      <xdr:col>19</xdr:col>
      <xdr:colOff>177800</xdr:colOff>
      <xdr:row>57</xdr:row>
      <xdr:rowOff>139751</xdr:rowOff>
    </xdr:to>
    <xdr:cxnSp macro="">
      <xdr:nvCxnSpPr>
        <xdr:cNvPr id="125" name="直線コネクタ 124"/>
        <xdr:cNvCxnSpPr/>
      </xdr:nvCxnSpPr>
      <xdr:spPr>
        <a:xfrm flipV="1">
          <a:off x="2908300" y="9869382"/>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159617</xdr:rowOff>
    </xdr:from>
    <xdr:to>
      <xdr:col>15</xdr:col>
      <xdr:colOff>50800</xdr:colOff>
      <xdr:row>57</xdr:row>
      <xdr:rowOff>139751</xdr:rowOff>
    </xdr:to>
    <xdr:cxnSp macro="">
      <xdr:nvCxnSpPr>
        <xdr:cNvPr id="128" name="直線コネクタ 127"/>
        <xdr:cNvCxnSpPr/>
      </xdr:nvCxnSpPr>
      <xdr:spPr>
        <a:xfrm>
          <a:off x="2019300" y="9760817"/>
          <a:ext cx="889000" cy="15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159617</xdr:rowOff>
    </xdr:from>
    <xdr:to>
      <xdr:col>10</xdr:col>
      <xdr:colOff>114300</xdr:colOff>
      <xdr:row>57</xdr:row>
      <xdr:rowOff>142838</xdr:rowOff>
    </xdr:to>
    <xdr:cxnSp macro="">
      <xdr:nvCxnSpPr>
        <xdr:cNvPr id="131" name="直線コネクタ 130"/>
        <xdr:cNvCxnSpPr/>
      </xdr:nvCxnSpPr>
      <xdr:spPr>
        <a:xfrm flipV="1">
          <a:off x="1130300" y="9760817"/>
          <a:ext cx="889000" cy="1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27229</xdr:rowOff>
    </xdr:from>
    <xdr:to>
      <xdr:col>24</xdr:col>
      <xdr:colOff>114300</xdr:colOff>
      <xdr:row>57</xdr:row>
      <xdr:rowOff>128829</xdr:rowOff>
    </xdr:to>
    <xdr:sp macro="" textlink="">
      <xdr:nvSpPr>
        <xdr:cNvPr id="141" name="楕円 140"/>
        <xdr:cNvSpPr/>
      </xdr:nvSpPr>
      <xdr:spPr>
        <a:xfrm>
          <a:off x="4584700" y="97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50106</xdr:rowOff>
    </xdr:from>
    <xdr:ext cx="599010" cy="259045"/>
    <xdr:sp macro="" textlink="">
      <xdr:nvSpPr>
        <xdr:cNvPr id="142" name="総務費該当値テキスト"/>
        <xdr:cNvSpPr txBox="1"/>
      </xdr:nvSpPr>
      <xdr:spPr>
        <a:xfrm>
          <a:off x="4686300" y="965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45932</xdr:rowOff>
    </xdr:from>
    <xdr:to>
      <xdr:col>20</xdr:col>
      <xdr:colOff>38100</xdr:colOff>
      <xdr:row>57</xdr:row>
      <xdr:rowOff>147532</xdr:rowOff>
    </xdr:to>
    <xdr:sp macro="" textlink="">
      <xdr:nvSpPr>
        <xdr:cNvPr id="143" name="楕円 142"/>
        <xdr:cNvSpPr/>
      </xdr:nvSpPr>
      <xdr:spPr>
        <a:xfrm>
          <a:off x="3746500" y="981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164059</xdr:rowOff>
    </xdr:from>
    <xdr:ext cx="599010" cy="259045"/>
    <xdr:sp macro="" textlink="">
      <xdr:nvSpPr>
        <xdr:cNvPr id="144" name="テキスト ボックス 143"/>
        <xdr:cNvSpPr txBox="1"/>
      </xdr:nvSpPr>
      <xdr:spPr>
        <a:xfrm>
          <a:off x="3497795" y="959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88951</xdr:rowOff>
    </xdr:from>
    <xdr:to>
      <xdr:col>15</xdr:col>
      <xdr:colOff>101600</xdr:colOff>
      <xdr:row>58</xdr:row>
      <xdr:rowOff>19101</xdr:rowOff>
    </xdr:to>
    <xdr:sp macro="" textlink="">
      <xdr:nvSpPr>
        <xdr:cNvPr id="145" name="楕円 144"/>
        <xdr:cNvSpPr/>
      </xdr:nvSpPr>
      <xdr:spPr>
        <a:xfrm>
          <a:off x="2857500" y="98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35628</xdr:rowOff>
    </xdr:from>
    <xdr:ext cx="599010" cy="259045"/>
    <xdr:sp macro="" textlink="">
      <xdr:nvSpPr>
        <xdr:cNvPr id="146" name="テキスト ボックス 145"/>
        <xdr:cNvSpPr txBox="1"/>
      </xdr:nvSpPr>
      <xdr:spPr>
        <a:xfrm>
          <a:off x="2608795" y="963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108817</xdr:rowOff>
    </xdr:from>
    <xdr:to>
      <xdr:col>10</xdr:col>
      <xdr:colOff>165100</xdr:colOff>
      <xdr:row>57</xdr:row>
      <xdr:rowOff>38967</xdr:rowOff>
    </xdr:to>
    <xdr:sp macro="" textlink="">
      <xdr:nvSpPr>
        <xdr:cNvPr id="147" name="楕円 146"/>
        <xdr:cNvSpPr/>
      </xdr:nvSpPr>
      <xdr:spPr>
        <a:xfrm>
          <a:off x="1968500" y="9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55494</xdr:rowOff>
    </xdr:from>
    <xdr:ext cx="599010" cy="259045"/>
    <xdr:sp macro="" textlink="">
      <xdr:nvSpPr>
        <xdr:cNvPr id="148" name="テキスト ボックス 147"/>
        <xdr:cNvSpPr txBox="1"/>
      </xdr:nvSpPr>
      <xdr:spPr>
        <a:xfrm>
          <a:off x="1719795" y="948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92038</xdr:rowOff>
    </xdr:from>
    <xdr:to>
      <xdr:col>6</xdr:col>
      <xdr:colOff>38100</xdr:colOff>
      <xdr:row>58</xdr:row>
      <xdr:rowOff>22188</xdr:rowOff>
    </xdr:to>
    <xdr:sp macro="" textlink="">
      <xdr:nvSpPr>
        <xdr:cNvPr id="149" name="楕円 148"/>
        <xdr:cNvSpPr/>
      </xdr:nvSpPr>
      <xdr:spPr>
        <a:xfrm>
          <a:off x="1079500" y="98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13315</xdr:rowOff>
    </xdr:from>
    <xdr:ext cx="599010" cy="259045"/>
    <xdr:sp macro="" textlink="">
      <xdr:nvSpPr>
        <xdr:cNvPr id="150" name="テキスト ボックス 149"/>
        <xdr:cNvSpPr txBox="1"/>
      </xdr:nvSpPr>
      <xdr:spPr>
        <a:xfrm>
          <a:off x="830795" y="99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71577</xdr:rowOff>
    </xdr:from>
    <xdr:to>
      <xdr:col>24</xdr:col>
      <xdr:colOff>63500</xdr:colOff>
      <xdr:row>73</xdr:row>
      <xdr:rowOff>151633</xdr:rowOff>
    </xdr:to>
    <xdr:cxnSp macro="">
      <xdr:nvCxnSpPr>
        <xdr:cNvPr id="178" name="直線コネクタ 177"/>
        <xdr:cNvCxnSpPr/>
      </xdr:nvCxnSpPr>
      <xdr:spPr>
        <a:xfrm>
          <a:off x="3797300" y="12587427"/>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71577</xdr:rowOff>
    </xdr:from>
    <xdr:to>
      <xdr:col>19</xdr:col>
      <xdr:colOff>177800</xdr:colOff>
      <xdr:row>73</xdr:row>
      <xdr:rowOff>114947</xdr:rowOff>
    </xdr:to>
    <xdr:cxnSp macro="">
      <xdr:nvCxnSpPr>
        <xdr:cNvPr id="181" name="直線コネクタ 180"/>
        <xdr:cNvCxnSpPr/>
      </xdr:nvCxnSpPr>
      <xdr:spPr>
        <a:xfrm flipV="1">
          <a:off x="2908300" y="12587427"/>
          <a:ext cx="8890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114947</xdr:rowOff>
    </xdr:from>
    <xdr:to>
      <xdr:col>15</xdr:col>
      <xdr:colOff>50800</xdr:colOff>
      <xdr:row>74</xdr:row>
      <xdr:rowOff>150856</xdr:rowOff>
    </xdr:to>
    <xdr:cxnSp macro="">
      <xdr:nvCxnSpPr>
        <xdr:cNvPr id="184" name="直線コネクタ 183"/>
        <xdr:cNvCxnSpPr/>
      </xdr:nvCxnSpPr>
      <xdr:spPr>
        <a:xfrm flipV="1">
          <a:off x="2019300" y="12630797"/>
          <a:ext cx="889000" cy="20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123661</xdr:rowOff>
    </xdr:from>
    <xdr:to>
      <xdr:col>10</xdr:col>
      <xdr:colOff>114300</xdr:colOff>
      <xdr:row>74</xdr:row>
      <xdr:rowOff>150856</xdr:rowOff>
    </xdr:to>
    <xdr:cxnSp macro="">
      <xdr:nvCxnSpPr>
        <xdr:cNvPr id="187" name="直線コネクタ 186"/>
        <xdr:cNvCxnSpPr/>
      </xdr:nvCxnSpPr>
      <xdr:spPr>
        <a:xfrm>
          <a:off x="1130300" y="12810961"/>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100833</xdr:rowOff>
    </xdr:from>
    <xdr:to>
      <xdr:col>24</xdr:col>
      <xdr:colOff>114300</xdr:colOff>
      <xdr:row>74</xdr:row>
      <xdr:rowOff>30983</xdr:rowOff>
    </xdr:to>
    <xdr:sp macro="" textlink="">
      <xdr:nvSpPr>
        <xdr:cNvPr id="197" name="楕円 196"/>
        <xdr:cNvSpPr/>
      </xdr:nvSpPr>
      <xdr:spPr>
        <a:xfrm>
          <a:off x="4584700" y="12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123710</xdr:rowOff>
    </xdr:from>
    <xdr:ext cx="599010" cy="259045"/>
    <xdr:sp macro="" textlink="">
      <xdr:nvSpPr>
        <xdr:cNvPr id="198" name="民生費該当値テキスト"/>
        <xdr:cNvSpPr txBox="1"/>
      </xdr:nvSpPr>
      <xdr:spPr>
        <a:xfrm>
          <a:off x="4686300" y="1246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20777</xdr:rowOff>
    </xdr:from>
    <xdr:to>
      <xdr:col>20</xdr:col>
      <xdr:colOff>38100</xdr:colOff>
      <xdr:row>73</xdr:row>
      <xdr:rowOff>122377</xdr:rowOff>
    </xdr:to>
    <xdr:sp macro="" textlink="">
      <xdr:nvSpPr>
        <xdr:cNvPr id="199" name="楕円 198"/>
        <xdr:cNvSpPr/>
      </xdr:nvSpPr>
      <xdr:spPr>
        <a:xfrm>
          <a:off x="3746500" y="125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138904</xdr:rowOff>
    </xdr:from>
    <xdr:ext cx="599010" cy="259045"/>
    <xdr:sp macro="" textlink="">
      <xdr:nvSpPr>
        <xdr:cNvPr id="200" name="テキスト ボックス 199"/>
        <xdr:cNvSpPr txBox="1"/>
      </xdr:nvSpPr>
      <xdr:spPr>
        <a:xfrm>
          <a:off x="3497795" y="1231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64147</xdr:rowOff>
    </xdr:from>
    <xdr:to>
      <xdr:col>15</xdr:col>
      <xdr:colOff>101600</xdr:colOff>
      <xdr:row>73</xdr:row>
      <xdr:rowOff>165747</xdr:rowOff>
    </xdr:to>
    <xdr:sp macro="" textlink="">
      <xdr:nvSpPr>
        <xdr:cNvPr id="201" name="楕円 200"/>
        <xdr:cNvSpPr/>
      </xdr:nvSpPr>
      <xdr:spPr>
        <a:xfrm>
          <a:off x="2857500" y="12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10824</xdr:rowOff>
    </xdr:from>
    <xdr:ext cx="599010" cy="259045"/>
    <xdr:sp macro="" textlink="">
      <xdr:nvSpPr>
        <xdr:cNvPr id="202" name="テキスト ボックス 201"/>
        <xdr:cNvSpPr txBox="1"/>
      </xdr:nvSpPr>
      <xdr:spPr>
        <a:xfrm>
          <a:off x="2608795" y="1235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100056</xdr:rowOff>
    </xdr:from>
    <xdr:to>
      <xdr:col>10</xdr:col>
      <xdr:colOff>165100</xdr:colOff>
      <xdr:row>75</xdr:row>
      <xdr:rowOff>30206</xdr:rowOff>
    </xdr:to>
    <xdr:sp macro="" textlink="">
      <xdr:nvSpPr>
        <xdr:cNvPr id="203" name="楕円 202"/>
        <xdr:cNvSpPr/>
      </xdr:nvSpPr>
      <xdr:spPr>
        <a:xfrm>
          <a:off x="1968500" y="127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46733</xdr:rowOff>
    </xdr:from>
    <xdr:ext cx="599010" cy="259045"/>
    <xdr:sp macro="" textlink="">
      <xdr:nvSpPr>
        <xdr:cNvPr id="204" name="テキスト ボックス 203"/>
        <xdr:cNvSpPr txBox="1"/>
      </xdr:nvSpPr>
      <xdr:spPr>
        <a:xfrm>
          <a:off x="1719795" y="1256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72861</xdr:rowOff>
    </xdr:from>
    <xdr:to>
      <xdr:col>6</xdr:col>
      <xdr:colOff>38100</xdr:colOff>
      <xdr:row>75</xdr:row>
      <xdr:rowOff>3011</xdr:rowOff>
    </xdr:to>
    <xdr:sp macro="" textlink="">
      <xdr:nvSpPr>
        <xdr:cNvPr id="205" name="楕円 204"/>
        <xdr:cNvSpPr/>
      </xdr:nvSpPr>
      <xdr:spPr>
        <a:xfrm>
          <a:off x="1079500" y="127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19538</xdr:rowOff>
    </xdr:from>
    <xdr:ext cx="599010" cy="259045"/>
    <xdr:sp macro="" textlink="">
      <xdr:nvSpPr>
        <xdr:cNvPr id="206" name="テキスト ボックス 205"/>
        <xdr:cNvSpPr txBox="1"/>
      </xdr:nvSpPr>
      <xdr:spPr>
        <a:xfrm>
          <a:off x="830795" y="1253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109624</xdr:rowOff>
    </xdr:from>
    <xdr:to>
      <xdr:col>24</xdr:col>
      <xdr:colOff>63500</xdr:colOff>
      <xdr:row>97</xdr:row>
      <xdr:rowOff>113038</xdr:rowOff>
    </xdr:to>
    <xdr:cxnSp macro="">
      <xdr:nvCxnSpPr>
        <xdr:cNvPr id="235" name="直線コネクタ 234"/>
        <xdr:cNvCxnSpPr/>
      </xdr:nvCxnSpPr>
      <xdr:spPr>
        <a:xfrm>
          <a:off x="3797300" y="16740274"/>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107567</xdr:rowOff>
    </xdr:from>
    <xdr:to>
      <xdr:col>19</xdr:col>
      <xdr:colOff>177800</xdr:colOff>
      <xdr:row>97</xdr:row>
      <xdr:rowOff>109624</xdr:rowOff>
    </xdr:to>
    <xdr:cxnSp macro="">
      <xdr:nvCxnSpPr>
        <xdr:cNvPr id="238" name="直線コネクタ 237"/>
        <xdr:cNvCxnSpPr/>
      </xdr:nvCxnSpPr>
      <xdr:spPr>
        <a:xfrm>
          <a:off x="2908300" y="1673821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99025</xdr:rowOff>
    </xdr:from>
    <xdr:to>
      <xdr:col>15</xdr:col>
      <xdr:colOff>50800</xdr:colOff>
      <xdr:row>97</xdr:row>
      <xdr:rowOff>107567</xdr:rowOff>
    </xdr:to>
    <xdr:cxnSp macro="">
      <xdr:nvCxnSpPr>
        <xdr:cNvPr id="241" name="直線コネクタ 240"/>
        <xdr:cNvCxnSpPr/>
      </xdr:nvCxnSpPr>
      <xdr:spPr>
        <a:xfrm>
          <a:off x="2019300" y="16729675"/>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70617</xdr:rowOff>
    </xdr:from>
    <xdr:to>
      <xdr:col>10</xdr:col>
      <xdr:colOff>114300</xdr:colOff>
      <xdr:row>97</xdr:row>
      <xdr:rowOff>99025</xdr:rowOff>
    </xdr:to>
    <xdr:cxnSp macro="">
      <xdr:nvCxnSpPr>
        <xdr:cNvPr id="244" name="直線コネクタ 243"/>
        <xdr:cNvCxnSpPr/>
      </xdr:nvCxnSpPr>
      <xdr:spPr>
        <a:xfrm>
          <a:off x="1130300" y="16701267"/>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62238</xdr:rowOff>
    </xdr:from>
    <xdr:to>
      <xdr:col>24</xdr:col>
      <xdr:colOff>114300</xdr:colOff>
      <xdr:row>97</xdr:row>
      <xdr:rowOff>163838</xdr:rowOff>
    </xdr:to>
    <xdr:sp macro="" textlink="">
      <xdr:nvSpPr>
        <xdr:cNvPr id="254" name="楕円 253"/>
        <xdr:cNvSpPr/>
      </xdr:nvSpPr>
      <xdr:spPr>
        <a:xfrm>
          <a:off x="4584700" y="166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40665</xdr:rowOff>
    </xdr:from>
    <xdr:ext cx="534377" cy="259045"/>
    <xdr:sp macro="" textlink="">
      <xdr:nvSpPr>
        <xdr:cNvPr id="255" name="衛生費該当値テキスト"/>
        <xdr:cNvSpPr txBox="1"/>
      </xdr:nvSpPr>
      <xdr:spPr>
        <a:xfrm>
          <a:off x="4686300" y="166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58824</xdr:rowOff>
    </xdr:from>
    <xdr:to>
      <xdr:col>20</xdr:col>
      <xdr:colOff>38100</xdr:colOff>
      <xdr:row>97</xdr:row>
      <xdr:rowOff>160424</xdr:rowOff>
    </xdr:to>
    <xdr:sp macro="" textlink="">
      <xdr:nvSpPr>
        <xdr:cNvPr id="256" name="楕円 255"/>
        <xdr:cNvSpPr/>
      </xdr:nvSpPr>
      <xdr:spPr>
        <a:xfrm>
          <a:off x="3746500" y="166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151551</xdr:rowOff>
    </xdr:from>
    <xdr:ext cx="534377" cy="259045"/>
    <xdr:sp macro="" textlink="">
      <xdr:nvSpPr>
        <xdr:cNvPr id="257" name="テキスト ボックス 256"/>
        <xdr:cNvSpPr txBox="1"/>
      </xdr:nvSpPr>
      <xdr:spPr>
        <a:xfrm>
          <a:off x="3530111" y="167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56767</xdr:rowOff>
    </xdr:from>
    <xdr:to>
      <xdr:col>15</xdr:col>
      <xdr:colOff>101600</xdr:colOff>
      <xdr:row>97</xdr:row>
      <xdr:rowOff>158367</xdr:rowOff>
    </xdr:to>
    <xdr:sp macro="" textlink="">
      <xdr:nvSpPr>
        <xdr:cNvPr id="258" name="楕円 257"/>
        <xdr:cNvSpPr/>
      </xdr:nvSpPr>
      <xdr:spPr>
        <a:xfrm>
          <a:off x="2857500" y="166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149494</xdr:rowOff>
    </xdr:from>
    <xdr:ext cx="534377" cy="259045"/>
    <xdr:sp macro="" textlink="">
      <xdr:nvSpPr>
        <xdr:cNvPr id="259" name="テキスト ボックス 258"/>
        <xdr:cNvSpPr txBox="1"/>
      </xdr:nvSpPr>
      <xdr:spPr>
        <a:xfrm>
          <a:off x="2641111" y="1678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48225</xdr:rowOff>
    </xdr:from>
    <xdr:to>
      <xdr:col>10</xdr:col>
      <xdr:colOff>165100</xdr:colOff>
      <xdr:row>97</xdr:row>
      <xdr:rowOff>149825</xdr:rowOff>
    </xdr:to>
    <xdr:sp macro="" textlink="">
      <xdr:nvSpPr>
        <xdr:cNvPr id="260" name="楕円 259"/>
        <xdr:cNvSpPr/>
      </xdr:nvSpPr>
      <xdr:spPr>
        <a:xfrm>
          <a:off x="1968500" y="166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140952</xdr:rowOff>
    </xdr:from>
    <xdr:ext cx="534377" cy="259045"/>
    <xdr:sp macro="" textlink="">
      <xdr:nvSpPr>
        <xdr:cNvPr id="261" name="テキスト ボックス 260"/>
        <xdr:cNvSpPr txBox="1"/>
      </xdr:nvSpPr>
      <xdr:spPr>
        <a:xfrm>
          <a:off x="1752111" y="167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19817</xdr:rowOff>
    </xdr:from>
    <xdr:to>
      <xdr:col>6</xdr:col>
      <xdr:colOff>38100</xdr:colOff>
      <xdr:row>97</xdr:row>
      <xdr:rowOff>121417</xdr:rowOff>
    </xdr:to>
    <xdr:sp macro="" textlink="">
      <xdr:nvSpPr>
        <xdr:cNvPr id="262" name="楕円 261"/>
        <xdr:cNvSpPr/>
      </xdr:nvSpPr>
      <xdr:spPr>
        <a:xfrm>
          <a:off x="1079500" y="166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112544</xdr:rowOff>
    </xdr:from>
    <xdr:ext cx="534377" cy="259045"/>
    <xdr:sp macro="" textlink="">
      <xdr:nvSpPr>
        <xdr:cNvPr id="263" name="テキスト ボックス 262"/>
        <xdr:cNvSpPr txBox="1"/>
      </xdr:nvSpPr>
      <xdr:spPr>
        <a:xfrm>
          <a:off x="86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81635</xdr:rowOff>
    </xdr:from>
    <xdr:to>
      <xdr:col>55</xdr:col>
      <xdr:colOff>0</xdr:colOff>
      <xdr:row>38</xdr:row>
      <xdr:rowOff>81864</xdr:rowOff>
    </xdr:to>
    <xdr:cxnSp macro="">
      <xdr:nvCxnSpPr>
        <xdr:cNvPr id="290" name="直線コネクタ 289"/>
        <xdr:cNvCxnSpPr/>
      </xdr:nvCxnSpPr>
      <xdr:spPr>
        <a:xfrm>
          <a:off x="9639300" y="659673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77750</xdr:rowOff>
    </xdr:from>
    <xdr:to>
      <xdr:col>50</xdr:col>
      <xdr:colOff>114300</xdr:colOff>
      <xdr:row>38</xdr:row>
      <xdr:rowOff>81635</xdr:rowOff>
    </xdr:to>
    <xdr:cxnSp macro="">
      <xdr:nvCxnSpPr>
        <xdr:cNvPr id="293" name="直線コネクタ 292"/>
        <xdr:cNvCxnSpPr/>
      </xdr:nvCxnSpPr>
      <xdr:spPr>
        <a:xfrm>
          <a:off x="8750300" y="6592850"/>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77750</xdr:rowOff>
    </xdr:from>
    <xdr:to>
      <xdr:col>45</xdr:col>
      <xdr:colOff>177800</xdr:colOff>
      <xdr:row>38</xdr:row>
      <xdr:rowOff>77978</xdr:rowOff>
    </xdr:to>
    <xdr:cxnSp macro="">
      <xdr:nvCxnSpPr>
        <xdr:cNvPr id="296" name="直線コネクタ 295"/>
        <xdr:cNvCxnSpPr/>
      </xdr:nvCxnSpPr>
      <xdr:spPr>
        <a:xfrm flipV="1">
          <a:off x="7861300" y="659285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73178</xdr:rowOff>
    </xdr:from>
    <xdr:to>
      <xdr:col>41</xdr:col>
      <xdr:colOff>50800</xdr:colOff>
      <xdr:row>38</xdr:row>
      <xdr:rowOff>77978</xdr:rowOff>
    </xdr:to>
    <xdr:cxnSp macro="">
      <xdr:nvCxnSpPr>
        <xdr:cNvPr id="299" name="直線コネクタ 298"/>
        <xdr:cNvCxnSpPr/>
      </xdr:nvCxnSpPr>
      <xdr:spPr>
        <a:xfrm>
          <a:off x="6972300" y="658827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31064</xdr:rowOff>
    </xdr:from>
    <xdr:to>
      <xdr:col>55</xdr:col>
      <xdr:colOff>50800</xdr:colOff>
      <xdr:row>38</xdr:row>
      <xdr:rowOff>132664</xdr:rowOff>
    </xdr:to>
    <xdr:sp macro="" textlink="">
      <xdr:nvSpPr>
        <xdr:cNvPr id="309" name="楕円 308"/>
        <xdr:cNvSpPr/>
      </xdr:nvSpPr>
      <xdr:spPr>
        <a:xfrm>
          <a:off x="104267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117441</xdr:rowOff>
    </xdr:from>
    <xdr:ext cx="378565" cy="259045"/>
    <xdr:sp macro="" textlink="">
      <xdr:nvSpPr>
        <xdr:cNvPr id="310" name="労働費該当値テキスト"/>
        <xdr:cNvSpPr txBox="1"/>
      </xdr:nvSpPr>
      <xdr:spPr>
        <a:xfrm>
          <a:off x="10528300" y="646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30835</xdr:rowOff>
    </xdr:from>
    <xdr:to>
      <xdr:col>50</xdr:col>
      <xdr:colOff>165100</xdr:colOff>
      <xdr:row>38</xdr:row>
      <xdr:rowOff>132435</xdr:rowOff>
    </xdr:to>
    <xdr:sp macro="" textlink="">
      <xdr:nvSpPr>
        <xdr:cNvPr id="311" name="楕円 310"/>
        <xdr:cNvSpPr/>
      </xdr:nvSpPr>
      <xdr:spPr>
        <a:xfrm>
          <a:off x="9588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123562</xdr:rowOff>
    </xdr:from>
    <xdr:ext cx="378565" cy="259045"/>
    <xdr:sp macro="" textlink="">
      <xdr:nvSpPr>
        <xdr:cNvPr id="312" name="テキスト ボックス 311"/>
        <xdr:cNvSpPr txBox="1"/>
      </xdr:nvSpPr>
      <xdr:spPr>
        <a:xfrm>
          <a:off x="9450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26950</xdr:rowOff>
    </xdr:from>
    <xdr:to>
      <xdr:col>46</xdr:col>
      <xdr:colOff>38100</xdr:colOff>
      <xdr:row>38</xdr:row>
      <xdr:rowOff>128550</xdr:rowOff>
    </xdr:to>
    <xdr:sp macro="" textlink="">
      <xdr:nvSpPr>
        <xdr:cNvPr id="313" name="楕円 312"/>
        <xdr:cNvSpPr/>
      </xdr:nvSpPr>
      <xdr:spPr>
        <a:xfrm>
          <a:off x="8699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119677</xdr:rowOff>
    </xdr:from>
    <xdr:ext cx="378565" cy="259045"/>
    <xdr:sp macro="" textlink="">
      <xdr:nvSpPr>
        <xdr:cNvPr id="314" name="テキスト ボックス 313"/>
        <xdr:cNvSpPr txBox="1"/>
      </xdr:nvSpPr>
      <xdr:spPr>
        <a:xfrm>
          <a:off x="8561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27178</xdr:rowOff>
    </xdr:from>
    <xdr:to>
      <xdr:col>41</xdr:col>
      <xdr:colOff>101600</xdr:colOff>
      <xdr:row>38</xdr:row>
      <xdr:rowOff>128778</xdr:rowOff>
    </xdr:to>
    <xdr:sp macro="" textlink="">
      <xdr:nvSpPr>
        <xdr:cNvPr id="315" name="楕円 314"/>
        <xdr:cNvSpPr/>
      </xdr:nvSpPr>
      <xdr:spPr>
        <a:xfrm>
          <a:off x="7810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119905</xdr:rowOff>
    </xdr:from>
    <xdr:ext cx="378565" cy="259045"/>
    <xdr:sp macro="" textlink="">
      <xdr:nvSpPr>
        <xdr:cNvPr id="316" name="テキスト ボックス 315"/>
        <xdr:cNvSpPr txBox="1"/>
      </xdr:nvSpPr>
      <xdr:spPr>
        <a:xfrm>
          <a:off x="7672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22378</xdr:rowOff>
    </xdr:from>
    <xdr:to>
      <xdr:col>36</xdr:col>
      <xdr:colOff>165100</xdr:colOff>
      <xdr:row>38</xdr:row>
      <xdr:rowOff>123978</xdr:rowOff>
    </xdr:to>
    <xdr:sp macro="" textlink="">
      <xdr:nvSpPr>
        <xdr:cNvPr id="317" name="楕円 316"/>
        <xdr:cNvSpPr/>
      </xdr:nvSpPr>
      <xdr:spPr>
        <a:xfrm>
          <a:off x="6921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115105</xdr:rowOff>
    </xdr:from>
    <xdr:ext cx="378565" cy="259045"/>
    <xdr:sp macro="" textlink="">
      <xdr:nvSpPr>
        <xdr:cNvPr id="318" name="テキスト ボックス 317"/>
        <xdr:cNvSpPr txBox="1"/>
      </xdr:nvSpPr>
      <xdr:spPr>
        <a:xfrm>
          <a:off x="6783017" y="66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138709</xdr:rowOff>
    </xdr:from>
    <xdr:to>
      <xdr:col>55</xdr:col>
      <xdr:colOff>0</xdr:colOff>
      <xdr:row>59</xdr:row>
      <xdr:rowOff>9728</xdr:rowOff>
    </xdr:to>
    <xdr:cxnSp macro="">
      <xdr:nvCxnSpPr>
        <xdr:cNvPr id="347" name="直線コネクタ 346"/>
        <xdr:cNvCxnSpPr/>
      </xdr:nvCxnSpPr>
      <xdr:spPr>
        <a:xfrm>
          <a:off x="9639300" y="10082809"/>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138709</xdr:rowOff>
    </xdr:from>
    <xdr:to>
      <xdr:col>50</xdr:col>
      <xdr:colOff>114300</xdr:colOff>
      <xdr:row>59</xdr:row>
      <xdr:rowOff>10820</xdr:rowOff>
    </xdr:to>
    <xdr:cxnSp macro="">
      <xdr:nvCxnSpPr>
        <xdr:cNvPr id="350" name="直線コネクタ 349"/>
        <xdr:cNvCxnSpPr/>
      </xdr:nvCxnSpPr>
      <xdr:spPr>
        <a:xfrm flipV="1">
          <a:off x="8750300" y="10082809"/>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9385</xdr:rowOff>
    </xdr:from>
    <xdr:to>
      <xdr:col>45</xdr:col>
      <xdr:colOff>177800</xdr:colOff>
      <xdr:row>59</xdr:row>
      <xdr:rowOff>10820</xdr:rowOff>
    </xdr:to>
    <xdr:cxnSp macro="">
      <xdr:nvCxnSpPr>
        <xdr:cNvPr id="353" name="直線コネクタ 352"/>
        <xdr:cNvCxnSpPr/>
      </xdr:nvCxnSpPr>
      <xdr:spPr>
        <a:xfrm>
          <a:off x="7861300" y="10124935"/>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698</xdr:rowOff>
    </xdr:from>
    <xdr:to>
      <xdr:col>41</xdr:col>
      <xdr:colOff>50800</xdr:colOff>
      <xdr:row>59</xdr:row>
      <xdr:rowOff>9385</xdr:rowOff>
    </xdr:to>
    <xdr:cxnSp macro="">
      <xdr:nvCxnSpPr>
        <xdr:cNvPr id="356" name="直線コネクタ 355"/>
        <xdr:cNvCxnSpPr/>
      </xdr:nvCxnSpPr>
      <xdr:spPr>
        <a:xfrm>
          <a:off x="6972300" y="1011624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130378</xdr:rowOff>
    </xdr:from>
    <xdr:to>
      <xdr:col>55</xdr:col>
      <xdr:colOff>50800</xdr:colOff>
      <xdr:row>59</xdr:row>
      <xdr:rowOff>60528</xdr:rowOff>
    </xdr:to>
    <xdr:sp macro="" textlink="">
      <xdr:nvSpPr>
        <xdr:cNvPr id="366" name="楕円 365"/>
        <xdr:cNvSpPr/>
      </xdr:nvSpPr>
      <xdr:spPr>
        <a:xfrm>
          <a:off x="10426700" y="100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45305</xdr:rowOff>
    </xdr:from>
    <xdr:ext cx="469744" cy="259045"/>
    <xdr:sp macro="" textlink="">
      <xdr:nvSpPr>
        <xdr:cNvPr id="367" name="農林水産業費該当値テキスト"/>
        <xdr:cNvSpPr txBox="1"/>
      </xdr:nvSpPr>
      <xdr:spPr>
        <a:xfrm>
          <a:off x="10528300" y="99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87909</xdr:rowOff>
    </xdr:from>
    <xdr:to>
      <xdr:col>50</xdr:col>
      <xdr:colOff>165100</xdr:colOff>
      <xdr:row>59</xdr:row>
      <xdr:rowOff>18059</xdr:rowOff>
    </xdr:to>
    <xdr:sp macro="" textlink="">
      <xdr:nvSpPr>
        <xdr:cNvPr id="368" name="楕円 367"/>
        <xdr:cNvSpPr/>
      </xdr:nvSpPr>
      <xdr:spPr>
        <a:xfrm>
          <a:off x="9588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9186</xdr:rowOff>
    </xdr:from>
    <xdr:ext cx="469744" cy="259045"/>
    <xdr:sp macro="" textlink="">
      <xdr:nvSpPr>
        <xdr:cNvPr id="369" name="テキスト ボックス 368"/>
        <xdr:cNvSpPr txBox="1"/>
      </xdr:nvSpPr>
      <xdr:spPr>
        <a:xfrm>
          <a:off x="9404428" y="101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131470</xdr:rowOff>
    </xdr:from>
    <xdr:to>
      <xdr:col>46</xdr:col>
      <xdr:colOff>38100</xdr:colOff>
      <xdr:row>59</xdr:row>
      <xdr:rowOff>61620</xdr:rowOff>
    </xdr:to>
    <xdr:sp macro="" textlink="">
      <xdr:nvSpPr>
        <xdr:cNvPr id="370" name="楕円 369"/>
        <xdr:cNvSpPr/>
      </xdr:nvSpPr>
      <xdr:spPr>
        <a:xfrm>
          <a:off x="8699500" y="100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52747</xdr:rowOff>
    </xdr:from>
    <xdr:ext cx="469744" cy="259045"/>
    <xdr:sp macro="" textlink="">
      <xdr:nvSpPr>
        <xdr:cNvPr id="371" name="テキスト ボックス 370"/>
        <xdr:cNvSpPr txBox="1"/>
      </xdr:nvSpPr>
      <xdr:spPr>
        <a:xfrm>
          <a:off x="8515428" y="101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130035</xdr:rowOff>
    </xdr:from>
    <xdr:to>
      <xdr:col>41</xdr:col>
      <xdr:colOff>101600</xdr:colOff>
      <xdr:row>59</xdr:row>
      <xdr:rowOff>60185</xdr:rowOff>
    </xdr:to>
    <xdr:sp macro="" textlink="">
      <xdr:nvSpPr>
        <xdr:cNvPr id="372" name="楕円 371"/>
        <xdr:cNvSpPr/>
      </xdr:nvSpPr>
      <xdr:spPr>
        <a:xfrm>
          <a:off x="7810500" y="100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51312</xdr:rowOff>
    </xdr:from>
    <xdr:ext cx="469744" cy="259045"/>
    <xdr:sp macro="" textlink="">
      <xdr:nvSpPr>
        <xdr:cNvPr id="373" name="テキスト ボックス 372"/>
        <xdr:cNvSpPr txBox="1"/>
      </xdr:nvSpPr>
      <xdr:spPr>
        <a:xfrm>
          <a:off x="7626428" y="101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121348</xdr:rowOff>
    </xdr:from>
    <xdr:to>
      <xdr:col>36</xdr:col>
      <xdr:colOff>165100</xdr:colOff>
      <xdr:row>59</xdr:row>
      <xdr:rowOff>51498</xdr:rowOff>
    </xdr:to>
    <xdr:sp macro="" textlink="">
      <xdr:nvSpPr>
        <xdr:cNvPr id="374" name="楕円 373"/>
        <xdr:cNvSpPr/>
      </xdr:nvSpPr>
      <xdr:spPr>
        <a:xfrm>
          <a:off x="6921500" y="100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42625</xdr:rowOff>
    </xdr:from>
    <xdr:ext cx="469744" cy="259045"/>
    <xdr:sp macro="" textlink="">
      <xdr:nvSpPr>
        <xdr:cNvPr id="375" name="テキスト ボックス 374"/>
        <xdr:cNvSpPr txBox="1"/>
      </xdr:nvSpPr>
      <xdr:spPr>
        <a:xfrm>
          <a:off x="6737428"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32764</xdr:rowOff>
    </xdr:from>
    <xdr:to>
      <xdr:col>55</xdr:col>
      <xdr:colOff>0</xdr:colOff>
      <xdr:row>77</xdr:row>
      <xdr:rowOff>82468</xdr:rowOff>
    </xdr:to>
    <xdr:cxnSp macro="">
      <xdr:nvCxnSpPr>
        <xdr:cNvPr id="406" name="直線コネクタ 405"/>
        <xdr:cNvCxnSpPr/>
      </xdr:nvCxnSpPr>
      <xdr:spPr>
        <a:xfrm>
          <a:off x="9639300" y="13234414"/>
          <a:ext cx="8382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32764</xdr:rowOff>
    </xdr:from>
    <xdr:to>
      <xdr:col>50</xdr:col>
      <xdr:colOff>114300</xdr:colOff>
      <xdr:row>77</xdr:row>
      <xdr:rowOff>96445</xdr:rowOff>
    </xdr:to>
    <xdr:cxnSp macro="">
      <xdr:nvCxnSpPr>
        <xdr:cNvPr id="409" name="直線コネクタ 408"/>
        <xdr:cNvCxnSpPr/>
      </xdr:nvCxnSpPr>
      <xdr:spPr>
        <a:xfrm flipV="1">
          <a:off x="8750300" y="13234414"/>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96445</xdr:rowOff>
    </xdr:from>
    <xdr:to>
      <xdr:col>45</xdr:col>
      <xdr:colOff>177800</xdr:colOff>
      <xdr:row>77</xdr:row>
      <xdr:rowOff>162478</xdr:rowOff>
    </xdr:to>
    <xdr:cxnSp macro="">
      <xdr:nvCxnSpPr>
        <xdr:cNvPr id="412" name="直線コネクタ 411"/>
        <xdr:cNvCxnSpPr/>
      </xdr:nvCxnSpPr>
      <xdr:spPr>
        <a:xfrm flipV="1">
          <a:off x="7861300" y="13298095"/>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169010</xdr:rowOff>
    </xdr:from>
    <xdr:to>
      <xdr:col>41</xdr:col>
      <xdr:colOff>50800</xdr:colOff>
      <xdr:row>77</xdr:row>
      <xdr:rowOff>162478</xdr:rowOff>
    </xdr:to>
    <xdr:cxnSp macro="">
      <xdr:nvCxnSpPr>
        <xdr:cNvPr id="415" name="直線コネクタ 414"/>
        <xdr:cNvCxnSpPr/>
      </xdr:nvCxnSpPr>
      <xdr:spPr>
        <a:xfrm>
          <a:off x="6972300" y="13027760"/>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31668</xdr:rowOff>
    </xdr:from>
    <xdr:to>
      <xdr:col>55</xdr:col>
      <xdr:colOff>50800</xdr:colOff>
      <xdr:row>77</xdr:row>
      <xdr:rowOff>133268</xdr:rowOff>
    </xdr:to>
    <xdr:sp macro="" textlink="">
      <xdr:nvSpPr>
        <xdr:cNvPr id="425" name="楕円 424"/>
        <xdr:cNvSpPr/>
      </xdr:nvSpPr>
      <xdr:spPr>
        <a:xfrm>
          <a:off x="10426700" y="132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54545</xdr:rowOff>
    </xdr:from>
    <xdr:ext cx="534377" cy="259045"/>
    <xdr:sp macro="" textlink="">
      <xdr:nvSpPr>
        <xdr:cNvPr id="426" name="商工費該当値テキスト"/>
        <xdr:cNvSpPr txBox="1"/>
      </xdr:nvSpPr>
      <xdr:spPr>
        <a:xfrm>
          <a:off x="10528300" y="130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153414</xdr:rowOff>
    </xdr:from>
    <xdr:to>
      <xdr:col>50</xdr:col>
      <xdr:colOff>165100</xdr:colOff>
      <xdr:row>77</xdr:row>
      <xdr:rowOff>83564</xdr:rowOff>
    </xdr:to>
    <xdr:sp macro="" textlink="">
      <xdr:nvSpPr>
        <xdr:cNvPr id="427" name="楕円 426"/>
        <xdr:cNvSpPr/>
      </xdr:nvSpPr>
      <xdr:spPr>
        <a:xfrm>
          <a:off x="9588500" y="131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100091</xdr:rowOff>
    </xdr:from>
    <xdr:ext cx="534377" cy="259045"/>
    <xdr:sp macro="" textlink="">
      <xdr:nvSpPr>
        <xdr:cNvPr id="428" name="テキスト ボックス 427"/>
        <xdr:cNvSpPr txBox="1"/>
      </xdr:nvSpPr>
      <xdr:spPr>
        <a:xfrm>
          <a:off x="9372111" y="129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45645</xdr:rowOff>
    </xdr:from>
    <xdr:to>
      <xdr:col>46</xdr:col>
      <xdr:colOff>38100</xdr:colOff>
      <xdr:row>77</xdr:row>
      <xdr:rowOff>147245</xdr:rowOff>
    </xdr:to>
    <xdr:sp macro="" textlink="">
      <xdr:nvSpPr>
        <xdr:cNvPr id="429" name="楕円 428"/>
        <xdr:cNvSpPr/>
      </xdr:nvSpPr>
      <xdr:spPr>
        <a:xfrm>
          <a:off x="8699500" y="132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163772</xdr:rowOff>
    </xdr:from>
    <xdr:ext cx="534377" cy="259045"/>
    <xdr:sp macro="" textlink="">
      <xdr:nvSpPr>
        <xdr:cNvPr id="430" name="テキスト ボックス 429"/>
        <xdr:cNvSpPr txBox="1"/>
      </xdr:nvSpPr>
      <xdr:spPr>
        <a:xfrm>
          <a:off x="8483111" y="130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111678</xdr:rowOff>
    </xdr:from>
    <xdr:to>
      <xdr:col>41</xdr:col>
      <xdr:colOff>101600</xdr:colOff>
      <xdr:row>78</xdr:row>
      <xdr:rowOff>41828</xdr:rowOff>
    </xdr:to>
    <xdr:sp macro="" textlink="">
      <xdr:nvSpPr>
        <xdr:cNvPr id="431" name="楕円 430"/>
        <xdr:cNvSpPr/>
      </xdr:nvSpPr>
      <xdr:spPr>
        <a:xfrm>
          <a:off x="7810500" y="133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58355</xdr:rowOff>
    </xdr:from>
    <xdr:ext cx="534377" cy="259045"/>
    <xdr:sp macro="" textlink="">
      <xdr:nvSpPr>
        <xdr:cNvPr id="432" name="テキスト ボックス 431"/>
        <xdr:cNvSpPr txBox="1"/>
      </xdr:nvSpPr>
      <xdr:spPr>
        <a:xfrm>
          <a:off x="7594111" y="130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118210</xdr:rowOff>
    </xdr:from>
    <xdr:to>
      <xdr:col>36</xdr:col>
      <xdr:colOff>165100</xdr:colOff>
      <xdr:row>76</xdr:row>
      <xdr:rowOff>48360</xdr:rowOff>
    </xdr:to>
    <xdr:sp macro="" textlink="">
      <xdr:nvSpPr>
        <xdr:cNvPr id="433" name="楕円 432"/>
        <xdr:cNvSpPr/>
      </xdr:nvSpPr>
      <xdr:spPr>
        <a:xfrm>
          <a:off x="6921500" y="129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64887</xdr:rowOff>
    </xdr:from>
    <xdr:ext cx="534377" cy="259045"/>
    <xdr:sp macro="" textlink="">
      <xdr:nvSpPr>
        <xdr:cNvPr id="434" name="テキスト ボックス 433"/>
        <xdr:cNvSpPr txBox="1"/>
      </xdr:nvSpPr>
      <xdr:spPr>
        <a:xfrm>
          <a:off x="6705111" y="127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29589</xdr:rowOff>
    </xdr:from>
    <xdr:to>
      <xdr:col>55</xdr:col>
      <xdr:colOff>0</xdr:colOff>
      <xdr:row>96</xdr:row>
      <xdr:rowOff>45346</xdr:rowOff>
    </xdr:to>
    <xdr:cxnSp macro="">
      <xdr:nvCxnSpPr>
        <xdr:cNvPr id="459" name="直線コネクタ 458"/>
        <xdr:cNvCxnSpPr/>
      </xdr:nvCxnSpPr>
      <xdr:spPr>
        <a:xfrm>
          <a:off x="9639300" y="16488789"/>
          <a:ext cx="8382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29589</xdr:rowOff>
    </xdr:from>
    <xdr:to>
      <xdr:col>50</xdr:col>
      <xdr:colOff>114300</xdr:colOff>
      <xdr:row>96</xdr:row>
      <xdr:rowOff>62914</xdr:rowOff>
    </xdr:to>
    <xdr:cxnSp macro="">
      <xdr:nvCxnSpPr>
        <xdr:cNvPr id="462" name="直線コネクタ 461"/>
        <xdr:cNvCxnSpPr/>
      </xdr:nvCxnSpPr>
      <xdr:spPr>
        <a:xfrm flipV="1">
          <a:off x="8750300" y="16488789"/>
          <a:ext cx="8890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62914</xdr:rowOff>
    </xdr:from>
    <xdr:to>
      <xdr:col>45</xdr:col>
      <xdr:colOff>177800</xdr:colOff>
      <xdr:row>97</xdr:row>
      <xdr:rowOff>8500</xdr:rowOff>
    </xdr:to>
    <xdr:cxnSp macro="">
      <xdr:nvCxnSpPr>
        <xdr:cNvPr id="465" name="直線コネクタ 464"/>
        <xdr:cNvCxnSpPr/>
      </xdr:nvCxnSpPr>
      <xdr:spPr>
        <a:xfrm flipV="1">
          <a:off x="7861300" y="16522114"/>
          <a:ext cx="889000" cy="1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134214</xdr:rowOff>
    </xdr:from>
    <xdr:to>
      <xdr:col>41</xdr:col>
      <xdr:colOff>50800</xdr:colOff>
      <xdr:row>97</xdr:row>
      <xdr:rowOff>8500</xdr:rowOff>
    </xdr:to>
    <xdr:cxnSp macro="">
      <xdr:nvCxnSpPr>
        <xdr:cNvPr id="468" name="直線コネクタ 467"/>
        <xdr:cNvCxnSpPr/>
      </xdr:nvCxnSpPr>
      <xdr:spPr>
        <a:xfrm>
          <a:off x="6972300" y="16593414"/>
          <a:ext cx="8890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165996</xdr:rowOff>
    </xdr:from>
    <xdr:to>
      <xdr:col>55</xdr:col>
      <xdr:colOff>50800</xdr:colOff>
      <xdr:row>96</xdr:row>
      <xdr:rowOff>96146</xdr:rowOff>
    </xdr:to>
    <xdr:sp macro="" textlink="">
      <xdr:nvSpPr>
        <xdr:cNvPr id="478" name="楕円 477"/>
        <xdr:cNvSpPr/>
      </xdr:nvSpPr>
      <xdr:spPr>
        <a:xfrm>
          <a:off x="10426700" y="164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144423</xdr:rowOff>
    </xdr:from>
    <xdr:ext cx="534377" cy="259045"/>
    <xdr:sp macro="" textlink="">
      <xdr:nvSpPr>
        <xdr:cNvPr id="479" name="土木費該当値テキスト"/>
        <xdr:cNvSpPr txBox="1"/>
      </xdr:nvSpPr>
      <xdr:spPr>
        <a:xfrm>
          <a:off x="10528300" y="164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150239</xdr:rowOff>
    </xdr:from>
    <xdr:to>
      <xdr:col>50</xdr:col>
      <xdr:colOff>165100</xdr:colOff>
      <xdr:row>96</xdr:row>
      <xdr:rowOff>80389</xdr:rowOff>
    </xdr:to>
    <xdr:sp macro="" textlink="">
      <xdr:nvSpPr>
        <xdr:cNvPr id="480" name="楕円 479"/>
        <xdr:cNvSpPr/>
      </xdr:nvSpPr>
      <xdr:spPr>
        <a:xfrm>
          <a:off x="9588500" y="164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96916</xdr:rowOff>
    </xdr:from>
    <xdr:ext cx="534377" cy="259045"/>
    <xdr:sp macro="" textlink="">
      <xdr:nvSpPr>
        <xdr:cNvPr id="481" name="テキスト ボックス 480"/>
        <xdr:cNvSpPr txBox="1"/>
      </xdr:nvSpPr>
      <xdr:spPr>
        <a:xfrm>
          <a:off x="9372111" y="162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12114</xdr:rowOff>
    </xdr:from>
    <xdr:to>
      <xdr:col>46</xdr:col>
      <xdr:colOff>38100</xdr:colOff>
      <xdr:row>96</xdr:row>
      <xdr:rowOff>113714</xdr:rowOff>
    </xdr:to>
    <xdr:sp macro="" textlink="">
      <xdr:nvSpPr>
        <xdr:cNvPr id="482" name="楕円 481"/>
        <xdr:cNvSpPr/>
      </xdr:nvSpPr>
      <xdr:spPr>
        <a:xfrm>
          <a:off x="8699500" y="164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130241</xdr:rowOff>
    </xdr:from>
    <xdr:ext cx="534377" cy="259045"/>
    <xdr:sp macro="" textlink="">
      <xdr:nvSpPr>
        <xdr:cNvPr id="483" name="テキスト ボックス 482"/>
        <xdr:cNvSpPr txBox="1"/>
      </xdr:nvSpPr>
      <xdr:spPr>
        <a:xfrm>
          <a:off x="8483111" y="162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129150</xdr:rowOff>
    </xdr:from>
    <xdr:to>
      <xdr:col>41</xdr:col>
      <xdr:colOff>101600</xdr:colOff>
      <xdr:row>97</xdr:row>
      <xdr:rowOff>59300</xdr:rowOff>
    </xdr:to>
    <xdr:sp macro="" textlink="">
      <xdr:nvSpPr>
        <xdr:cNvPr id="484" name="楕円 483"/>
        <xdr:cNvSpPr/>
      </xdr:nvSpPr>
      <xdr:spPr>
        <a:xfrm>
          <a:off x="7810500" y="165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50427</xdr:rowOff>
    </xdr:from>
    <xdr:ext cx="534377" cy="259045"/>
    <xdr:sp macro="" textlink="">
      <xdr:nvSpPr>
        <xdr:cNvPr id="485" name="テキスト ボックス 484"/>
        <xdr:cNvSpPr txBox="1"/>
      </xdr:nvSpPr>
      <xdr:spPr>
        <a:xfrm>
          <a:off x="7594111" y="166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83414</xdr:rowOff>
    </xdr:from>
    <xdr:to>
      <xdr:col>36</xdr:col>
      <xdr:colOff>165100</xdr:colOff>
      <xdr:row>97</xdr:row>
      <xdr:rowOff>13564</xdr:rowOff>
    </xdr:to>
    <xdr:sp macro="" textlink="">
      <xdr:nvSpPr>
        <xdr:cNvPr id="486" name="楕円 485"/>
        <xdr:cNvSpPr/>
      </xdr:nvSpPr>
      <xdr:spPr>
        <a:xfrm>
          <a:off x="6921500" y="16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4691</xdr:rowOff>
    </xdr:from>
    <xdr:ext cx="534377" cy="259045"/>
    <xdr:sp macro="" textlink="">
      <xdr:nvSpPr>
        <xdr:cNvPr id="487" name="テキスト ボックス 486"/>
        <xdr:cNvSpPr txBox="1"/>
      </xdr:nvSpPr>
      <xdr:spPr>
        <a:xfrm>
          <a:off x="6705111" y="1663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138933</xdr:rowOff>
    </xdr:from>
    <xdr:to>
      <xdr:col>85</xdr:col>
      <xdr:colOff>127000</xdr:colOff>
      <xdr:row>37</xdr:row>
      <xdr:rowOff>142263</xdr:rowOff>
    </xdr:to>
    <xdr:cxnSp macro="">
      <xdr:nvCxnSpPr>
        <xdr:cNvPr id="518" name="直線コネクタ 517"/>
        <xdr:cNvCxnSpPr/>
      </xdr:nvCxnSpPr>
      <xdr:spPr>
        <a:xfrm flipV="1">
          <a:off x="15481300" y="6482583"/>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136173</xdr:rowOff>
    </xdr:from>
    <xdr:to>
      <xdr:col>81</xdr:col>
      <xdr:colOff>50800</xdr:colOff>
      <xdr:row>37</xdr:row>
      <xdr:rowOff>142263</xdr:rowOff>
    </xdr:to>
    <xdr:cxnSp macro="">
      <xdr:nvCxnSpPr>
        <xdr:cNvPr id="521" name="直線コネクタ 520"/>
        <xdr:cNvCxnSpPr/>
      </xdr:nvCxnSpPr>
      <xdr:spPr>
        <a:xfrm>
          <a:off x="14592300" y="6479823"/>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136173</xdr:rowOff>
    </xdr:from>
    <xdr:to>
      <xdr:col>76</xdr:col>
      <xdr:colOff>114300</xdr:colOff>
      <xdr:row>37</xdr:row>
      <xdr:rowOff>145268</xdr:rowOff>
    </xdr:to>
    <xdr:cxnSp macro="">
      <xdr:nvCxnSpPr>
        <xdr:cNvPr id="524" name="直線コネクタ 523"/>
        <xdr:cNvCxnSpPr/>
      </xdr:nvCxnSpPr>
      <xdr:spPr>
        <a:xfrm flipV="1">
          <a:off x="13703300" y="6479823"/>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142786</xdr:rowOff>
    </xdr:from>
    <xdr:to>
      <xdr:col>71</xdr:col>
      <xdr:colOff>177800</xdr:colOff>
      <xdr:row>37</xdr:row>
      <xdr:rowOff>145268</xdr:rowOff>
    </xdr:to>
    <xdr:cxnSp macro="">
      <xdr:nvCxnSpPr>
        <xdr:cNvPr id="527" name="直線コネクタ 526"/>
        <xdr:cNvCxnSpPr/>
      </xdr:nvCxnSpPr>
      <xdr:spPr>
        <a:xfrm>
          <a:off x="12814300" y="648643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88133</xdr:rowOff>
    </xdr:from>
    <xdr:to>
      <xdr:col>85</xdr:col>
      <xdr:colOff>177800</xdr:colOff>
      <xdr:row>38</xdr:row>
      <xdr:rowOff>18283</xdr:rowOff>
    </xdr:to>
    <xdr:sp macro="" textlink="">
      <xdr:nvSpPr>
        <xdr:cNvPr id="537" name="楕円 536"/>
        <xdr:cNvSpPr/>
      </xdr:nvSpPr>
      <xdr:spPr>
        <a:xfrm>
          <a:off x="16268700" y="64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3060</xdr:rowOff>
    </xdr:from>
    <xdr:ext cx="534377" cy="259045"/>
    <xdr:sp macro="" textlink="">
      <xdr:nvSpPr>
        <xdr:cNvPr id="538" name="消防費該当値テキスト"/>
        <xdr:cNvSpPr txBox="1"/>
      </xdr:nvSpPr>
      <xdr:spPr>
        <a:xfrm>
          <a:off x="16370300" y="63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91463</xdr:rowOff>
    </xdr:from>
    <xdr:to>
      <xdr:col>81</xdr:col>
      <xdr:colOff>101600</xdr:colOff>
      <xdr:row>38</xdr:row>
      <xdr:rowOff>21613</xdr:rowOff>
    </xdr:to>
    <xdr:sp macro="" textlink="">
      <xdr:nvSpPr>
        <xdr:cNvPr id="539" name="楕円 538"/>
        <xdr:cNvSpPr/>
      </xdr:nvSpPr>
      <xdr:spPr>
        <a:xfrm>
          <a:off x="15430500" y="64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12740</xdr:rowOff>
    </xdr:from>
    <xdr:ext cx="534377" cy="259045"/>
    <xdr:sp macro="" textlink="">
      <xdr:nvSpPr>
        <xdr:cNvPr id="540" name="テキスト ボックス 539"/>
        <xdr:cNvSpPr txBox="1"/>
      </xdr:nvSpPr>
      <xdr:spPr>
        <a:xfrm>
          <a:off x="15214111" y="65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85373</xdr:rowOff>
    </xdr:from>
    <xdr:to>
      <xdr:col>76</xdr:col>
      <xdr:colOff>165100</xdr:colOff>
      <xdr:row>38</xdr:row>
      <xdr:rowOff>15523</xdr:rowOff>
    </xdr:to>
    <xdr:sp macro="" textlink="">
      <xdr:nvSpPr>
        <xdr:cNvPr id="541" name="楕円 540"/>
        <xdr:cNvSpPr/>
      </xdr:nvSpPr>
      <xdr:spPr>
        <a:xfrm>
          <a:off x="14541500" y="64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6650</xdr:rowOff>
    </xdr:from>
    <xdr:ext cx="534377" cy="259045"/>
    <xdr:sp macro="" textlink="">
      <xdr:nvSpPr>
        <xdr:cNvPr id="542" name="テキスト ボックス 541"/>
        <xdr:cNvSpPr txBox="1"/>
      </xdr:nvSpPr>
      <xdr:spPr>
        <a:xfrm>
          <a:off x="14325111" y="65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94468</xdr:rowOff>
    </xdr:from>
    <xdr:to>
      <xdr:col>72</xdr:col>
      <xdr:colOff>38100</xdr:colOff>
      <xdr:row>38</xdr:row>
      <xdr:rowOff>24618</xdr:rowOff>
    </xdr:to>
    <xdr:sp macro="" textlink="">
      <xdr:nvSpPr>
        <xdr:cNvPr id="543" name="楕円 542"/>
        <xdr:cNvSpPr/>
      </xdr:nvSpPr>
      <xdr:spPr>
        <a:xfrm>
          <a:off x="13652500" y="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15745</xdr:rowOff>
    </xdr:from>
    <xdr:ext cx="534377" cy="259045"/>
    <xdr:sp macro="" textlink="">
      <xdr:nvSpPr>
        <xdr:cNvPr id="544" name="テキスト ボックス 543"/>
        <xdr:cNvSpPr txBox="1"/>
      </xdr:nvSpPr>
      <xdr:spPr>
        <a:xfrm>
          <a:off x="13436111" y="65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91986</xdr:rowOff>
    </xdr:from>
    <xdr:to>
      <xdr:col>67</xdr:col>
      <xdr:colOff>101600</xdr:colOff>
      <xdr:row>38</xdr:row>
      <xdr:rowOff>22137</xdr:rowOff>
    </xdr:to>
    <xdr:sp macro="" textlink="">
      <xdr:nvSpPr>
        <xdr:cNvPr id="545" name="楕円 544"/>
        <xdr:cNvSpPr/>
      </xdr:nvSpPr>
      <xdr:spPr>
        <a:xfrm>
          <a:off x="12763500" y="6435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13263</xdr:rowOff>
    </xdr:from>
    <xdr:ext cx="534377" cy="259045"/>
    <xdr:sp macro="" textlink="">
      <xdr:nvSpPr>
        <xdr:cNvPr id="546" name="テキスト ボックス 545"/>
        <xdr:cNvSpPr txBox="1"/>
      </xdr:nvSpPr>
      <xdr:spPr>
        <a:xfrm>
          <a:off x="12547111" y="6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140674</xdr:rowOff>
    </xdr:from>
    <xdr:to>
      <xdr:col>85</xdr:col>
      <xdr:colOff>127000</xdr:colOff>
      <xdr:row>56</xdr:row>
      <xdr:rowOff>28029</xdr:rowOff>
    </xdr:to>
    <xdr:cxnSp macro="">
      <xdr:nvCxnSpPr>
        <xdr:cNvPr id="573" name="直線コネクタ 572"/>
        <xdr:cNvCxnSpPr/>
      </xdr:nvCxnSpPr>
      <xdr:spPr>
        <a:xfrm>
          <a:off x="15481300" y="9227524"/>
          <a:ext cx="838200" cy="40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140674</xdr:rowOff>
    </xdr:from>
    <xdr:to>
      <xdr:col>81</xdr:col>
      <xdr:colOff>50800</xdr:colOff>
      <xdr:row>54</xdr:row>
      <xdr:rowOff>1804</xdr:rowOff>
    </xdr:to>
    <xdr:cxnSp macro="">
      <xdr:nvCxnSpPr>
        <xdr:cNvPr id="576" name="直線コネクタ 575"/>
        <xdr:cNvCxnSpPr/>
      </xdr:nvCxnSpPr>
      <xdr:spPr>
        <a:xfrm flipV="1">
          <a:off x="14592300" y="9227524"/>
          <a:ext cx="889000" cy="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1804</xdr:rowOff>
    </xdr:from>
    <xdr:to>
      <xdr:col>76</xdr:col>
      <xdr:colOff>114300</xdr:colOff>
      <xdr:row>54</xdr:row>
      <xdr:rowOff>71107</xdr:rowOff>
    </xdr:to>
    <xdr:cxnSp macro="">
      <xdr:nvCxnSpPr>
        <xdr:cNvPr id="579" name="直線コネクタ 578"/>
        <xdr:cNvCxnSpPr/>
      </xdr:nvCxnSpPr>
      <xdr:spPr>
        <a:xfrm flipV="1">
          <a:off x="13703300" y="9260104"/>
          <a:ext cx="889000" cy="6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71107</xdr:rowOff>
    </xdr:from>
    <xdr:to>
      <xdr:col>71</xdr:col>
      <xdr:colOff>177800</xdr:colOff>
      <xdr:row>55</xdr:row>
      <xdr:rowOff>163895</xdr:rowOff>
    </xdr:to>
    <xdr:cxnSp macro="">
      <xdr:nvCxnSpPr>
        <xdr:cNvPr id="582" name="直線コネクタ 581"/>
        <xdr:cNvCxnSpPr/>
      </xdr:nvCxnSpPr>
      <xdr:spPr>
        <a:xfrm flipV="1">
          <a:off x="12814300" y="9329407"/>
          <a:ext cx="889000" cy="26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148679</xdr:rowOff>
    </xdr:from>
    <xdr:to>
      <xdr:col>85</xdr:col>
      <xdr:colOff>177800</xdr:colOff>
      <xdr:row>56</xdr:row>
      <xdr:rowOff>78829</xdr:rowOff>
    </xdr:to>
    <xdr:sp macro="" textlink="">
      <xdr:nvSpPr>
        <xdr:cNvPr id="592" name="楕円 591"/>
        <xdr:cNvSpPr/>
      </xdr:nvSpPr>
      <xdr:spPr>
        <a:xfrm>
          <a:off x="16268700" y="95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xdr:rowOff>
    </xdr:from>
    <xdr:ext cx="534377" cy="259045"/>
    <xdr:sp macro="" textlink="">
      <xdr:nvSpPr>
        <xdr:cNvPr id="593" name="教育費該当値テキスト"/>
        <xdr:cNvSpPr txBox="1"/>
      </xdr:nvSpPr>
      <xdr:spPr>
        <a:xfrm>
          <a:off x="16370300" y="94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89874</xdr:rowOff>
    </xdr:from>
    <xdr:to>
      <xdr:col>81</xdr:col>
      <xdr:colOff>101600</xdr:colOff>
      <xdr:row>54</xdr:row>
      <xdr:rowOff>20024</xdr:rowOff>
    </xdr:to>
    <xdr:sp macro="" textlink="">
      <xdr:nvSpPr>
        <xdr:cNvPr id="594" name="楕円 593"/>
        <xdr:cNvSpPr/>
      </xdr:nvSpPr>
      <xdr:spPr>
        <a:xfrm>
          <a:off x="15430500" y="91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36551</xdr:rowOff>
    </xdr:from>
    <xdr:ext cx="599010" cy="259045"/>
    <xdr:sp macro="" textlink="">
      <xdr:nvSpPr>
        <xdr:cNvPr id="595" name="テキスト ボックス 594"/>
        <xdr:cNvSpPr txBox="1"/>
      </xdr:nvSpPr>
      <xdr:spPr>
        <a:xfrm>
          <a:off x="15181795" y="895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122454</xdr:rowOff>
    </xdr:from>
    <xdr:to>
      <xdr:col>76</xdr:col>
      <xdr:colOff>165100</xdr:colOff>
      <xdr:row>54</xdr:row>
      <xdr:rowOff>52604</xdr:rowOff>
    </xdr:to>
    <xdr:sp macro="" textlink="">
      <xdr:nvSpPr>
        <xdr:cNvPr id="596" name="楕円 595"/>
        <xdr:cNvSpPr/>
      </xdr:nvSpPr>
      <xdr:spPr>
        <a:xfrm>
          <a:off x="14541500" y="92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69131</xdr:rowOff>
    </xdr:from>
    <xdr:ext cx="599010" cy="259045"/>
    <xdr:sp macro="" textlink="">
      <xdr:nvSpPr>
        <xdr:cNvPr id="597" name="テキスト ボックス 596"/>
        <xdr:cNvSpPr txBox="1"/>
      </xdr:nvSpPr>
      <xdr:spPr>
        <a:xfrm>
          <a:off x="14292795" y="898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20307</xdr:rowOff>
    </xdr:from>
    <xdr:to>
      <xdr:col>72</xdr:col>
      <xdr:colOff>38100</xdr:colOff>
      <xdr:row>54</xdr:row>
      <xdr:rowOff>121907</xdr:rowOff>
    </xdr:to>
    <xdr:sp macro="" textlink="">
      <xdr:nvSpPr>
        <xdr:cNvPr id="598" name="楕円 597"/>
        <xdr:cNvSpPr/>
      </xdr:nvSpPr>
      <xdr:spPr>
        <a:xfrm>
          <a:off x="13652500" y="92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138434</xdr:rowOff>
    </xdr:from>
    <xdr:ext cx="599010" cy="259045"/>
    <xdr:sp macro="" textlink="">
      <xdr:nvSpPr>
        <xdr:cNvPr id="599" name="テキスト ボックス 598"/>
        <xdr:cNvSpPr txBox="1"/>
      </xdr:nvSpPr>
      <xdr:spPr>
        <a:xfrm>
          <a:off x="13403795" y="90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113095</xdr:rowOff>
    </xdr:from>
    <xdr:to>
      <xdr:col>67</xdr:col>
      <xdr:colOff>101600</xdr:colOff>
      <xdr:row>56</xdr:row>
      <xdr:rowOff>43245</xdr:rowOff>
    </xdr:to>
    <xdr:sp macro="" textlink="">
      <xdr:nvSpPr>
        <xdr:cNvPr id="600" name="楕円 599"/>
        <xdr:cNvSpPr/>
      </xdr:nvSpPr>
      <xdr:spPr>
        <a:xfrm>
          <a:off x="12763500" y="95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59772</xdr:rowOff>
    </xdr:from>
    <xdr:ext cx="599010" cy="259045"/>
    <xdr:sp macro="" textlink="">
      <xdr:nvSpPr>
        <xdr:cNvPr id="601" name="テキスト ボックス 600"/>
        <xdr:cNvSpPr txBox="1"/>
      </xdr:nvSpPr>
      <xdr:spPr>
        <a:xfrm>
          <a:off x="12514795" y="93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14444</xdr:rowOff>
    </xdr:from>
    <xdr:to>
      <xdr:col>85</xdr:col>
      <xdr:colOff>127000</xdr:colOff>
      <xdr:row>78</xdr:row>
      <xdr:rowOff>24834</xdr:rowOff>
    </xdr:to>
    <xdr:cxnSp macro="">
      <xdr:nvCxnSpPr>
        <xdr:cNvPr id="626" name="直線コネクタ 625"/>
        <xdr:cNvCxnSpPr/>
      </xdr:nvCxnSpPr>
      <xdr:spPr>
        <a:xfrm flipV="1">
          <a:off x="15481300" y="13387544"/>
          <a:ext cx="8382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24834</xdr:rowOff>
    </xdr:from>
    <xdr:to>
      <xdr:col>81</xdr:col>
      <xdr:colOff>50800</xdr:colOff>
      <xdr:row>78</xdr:row>
      <xdr:rowOff>24989</xdr:rowOff>
    </xdr:to>
    <xdr:cxnSp macro="">
      <xdr:nvCxnSpPr>
        <xdr:cNvPr id="629" name="直線コネクタ 628"/>
        <xdr:cNvCxnSpPr/>
      </xdr:nvCxnSpPr>
      <xdr:spPr>
        <a:xfrm flipV="1">
          <a:off x="14592300" y="1339793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xdr:rowOff>
    </xdr:from>
    <xdr:to>
      <xdr:col>76</xdr:col>
      <xdr:colOff>114300</xdr:colOff>
      <xdr:row>78</xdr:row>
      <xdr:rowOff>24989</xdr:rowOff>
    </xdr:to>
    <xdr:cxnSp macro="">
      <xdr:nvCxnSpPr>
        <xdr:cNvPr id="632" name="直線コネクタ 631"/>
        <xdr:cNvCxnSpPr/>
      </xdr:nvCxnSpPr>
      <xdr:spPr>
        <a:xfrm>
          <a:off x="13703300" y="1338707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9683</xdr:rowOff>
    </xdr:from>
    <xdr:to>
      <xdr:col>71</xdr:col>
      <xdr:colOff>177800</xdr:colOff>
      <xdr:row>78</xdr:row>
      <xdr:rowOff>13970</xdr:rowOff>
    </xdr:to>
    <xdr:cxnSp macro="">
      <xdr:nvCxnSpPr>
        <xdr:cNvPr id="635" name="直線コネクタ 634"/>
        <xdr:cNvCxnSpPr/>
      </xdr:nvCxnSpPr>
      <xdr:spPr>
        <a:xfrm>
          <a:off x="12814300" y="13382783"/>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135094</xdr:rowOff>
    </xdr:from>
    <xdr:to>
      <xdr:col>85</xdr:col>
      <xdr:colOff>177800</xdr:colOff>
      <xdr:row>78</xdr:row>
      <xdr:rowOff>65244</xdr:rowOff>
    </xdr:to>
    <xdr:sp macro="" textlink="">
      <xdr:nvSpPr>
        <xdr:cNvPr id="645" name="楕円 644"/>
        <xdr:cNvSpPr/>
      </xdr:nvSpPr>
      <xdr:spPr>
        <a:xfrm>
          <a:off x="16268700" y="133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145484</xdr:rowOff>
    </xdr:from>
    <xdr:to>
      <xdr:col>81</xdr:col>
      <xdr:colOff>101600</xdr:colOff>
      <xdr:row>78</xdr:row>
      <xdr:rowOff>75634</xdr:rowOff>
    </xdr:to>
    <xdr:sp macro="" textlink="">
      <xdr:nvSpPr>
        <xdr:cNvPr id="647" name="楕円 646"/>
        <xdr:cNvSpPr/>
      </xdr:nvSpPr>
      <xdr:spPr>
        <a:xfrm>
          <a:off x="15430500" y="133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66761</xdr:rowOff>
    </xdr:from>
    <xdr:ext cx="313932" cy="259045"/>
    <xdr:sp macro="" textlink="">
      <xdr:nvSpPr>
        <xdr:cNvPr id="648" name="テキスト ボックス 647"/>
        <xdr:cNvSpPr txBox="1"/>
      </xdr:nvSpPr>
      <xdr:spPr>
        <a:xfrm>
          <a:off x="15324333" y="13439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145639</xdr:rowOff>
    </xdr:from>
    <xdr:to>
      <xdr:col>76</xdr:col>
      <xdr:colOff>165100</xdr:colOff>
      <xdr:row>78</xdr:row>
      <xdr:rowOff>75789</xdr:rowOff>
    </xdr:to>
    <xdr:sp macro="" textlink="">
      <xdr:nvSpPr>
        <xdr:cNvPr id="649" name="楕円 648"/>
        <xdr:cNvSpPr/>
      </xdr:nvSpPr>
      <xdr:spPr>
        <a:xfrm>
          <a:off x="14541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66916</xdr:rowOff>
    </xdr:from>
    <xdr:ext cx="313932" cy="259045"/>
    <xdr:sp macro="" textlink="">
      <xdr:nvSpPr>
        <xdr:cNvPr id="650" name="テキスト ボックス 649"/>
        <xdr:cNvSpPr txBox="1"/>
      </xdr:nvSpPr>
      <xdr:spPr>
        <a:xfrm>
          <a:off x="14435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134620</xdr:rowOff>
    </xdr:from>
    <xdr:to>
      <xdr:col>72</xdr:col>
      <xdr:colOff>38100</xdr:colOff>
      <xdr:row>78</xdr:row>
      <xdr:rowOff>64770</xdr:rowOff>
    </xdr:to>
    <xdr:sp macro="" textlink="">
      <xdr:nvSpPr>
        <xdr:cNvPr id="651" name="楕円 650"/>
        <xdr:cNvSpPr/>
      </xdr:nvSpPr>
      <xdr:spPr>
        <a:xfrm>
          <a:off x="13652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81297</xdr:rowOff>
    </xdr:from>
    <xdr:ext cx="469744" cy="259045"/>
    <xdr:sp macro="" textlink="">
      <xdr:nvSpPr>
        <xdr:cNvPr id="652" name="テキスト ボックス 651"/>
        <xdr:cNvSpPr txBox="1"/>
      </xdr:nvSpPr>
      <xdr:spPr>
        <a:xfrm>
          <a:off x="13468428" y="131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130333</xdr:rowOff>
    </xdr:from>
    <xdr:to>
      <xdr:col>67</xdr:col>
      <xdr:colOff>101600</xdr:colOff>
      <xdr:row>78</xdr:row>
      <xdr:rowOff>60483</xdr:rowOff>
    </xdr:to>
    <xdr:sp macro="" textlink="">
      <xdr:nvSpPr>
        <xdr:cNvPr id="653" name="楕円 652"/>
        <xdr:cNvSpPr/>
      </xdr:nvSpPr>
      <xdr:spPr>
        <a:xfrm>
          <a:off x="12763500" y="133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51610</xdr:rowOff>
    </xdr:from>
    <xdr:ext cx="469744" cy="259045"/>
    <xdr:sp macro="" textlink="">
      <xdr:nvSpPr>
        <xdr:cNvPr id="654" name="テキスト ボックス 653"/>
        <xdr:cNvSpPr txBox="1"/>
      </xdr:nvSpPr>
      <xdr:spPr>
        <a:xfrm>
          <a:off x="12579428" y="1342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26772</xdr:rowOff>
    </xdr:from>
    <xdr:to>
      <xdr:col>85</xdr:col>
      <xdr:colOff>127000</xdr:colOff>
      <xdr:row>98</xdr:row>
      <xdr:rowOff>29195</xdr:rowOff>
    </xdr:to>
    <xdr:cxnSp macro="">
      <xdr:nvCxnSpPr>
        <xdr:cNvPr id="683" name="直線コネクタ 682"/>
        <xdr:cNvCxnSpPr/>
      </xdr:nvCxnSpPr>
      <xdr:spPr>
        <a:xfrm>
          <a:off x="15481300" y="1682887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19670</xdr:rowOff>
    </xdr:from>
    <xdr:to>
      <xdr:col>81</xdr:col>
      <xdr:colOff>50800</xdr:colOff>
      <xdr:row>98</xdr:row>
      <xdr:rowOff>26772</xdr:rowOff>
    </xdr:to>
    <xdr:cxnSp macro="">
      <xdr:nvCxnSpPr>
        <xdr:cNvPr id="686" name="直線コネクタ 685"/>
        <xdr:cNvCxnSpPr/>
      </xdr:nvCxnSpPr>
      <xdr:spPr>
        <a:xfrm>
          <a:off x="14592300" y="1682177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17529</xdr:rowOff>
    </xdr:from>
    <xdr:to>
      <xdr:col>76</xdr:col>
      <xdr:colOff>114300</xdr:colOff>
      <xdr:row>98</xdr:row>
      <xdr:rowOff>19670</xdr:rowOff>
    </xdr:to>
    <xdr:cxnSp macro="">
      <xdr:nvCxnSpPr>
        <xdr:cNvPr id="689" name="直線コネクタ 688"/>
        <xdr:cNvCxnSpPr/>
      </xdr:nvCxnSpPr>
      <xdr:spPr>
        <a:xfrm>
          <a:off x="13703300" y="16819629"/>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164747</xdr:rowOff>
    </xdr:from>
    <xdr:to>
      <xdr:col>71</xdr:col>
      <xdr:colOff>177800</xdr:colOff>
      <xdr:row>98</xdr:row>
      <xdr:rowOff>17529</xdr:rowOff>
    </xdr:to>
    <xdr:cxnSp macro="">
      <xdr:nvCxnSpPr>
        <xdr:cNvPr id="692" name="直線コネクタ 691"/>
        <xdr:cNvCxnSpPr/>
      </xdr:nvCxnSpPr>
      <xdr:spPr>
        <a:xfrm>
          <a:off x="12814300" y="1679539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149845</xdr:rowOff>
    </xdr:from>
    <xdr:to>
      <xdr:col>85</xdr:col>
      <xdr:colOff>177800</xdr:colOff>
      <xdr:row>98</xdr:row>
      <xdr:rowOff>79995</xdr:rowOff>
    </xdr:to>
    <xdr:sp macro="" textlink="">
      <xdr:nvSpPr>
        <xdr:cNvPr id="702" name="楕円 701"/>
        <xdr:cNvSpPr/>
      </xdr:nvSpPr>
      <xdr:spPr>
        <a:xfrm>
          <a:off x="16268700" y="167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128272</xdr:rowOff>
    </xdr:from>
    <xdr:ext cx="534377" cy="259045"/>
    <xdr:sp macro="" textlink="">
      <xdr:nvSpPr>
        <xdr:cNvPr id="703" name="公債費該当値テキスト"/>
        <xdr:cNvSpPr txBox="1"/>
      </xdr:nvSpPr>
      <xdr:spPr>
        <a:xfrm>
          <a:off x="16370300" y="167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147422</xdr:rowOff>
    </xdr:from>
    <xdr:to>
      <xdr:col>81</xdr:col>
      <xdr:colOff>101600</xdr:colOff>
      <xdr:row>98</xdr:row>
      <xdr:rowOff>77572</xdr:rowOff>
    </xdr:to>
    <xdr:sp macro="" textlink="">
      <xdr:nvSpPr>
        <xdr:cNvPr id="704" name="楕円 703"/>
        <xdr:cNvSpPr/>
      </xdr:nvSpPr>
      <xdr:spPr>
        <a:xfrm>
          <a:off x="15430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68699</xdr:rowOff>
    </xdr:from>
    <xdr:ext cx="534377" cy="259045"/>
    <xdr:sp macro="" textlink="">
      <xdr:nvSpPr>
        <xdr:cNvPr id="705" name="テキスト ボックス 704"/>
        <xdr:cNvSpPr txBox="1"/>
      </xdr:nvSpPr>
      <xdr:spPr>
        <a:xfrm>
          <a:off x="15214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140320</xdr:rowOff>
    </xdr:from>
    <xdr:to>
      <xdr:col>76</xdr:col>
      <xdr:colOff>165100</xdr:colOff>
      <xdr:row>98</xdr:row>
      <xdr:rowOff>70470</xdr:rowOff>
    </xdr:to>
    <xdr:sp macro="" textlink="">
      <xdr:nvSpPr>
        <xdr:cNvPr id="706" name="楕円 705"/>
        <xdr:cNvSpPr/>
      </xdr:nvSpPr>
      <xdr:spPr>
        <a:xfrm>
          <a:off x="14541500" y="167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61597</xdr:rowOff>
    </xdr:from>
    <xdr:ext cx="534377" cy="259045"/>
    <xdr:sp macro="" textlink="">
      <xdr:nvSpPr>
        <xdr:cNvPr id="707" name="テキスト ボックス 706"/>
        <xdr:cNvSpPr txBox="1"/>
      </xdr:nvSpPr>
      <xdr:spPr>
        <a:xfrm>
          <a:off x="14325111" y="16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138179</xdr:rowOff>
    </xdr:from>
    <xdr:to>
      <xdr:col>72</xdr:col>
      <xdr:colOff>38100</xdr:colOff>
      <xdr:row>98</xdr:row>
      <xdr:rowOff>68329</xdr:rowOff>
    </xdr:to>
    <xdr:sp macro="" textlink="">
      <xdr:nvSpPr>
        <xdr:cNvPr id="708" name="楕円 707"/>
        <xdr:cNvSpPr/>
      </xdr:nvSpPr>
      <xdr:spPr>
        <a:xfrm>
          <a:off x="136525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59456</xdr:rowOff>
    </xdr:from>
    <xdr:ext cx="534377" cy="259045"/>
    <xdr:sp macro="" textlink="">
      <xdr:nvSpPr>
        <xdr:cNvPr id="709" name="テキスト ボックス 708"/>
        <xdr:cNvSpPr txBox="1"/>
      </xdr:nvSpPr>
      <xdr:spPr>
        <a:xfrm>
          <a:off x="13436111"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113947</xdr:rowOff>
    </xdr:from>
    <xdr:to>
      <xdr:col>67</xdr:col>
      <xdr:colOff>101600</xdr:colOff>
      <xdr:row>98</xdr:row>
      <xdr:rowOff>44097</xdr:rowOff>
    </xdr:to>
    <xdr:sp macro="" textlink="">
      <xdr:nvSpPr>
        <xdr:cNvPr id="710" name="楕円 709"/>
        <xdr:cNvSpPr/>
      </xdr:nvSpPr>
      <xdr:spPr>
        <a:xfrm>
          <a:off x="12763500" y="167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35224</xdr:rowOff>
    </xdr:from>
    <xdr:ext cx="534377" cy="259045"/>
    <xdr:sp macro="" textlink="">
      <xdr:nvSpPr>
        <xdr:cNvPr id="711" name="テキスト ボックス 710"/>
        <xdr:cNvSpPr txBox="1"/>
      </xdr:nvSpPr>
      <xdr:spPr>
        <a:xfrm>
          <a:off x="12547111" y="168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民生費に係るコストについては、近年増加傾向にあったが、障害者福祉費おける扶助費の減に伴い前年度と比較して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教育費に係るコストについても、民生費同様に増加傾向にあったが、学校施設等の建替え等に伴う工事請負費の減により、前年度と比較して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87,862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年度において、標準財政規模が拡大となったため、財政調整基金残高の割合は</a:t>
          </a:r>
          <a:r>
            <a:rPr kumimoji="1" lang="en-US" altLang="ja-JP" sz="1400">
              <a:solidFill>
                <a:sysClr val="windowText" lastClr="000000"/>
              </a:solidFill>
              <a:latin typeface="ＭＳ ゴシック" pitchFamily="49" charset="-128"/>
              <a:ea typeface="ＭＳ ゴシック" pitchFamily="49" charset="-128"/>
            </a:rPr>
            <a:t>2.25%</a:t>
          </a:r>
          <a:r>
            <a:rPr kumimoji="1" lang="ja-JP" altLang="en-US" sz="1400">
              <a:solidFill>
                <a:sysClr val="windowText" lastClr="000000"/>
              </a:solidFill>
              <a:latin typeface="ＭＳ ゴシック" pitchFamily="49" charset="-128"/>
              <a:ea typeface="ＭＳ ゴシック" pitchFamily="49" charset="-128"/>
            </a:rPr>
            <a:t>の減となっている。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実質収支額については適正の範囲内となっている。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今年度も前年度同様に、本町ではすべての会計において決算額が黒字となっている。今後も引き続き良好な財政運営に努める。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9194311</v>
      </c>
      <c r="BO4" s="461"/>
      <c r="BP4" s="461"/>
      <c r="BQ4" s="461"/>
      <c r="BR4" s="461"/>
      <c r="BS4" s="461"/>
      <c r="BT4" s="461"/>
      <c r="BU4" s="462"/>
      <c r="BV4" s="460">
        <v>9908526</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4.7</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8278354</v>
      </c>
      <c r="BO5" s="466"/>
      <c r="BP5" s="466"/>
      <c r="BQ5" s="466"/>
      <c r="BR5" s="466"/>
      <c r="BS5" s="466"/>
      <c r="BT5" s="466"/>
      <c r="BU5" s="467"/>
      <c r="BV5" s="465">
        <v>9669380</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73.900000000000006</v>
      </c>
      <c r="CU5" s="436"/>
      <c r="CV5" s="436"/>
      <c r="CW5" s="436"/>
      <c r="CX5" s="436"/>
      <c r="CY5" s="436"/>
      <c r="CZ5" s="436"/>
      <c r="DA5" s="437"/>
      <c r="DB5" s="435">
        <v>73</v>
      </c>
      <c r="DC5" s="436"/>
      <c r="DD5" s="436"/>
      <c r="DE5" s="436"/>
      <c r="DF5" s="436"/>
      <c r="DG5" s="436"/>
      <c r="DH5" s="436"/>
      <c r="DI5" s="437"/>
      <c r="DJ5" s="185"/>
      <c r="DK5" s="185"/>
      <c r="DL5" s="185"/>
      <c r="DM5" s="185"/>
      <c r="DN5" s="185"/>
      <c r="DO5" s="185"/>
    </row>
    <row r="6" spans="1:119" ht="18.75" customHeight="1" x14ac:dyDescent="0.15">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915957</v>
      </c>
      <c r="BO6" s="466"/>
      <c r="BP6" s="466"/>
      <c r="BQ6" s="466"/>
      <c r="BR6" s="466"/>
      <c r="BS6" s="466"/>
      <c r="BT6" s="466"/>
      <c r="BU6" s="467"/>
      <c r="BV6" s="465">
        <v>239146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73.900000000000006</v>
      </c>
      <c r="CU6" s="616"/>
      <c r="CV6" s="616"/>
      <c r="CW6" s="616"/>
      <c r="CX6" s="616"/>
      <c r="CY6" s="616"/>
      <c r="CZ6" s="616"/>
      <c r="DA6" s="617"/>
      <c r="DB6" s="615">
        <v>73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95</v>
      </c>
      <c r="AV7" s="523"/>
      <c r="AW7" s="523"/>
      <c r="AX7" s="523"/>
      <c r="AY7" s="445" t="s">
        <v>106</v>
      </c>
      <c r="AZ7" s="446"/>
      <c r="BA7" s="446"/>
      <c r="BB7" s="446"/>
      <c r="BC7" s="446"/>
      <c r="BD7" s="446"/>
      <c r="BE7" s="446"/>
      <c r="BF7" s="446"/>
      <c r="BG7" s="446"/>
      <c r="BH7" s="446"/>
      <c r="BI7" s="446"/>
      <c r="BJ7" s="446"/>
      <c r="BK7" s="446"/>
      <c r="BL7" s="446"/>
      <c r="BM7" s="447"/>
      <c r="BN7" s="465">
        <v>714323</v>
      </c>
      <c r="BO7" s="466"/>
      <c r="BP7" s="466"/>
      <c r="BQ7" s="466"/>
      <c r="BR7" s="466"/>
      <c r="BS7" s="466"/>
      <c r="BT7" s="466"/>
      <c r="BU7" s="467"/>
      <c r="BV7" s="465">
        <v>14252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4249441</v>
      </c>
      <c r="CU7" s="466"/>
      <c r="CV7" s="466"/>
      <c r="CW7" s="466"/>
      <c r="CX7" s="466"/>
      <c r="CY7" s="466"/>
      <c r="CZ7" s="466"/>
      <c r="DA7" s="467"/>
      <c r="DB7" s="465">
        <v>4179022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201634</v>
      </c>
      <c r="BO8" s="466"/>
      <c r="BP8" s="466"/>
      <c r="BQ8" s="466"/>
      <c r="BR8" s="466"/>
      <c r="BS8" s="466"/>
      <c r="BT8" s="466"/>
      <c r="BU8" s="467"/>
      <c r="BV8" s="465">
        <v>224894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0.61</v>
      </c>
      <c r="CU8" s="579"/>
      <c r="CV8" s="579"/>
      <c r="CW8" s="579"/>
      <c r="CX8" s="579"/>
      <c r="CY8" s="579"/>
      <c r="CZ8" s="579"/>
      <c r="DA8" s="580"/>
      <c r="DB8" s="578">
        <v>0.59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13685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-23260</v>
      </c>
      <c r="BO9" s="466"/>
      <c r="BP9" s="466"/>
      <c r="BQ9" s="466"/>
      <c r="BR9" s="466"/>
      <c r="BS9" s="466"/>
      <c r="BT9" s="466"/>
      <c r="BU9" s="467"/>
      <c r="BV9" s="465">
        <v>-48738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4.4000000000000004</v>
      </c>
      <c r="CU9" s="436"/>
      <c r="CV9" s="436"/>
      <c r="CW9" s="436"/>
      <c r="CX9" s="436"/>
      <c r="CY9" s="436"/>
      <c r="CZ9" s="436"/>
      <c r="DA9" s="437"/>
      <c r="DB9" s="435">
        <v>4.7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13827</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7954</v>
      </c>
      <c r="BO10" s="466"/>
      <c r="BP10" s="466"/>
      <c r="BQ10" s="466"/>
      <c r="BR10" s="466"/>
      <c r="BS10" s="466"/>
      <c r="BT10" s="466"/>
      <c r="BU10" s="467"/>
      <c r="BV10" s="465">
        <v>7381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116</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13681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13584</v>
      </c>
      <c r="S13" s="569"/>
      <c r="T13" s="569"/>
      <c r="U13" s="569"/>
      <c r="V13" s="570"/>
      <c r="W13" s="556" t="s">
        <v>138</v>
      </c>
      <c r="X13" s="478"/>
      <c r="Y13" s="478"/>
      <c r="Z13" s="478"/>
      <c r="AA13" s="478"/>
      <c r="AB13" s="479"/>
      <c r="AC13" s="441">
        <v>61</v>
      </c>
      <c r="AD13" s="442"/>
      <c r="AE13" s="442"/>
      <c r="AF13" s="442"/>
      <c r="AG13" s="443"/>
      <c r="AH13" s="441">
        <v>77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-15306</v>
      </c>
      <c r="BO13" s="466"/>
      <c r="BP13" s="466"/>
      <c r="BQ13" s="466"/>
      <c r="BR13" s="466"/>
      <c r="BS13" s="466"/>
      <c r="BT13" s="466"/>
      <c r="BU13" s="467"/>
      <c r="BV13" s="465">
        <v>-41357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-1.7</v>
      </c>
      <c r="CU13" s="436"/>
      <c r="CV13" s="436"/>
      <c r="CW13" s="436"/>
      <c r="CX13" s="436"/>
      <c r="CY13" s="436"/>
      <c r="CZ13" s="436"/>
      <c r="DA13" s="437"/>
      <c r="DB13" s="435">
        <v>-1.5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13755</v>
      </c>
      <c r="S14" s="569"/>
      <c r="T14" s="569"/>
      <c r="U14" s="569"/>
      <c r="V14" s="570"/>
      <c r="W14" s="571"/>
      <c r="X14" s="481"/>
      <c r="Y14" s="481"/>
      <c r="Z14" s="481"/>
      <c r="AA14" s="481"/>
      <c r="AB14" s="482"/>
      <c r="AC14" s="561">
        <v>1.3</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13663</v>
      </c>
      <c r="S15" s="569"/>
      <c r="T15" s="569"/>
      <c r="U15" s="569"/>
      <c r="V15" s="570"/>
      <c r="W15" s="556" t="s">
        <v>146</v>
      </c>
      <c r="X15" s="478"/>
      <c r="Y15" s="478"/>
      <c r="Z15" s="478"/>
      <c r="AA15" s="478"/>
      <c r="AB15" s="479"/>
      <c r="AC15" s="441">
        <v>859</v>
      </c>
      <c r="AD15" s="442"/>
      <c r="AE15" s="442"/>
      <c r="AF15" s="442"/>
      <c r="AG15" s="443"/>
      <c r="AH15" s="441">
        <v>856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2086957</v>
      </c>
      <c r="BO15" s="461"/>
      <c r="BP15" s="461"/>
      <c r="BQ15" s="461"/>
      <c r="BR15" s="461"/>
      <c r="BS15" s="461"/>
      <c r="BT15" s="461"/>
      <c r="BU15" s="462"/>
      <c r="BV15" s="460">
        <v>1998072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17.7</v>
      </c>
      <c r="AD16" s="562"/>
      <c r="AE16" s="562"/>
      <c r="AF16" s="562"/>
      <c r="AG16" s="563"/>
      <c r="AH16" s="561">
        <v>18.399999999999999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3353563</v>
      </c>
      <c r="BO16" s="466"/>
      <c r="BP16" s="466"/>
      <c r="BQ16" s="466"/>
      <c r="BR16" s="466"/>
      <c r="BS16" s="466"/>
      <c r="BT16" s="466"/>
      <c r="BU16" s="467"/>
      <c r="BV16" s="465">
        <v>3322045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3936</v>
      </c>
      <c r="AD17" s="442"/>
      <c r="AE17" s="442"/>
      <c r="AF17" s="442"/>
      <c r="AG17" s="443"/>
      <c r="AH17" s="441">
        <v>3723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2725552</v>
      </c>
      <c r="BO17" s="466"/>
      <c r="BP17" s="466"/>
      <c r="BQ17" s="466"/>
      <c r="BR17" s="466"/>
      <c r="BS17" s="466"/>
      <c r="BT17" s="466"/>
      <c r="BU17" s="467"/>
      <c r="BV17" s="465">
        <v>2604325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15.12</v>
      </c>
      <c r="M18" s="530"/>
      <c r="N18" s="530"/>
      <c r="O18" s="530"/>
      <c r="P18" s="530"/>
      <c r="Q18" s="530"/>
      <c r="R18" s="531"/>
      <c r="S18" s="531"/>
      <c r="T18" s="531"/>
      <c r="U18" s="531"/>
      <c r="V18" s="532"/>
      <c r="W18" s="546"/>
      <c r="X18" s="547"/>
      <c r="Y18" s="547"/>
      <c r="Z18" s="547"/>
      <c r="AA18" s="547"/>
      <c r="AB18" s="557"/>
      <c r="AC18" s="429">
        <v>81.099999999999994</v>
      </c>
      <c r="AD18" s="430"/>
      <c r="AE18" s="430"/>
      <c r="AF18" s="430"/>
      <c r="AG18" s="533"/>
      <c r="AH18" s="429">
        <v>80</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4262094</v>
      </c>
      <c r="BO18" s="466"/>
      <c r="BP18" s="466"/>
      <c r="BQ18" s="466"/>
      <c r="BR18" s="466"/>
      <c r="BS18" s="466"/>
      <c r="BT18" s="466"/>
      <c r="BU18" s="467"/>
      <c r="BV18" s="465">
        <v>4180378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905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7179870</v>
      </c>
      <c r="BO19" s="466"/>
      <c r="BP19" s="466"/>
      <c r="BQ19" s="466"/>
      <c r="BR19" s="466"/>
      <c r="BS19" s="466"/>
      <c r="BT19" s="466"/>
      <c r="BU19" s="467"/>
      <c r="BV19" s="465">
        <v>6840576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5069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2202722</v>
      </c>
      <c r="BO23" s="466"/>
      <c r="BP23" s="466"/>
      <c r="BQ23" s="466"/>
      <c r="BR23" s="466"/>
      <c r="BS23" s="466"/>
      <c r="BT23" s="466"/>
      <c r="BU23" s="467"/>
      <c r="BV23" s="465">
        <v>2472950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7650</v>
      </c>
      <c r="R24" s="442"/>
      <c r="S24" s="442"/>
      <c r="T24" s="442"/>
      <c r="U24" s="442"/>
      <c r="V24" s="443"/>
      <c r="W24" s="507"/>
      <c r="X24" s="498"/>
      <c r="Y24" s="499"/>
      <c r="Z24" s="438" t="s">
        <v>170</v>
      </c>
      <c r="AA24" s="439"/>
      <c r="AB24" s="439"/>
      <c r="AC24" s="439"/>
      <c r="AD24" s="439"/>
      <c r="AE24" s="439"/>
      <c r="AF24" s="439"/>
      <c r="AG24" s="440"/>
      <c r="AH24" s="441">
        <v>142</v>
      </c>
      <c r="AI24" s="442"/>
      <c r="AJ24" s="442"/>
      <c r="AK24" s="442"/>
      <c r="AL24" s="443"/>
      <c r="AM24" s="441">
        <v>410238</v>
      </c>
      <c r="AN24" s="442"/>
      <c r="AO24" s="442"/>
      <c r="AP24" s="442"/>
      <c r="AQ24" s="442"/>
      <c r="AR24" s="443"/>
      <c r="AS24" s="441">
        <v>2889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2015403</v>
      </c>
      <c r="BO24" s="466"/>
      <c r="BP24" s="466"/>
      <c r="BQ24" s="466"/>
      <c r="BR24" s="466"/>
      <c r="BS24" s="466"/>
      <c r="BT24" s="466"/>
      <c r="BU24" s="467"/>
      <c r="BV24" s="465">
        <v>2277350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6230</v>
      </c>
      <c r="R25" s="442"/>
      <c r="S25" s="442"/>
      <c r="T25" s="442"/>
      <c r="U25" s="442"/>
      <c r="V25" s="443"/>
      <c r="W25" s="507"/>
      <c r="X25" s="498"/>
      <c r="Y25" s="499"/>
      <c r="Z25" s="438" t="s">
        <v>173</v>
      </c>
      <c r="AA25" s="439"/>
      <c r="AB25" s="439"/>
      <c r="AC25" s="439"/>
      <c r="AD25" s="439"/>
      <c r="AE25" s="439"/>
      <c r="AF25" s="439"/>
      <c r="AG25" s="440"/>
      <c r="AH25" s="441" t="s">
        <v>145</v>
      </c>
      <c r="AI25" s="442"/>
      <c r="AJ25" s="442"/>
      <c r="AK25" s="442"/>
      <c r="AL25" s="443"/>
      <c r="AM25" s="441" t="s">
        <v>145</v>
      </c>
      <c r="AN25" s="442"/>
      <c r="AO25" s="442"/>
      <c r="AP25" s="442"/>
      <c r="AQ25" s="442"/>
      <c r="AR25" s="443"/>
      <c r="AS25" s="441" t="s">
        <v>145</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125253</v>
      </c>
      <c r="BO25" s="461"/>
      <c r="BP25" s="461"/>
      <c r="BQ25" s="461"/>
      <c r="BR25" s="461"/>
      <c r="BS25" s="461"/>
      <c r="BT25" s="461"/>
      <c r="BU25" s="462"/>
      <c r="BV25" s="460">
        <v>1361630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5930</v>
      </c>
      <c r="R26" s="442"/>
      <c r="S26" s="442"/>
      <c r="T26" s="442"/>
      <c r="U26" s="442"/>
      <c r="V26" s="443"/>
      <c r="W26" s="507"/>
      <c r="X26" s="498"/>
      <c r="Y26" s="499"/>
      <c r="Z26" s="438" t="s">
        <v>176</v>
      </c>
      <c r="AA26" s="520"/>
      <c r="AB26" s="520"/>
      <c r="AC26" s="520"/>
      <c r="AD26" s="520"/>
      <c r="AE26" s="520"/>
      <c r="AF26" s="520"/>
      <c r="AG26" s="521"/>
      <c r="AH26" s="441">
        <v>1</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3180</v>
      </c>
      <c r="R27" s="442"/>
      <c r="S27" s="442"/>
      <c r="T27" s="442"/>
      <c r="U27" s="442"/>
      <c r="V27" s="443"/>
      <c r="W27" s="507"/>
      <c r="X27" s="498"/>
      <c r="Y27" s="499"/>
      <c r="Z27" s="438" t="s">
        <v>181</v>
      </c>
      <c r="AA27" s="439"/>
      <c r="AB27" s="439"/>
      <c r="AC27" s="439"/>
      <c r="AD27" s="439"/>
      <c r="AE27" s="439"/>
      <c r="AF27" s="439"/>
      <c r="AG27" s="440"/>
      <c r="AH27" s="441">
        <v>9</v>
      </c>
      <c r="AI27" s="442"/>
      <c r="AJ27" s="442"/>
      <c r="AK27" s="442"/>
      <c r="AL27" s="443"/>
      <c r="AM27" s="441">
        <v>28611</v>
      </c>
      <c r="AN27" s="442"/>
      <c r="AO27" s="442"/>
      <c r="AP27" s="442"/>
      <c r="AQ27" s="442"/>
      <c r="AR27" s="443"/>
      <c r="AS27" s="441">
        <v>3179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679176</v>
      </c>
      <c r="BO27" s="469"/>
      <c r="BP27" s="469"/>
      <c r="BQ27" s="469"/>
      <c r="BR27" s="469"/>
      <c r="BS27" s="469"/>
      <c r="BT27" s="469"/>
      <c r="BU27" s="470"/>
      <c r="BV27" s="468">
        <v>679176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2650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145</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6143937</v>
      </c>
      <c r="BO28" s="461"/>
      <c r="BP28" s="461"/>
      <c r="BQ28" s="461"/>
      <c r="BR28" s="461"/>
      <c r="BS28" s="461"/>
      <c r="BT28" s="461"/>
      <c r="BU28" s="462"/>
      <c r="BV28" s="460">
        <v>6135983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14</v>
      </c>
      <c r="M29" s="442"/>
      <c r="N29" s="442"/>
      <c r="O29" s="442"/>
      <c r="P29" s="443"/>
      <c r="Q29" s="441">
        <v>2460</v>
      </c>
      <c r="R29" s="442"/>
      <c r="S29" s="442"/>
      <c r="T29" s="442"/>
      <c r="U29" s="442"/>
      <c r="V29" s="443"/>
      <c r="W29" s="508"/>
      <c r="X29" s="509"/>
      <c r="Y29" s="510"/>
      <c r="Z29" s="438" t="s">
        <v>187</v>
      </c>
      <c r="AA29" s="439"/>
      <c r="AB29" s="439"/>
      <c r="AC29" s="439"/>
      <c r="AD29" s="439"/>
      <c r="AE29" s="439"/>
      <c r="AF29" s="439"/>
      <c r="AG29" s="440"/>
      <c r="AH29" s="441">
        <v>151</v>
      </c>
      <c r="AI29" s="442"/>
      <c r="AJ29" s="442"/>
      <c r="AK29" s="442"/>
      <c r="AL29" s="443"/>
      <c r="AM29" s="441">
        <v>438849</v>
      </c>
      <c r="AN29" s="442"/>
      <c r="AO29" s="442"/>
      <c r="AP29" s="442"/>
      <c r="AQ29" s="442"/>
      <c r="AR29" s="443"/>
      <c r="AS29" s="441">
        <v>2906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763901</v>
      </c>
      <c r="BO29" s="466"/>
      <c r="BP29" s="466"/>
      <c r="BQ29" s="466"/>
      <c r="BR29" s="466"/>
      <c r="BS29" s="466"/>
      <c r="BT29" s="466"/>
      <c r="BU29" s="467"/>
      <c r="BV29" s="465">
        <v>763901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4147550</v>
      </c>
      <c r="BO30" s="469"/>
      <c r="BP30" s="469"/>
      <c r="BQ30" s="469"/>
      <c r="BR30" s="469"/>
      <c r="BS30" s="469"/>
      <c r="BT30" s="469"/>
      <c r="BU30" s="470"/>
      <c r="BV30" s="468">
        <v>3352197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沖縄県市町村自治会館管理組合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かでな振興（株）</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沖縄県市町村総合事務組合（一般会計）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中部衛生施設組合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沖縄県町村交通災害共済組合（一般会計）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中部広域市町村圏事務組合（一般会計）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中部広域市町村圏事務組合（特別会計）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比謝川行政事務組合（一般会計）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比謝川行政事務組合（特別会計）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沖縄県介護保険広域連合（一般会計）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沖縄県介護保険広域連合（特別会計）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hJCD9zSARaM5vgb4AoAi+X9QqLKFSxoEZq3PS+JkwWSxMZeEsI09y3dnmqdaQ2SLHtQM73LwXD/6AOpvQYJ4g==" saltValue="cZFUJTCGTV/HtN0Qowwf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566</v>
      </c>
      <c r="D34" s="1244"/>
      <c r="E34" s="1245"/>
      <c r="F34" s="32">
        <v>24.84</v>
      </c>
      <c r="G34" s="33">
        <v>26.81</v>
      </c>
      <c r="H34" s="33">
        <v>28.57</v>
      </c>
      <c r="I34" s="33">
        <v>28.99</v>
      </c>
      <c r="J34" s="34">
        <v>24.83</v>
      </c>
      <c r="K34" s="22"/>
      <c r="L34" s="22"/>
      <c r="M34" s="22"/>
      <c r="N34" s="22"/>
      <c r="O34" s="22"/>
      <c r="P34" s="22"/>
    </row>
    <row r="35" spans="1:16" ht="39" customHeight="1" x14ac:dyDescent="0.15">
      <c r="A35" s="22"/>
      <c r="B35" s="35"/>
      <c r="C35" s="1238" t="s">
        <v>567</v>
      </c>
      <c r="D35" s="1239"/>
      <c r="E35" s="1240"/>
      <c r="F35" s="36">
        <v>4.16</v>
      </c>
      <c r="G35" s="37">
        <v>3.74</v>
      </c>
      <c r="H35" s="37">
        <v>6.68</v>
      </c>
      <c r="I35" s="37">
        <v>5.38</v>
      </c>
      <c r="J35" s="38">
        <v>4.74</v>
      </c>
      <c r="K35" s="22"/>
      <c r="L35" s="22"/>
      <c r="M35" s="22"/>
      <c r="N35" s="22"/>
      <c r="O35" s="22"/>
      <c r="P35" s="22"/>
    </row>
    <row r="36" spans="1:16" ht="39" customHeight="1" x14ac:dyDescent="0.15">
      <c r="A36" s="22"/>
      <c r="B36" s="35"/>
      <c r="C36" s="1238" t="s">
        <v>568</v>
      </c>
      <c r="D36" s="1239"/>
      <c r="E36" s="1240"/>
      <c r="F36" s="36">
        <v>6.19</v>
      </c>
      <c r="G36" s="37">
        <v>4.58</v>
      </c>
      <c r="H36" s="37">
        <v>6.31</v>
      </c>
      <c r="I36" s="37">
        <v>4.57</v>
      </c>
      <c r="J36" s="38">
        <v>1.56</v>
      </c>
      <c r="K36" s="22"/>
      <c r="L36" s="22"/>
      <c r="M36" s="22"/>
      <c r="N36" s="22"/>
      <c r="O36" s="22"/>
      <c r="P36" s="22"/>
    </row>
    <row r="37" spans="1:16" ht="39" customHeight="1" x14ac:dyDescent="0.15">
      <c r="A37" s="22"/>
      <c r="B37" s="35"/>
      <c r="C37" s="1238" t="s">
        <v>569</v>
      </c>
      <c r="D37" s="1239"/>
      <c r="E37" s="1240"/>
      <c r="F37" s="36">
        <v>1.45</v>
      </c>
      <c r="G37" s="37">
        <v>1.94</v>
      </c>
      <c r="H37" s="37">
        <v>1.83</v>
      </c>
      <c r="I37" s="37">
        <v>0.46</v>
      </c>
      <c r="J37" s="38">
        <v>0.8</v>
      </c>
      <c r="K37" s="22"/>
      <c r="L37" s="22"/>
      <c r="M37" s="22"/>
      <c r="N37" s="22"/>
      <c r="O37" s="22"/>
      <c r="P37" s="22"/>
    </row>
    <row r="38" spans="1:16" ht="39" customHeight="1" x14ac:dyDescent="0.15">
      <c r="A38" s="22"/>
      <c r="B38" s="35"/>
      <c r="C38" s="1238" t="s">
        <v>570</v>
      </c>
      <c r="D38" s="1239"/>
      <c r="E38" s="1240"/>
      <c r="F38" s="36">
        <v>0.01</v>
      </c>
      <c r="G38" s="37">
        <v>0.06</v>
      </c>
      <c r="H38" s="37">
        <v>0.03</v>
      </c>
      <c r="I38" s="37">
        <v>0.03</v>
      </c>
      <c r="J38" s="38">
        <v>0.03</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571</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572</v>
      </c>
      <c r="D43" s="1242"/>
      <c r="E43" s="1243"/>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EJVHBnU+rG7U66n4jCUUSjqssv31HEy2us/rroHxwNL2Dt98D3nZVG9Jt8Gwnj9PFfkH7qveHwiGqiv0F3aeg==" saltValue="4HMSHg+I2b4T8lVjspvo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404</v>
      </c>
      <c r="L45" s="60">
        <v>360</v>
      </c>
      <c r="M45" s="60">
        <v>353</v>
      </c>
      <c r="N45" s="60">
        <v>341</v>
      </c>
      <c r="O45" s="61">
        <v>335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26</v>
      </c>
      <c r="L48" s="64">
        <v>22</v>
      </c>
      <c r="M48" s="64">
        <v>22</v>
      </c>
      <c r="N48" s="64">
        <v>16</v>
      </c>
      <c r="O48" s="65">
        <v>20</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v>
      </c>
      <c r="L49" s="64">
        <v>33</v>
      </c>
      <c r="M49" s="64">
        <v>36</v>
      </c>
      <c r="N49" s="64">
        <v>36</v>
      </c>
      <c r="O49" s="65">
        <v>40</v>
      </c>
      <c r="P49" s="48"/>
      <c r="Q49" s="48"/>
      <c r="R49" s="48"/>
      <c r="S49" s="48"/>
      <c r="T49" s="48"/>
      <c r="U49" s="48"/>
    </row>
    <row r="50" spans="1:21" ht="30.75" customHeight="1" x14ac:dyDescent="0.15">
      <c r="A50" s="48"/>
      <c r="B50" s="1266"/>
      <c r="C50" s="1267"/>
      <c r="D50" s="62"/>
      <c r="E50" s="1248" t="s">
        <v>17</v>
      </c>
      <c r="F50" s="1248"/>
      <c r="G50" s="1248"/>
      <c r="H50" s="1248"/>
      <c r="I50" s="1248"/>
      <c r="J50" s="1249"/>
      <c r="K50" s="63">
        <v>112</v>
      </c>
      <c r="L50" s="64" t="s">
        <v>518</v>
      </c>
      <c r="M50" s="64" t="s">
        <v>518</v>
      </c>
      <c r="N50" s="64" t="s">
        <v>518</v>
      </c>
      <c r="O50" s="65" t="s">
        <v>518</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518</v>
      </c>
      <c r="M51" s="64" t="s">
        <v>518</v>
      </c>
      <c r="N51" s="64">
        <v>0</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462</v>
      </c>
      <c r="L52" s="64">
        <v>459</v>
      </c>
      <c r="M52" s="64">
        <v>469</v>
      </c>
      <c r="N52" s="64">
        <v>466</v>
      </c>
      <c r="O52" s="65">
        <v>462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101</v>
      </c>
      <c r="L53" s="69">
        <v>-44</v>
      </c>
      <c r="M53" s="69">
        <v>-58</v>
      </c>
      <c r="N53" s="69">
        <v>-73</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592</v>
      </c>
      <c r="L57" s="83" t="s">
        <v>593</v>
      </c>
      <c r="M57" s="83" t="s">
        <v>594</v>
      </c>
      <c r="N57" s="83" t="s">
        <v>595</v>
      </c>
      <c r="O57" s="84" t="s">
        <v>594</v>
      </c>
    </row>
    <row r="58" spans="1:21" ht="31.5" customHeight="1" thickBot="1" x14ac:dyDescent="0.2">
      <c r="B58" s="1256"/>
      <c r="C58" s="1257"/>
      <c r="D58" s="1261" t="s">
        <v>27</v>
      </c>
      <c r="E58" s="1262"/>
      <c r="F58" s="1262"/>
      <c r="G58" s="1262"/>
      <c r="H58" s="1262"/>
      <c r="I58" s="1262"/>
      <c r="J58" s="1263"/>
      <c r="K58" s="85" t="s">
        <v>596</v>
      </c>
      <c r="L58" s="86" t="s">
        <v>594</v>
      </c>
      <c r="M58" s="86" t="s">
        <v>597</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8ip9g4pIuLoTaOqzzUSB1SGSm4RovQGUmm76aFLcqsYBcg42nqd5ZeCOlyKNZva60zHZHkcOOEfuTtsH8Smg==" saltValue="cOfTSYspOmDVUiIdOjnk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election activeCell="M41" sqref="M41:M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3055</v>
      </c>
      <c r="J41" s="103">
        <v>2812</v>
      </c>
      <c r="K41" s="103">
        <v>2514</v>
      </c>
      <c r="L41" s="103">
        <v>2473</v>
      </c>
      <c r="M41" s="104">
        <v>2203</v>
      </c>
    </row>
    <row r="42" spans="2:13" ht="27.75" customHeight="1" x14ac:dyDescent="0.15">
      <c r="B42" s="1274"/>
      <c r="C42" s="1275"/>
      <c r="D42" s="105"/>
      <c r="E42" s="1278" t="s">
        <v>32</v>
      </c>
      <c r="F42" s="1278"/>
      <c r="G42" s="1278"/>
      <c r="H42" s="1279"/>
      <c r="I42" s="106">
        <v>253</v>
      </c>
      <c r="J42" s="107" t="s">
        <v>518</v>
      </c>
      <c r="K42" s="107" t="s">
        <v>518</v>
      </c>
      <c r="L42" s="107" t="s">
        <v>518</v>
      </c>
      <c r="M42" s="108" t="s">
        <v>518</v>
      </c>
    </row>
    <row r="43" spans="2:13" ht="27.75" customHeight="1" x14ac:dyDescent="0.15">
      <c r="B43" s="1274"/>
      <c r="C43" s="1275"/>
      <c r="D43" s="105"/>
      <c r="E43" s="1278" t="s">
        <v>33</v>
      </c>
      <c r="F43" s="1278"/>
      <c r="G43" s="1278"/>
      <c r="H43" s="1279"/>
      <c r="I43" s="106">
        <v>487</v>
      </c>
      <c r="J43" s="107">
        <v>457</v>
      </c>
      <c r="K43" s="107">
        <v>424</v>
      </c>
      <c r="L43" s="107">
        <v>349</v>
      </c>
      <c r="M43" s="108">
        <v>323</v>
      </c>
    </row>
    <row r="44" spans="2:13" ht="27.75" customHeight="1" x14ac:dyDescent="0.15">
      <c r="B44" s="1274"/>
      <c r="C44" s="1275"/>
      <c r="D44" s="105"/>
      <c r="E44" s="1278" t="s">
        <v>34</v>
      </c>
      <c r="F44" s="1278"/>
      <c r="G44" s="1278"/>
      <c r="H44" s="1279"/>
      <c r="I44" s="106">
        <v>238</v>
      </c>
      <c r="J44" s="107">
        <v>375</v>
      </c>
      <c r="K44" s="107">
        <v>337</v>
      </c>
      <c r="L44" s="107">
        <v>319</v>
      </c>
      <c r="M44" s="108">
        <v>430</v>
      </c>
    </row>
    <row r="45" spans="2:13" ht="27.75" customHeight="1" x14ac:dyDescent="0.15">
      <c r="B45" s="1274"/>
      <c r="C45" s="1275"/>
      <c r="D45" s="105"/>
      <c r="E45" s="1278" t="s">
        <v>35</v>
      </c>
      <c r="F45" s="1278"/>
      <c r="G45" s="1278"/>
      <c r="H45" s="1279"/>
      <c r="I45" s="106">
        <v>441</v>
      </c>
      <c r="J45" s="107">
        <v>307</v>
      </c>
      <c r="K45" s="107">
        <v>250</v>
      </c>
      <c r="L45" s="107">
        <v>230</v>
      </c>
      <c r="M45" s="108">
        <v>734</v>
      </c>
    </row>
    <row r="46" spans="2:13" ht="27.75" customHeight="1" x14ac:dyDescent="0.15">
      <c r="B46" s="1274"/>
      <c r="C46" s="1275"/>
      <c r="D46" s="109"/>
      <c r="E46" s="1278" t="s">
        <v>36</v>
      </c>
      <c r="F46" s="1278"/>
      <c r="G46" s="1278"/>
      <c r="H46" s="1279"/>
      <c r="I46" s="106" t="s">
        <v>518</v>
      </c>
      <c r="J46" s="107" t="s">
        <v>518</v>
      </c>
      <c r="K46" s="107" t="s">
        <v>518</v>
      </c>
      <c r="L46" s="107" t="s">
        <v>518</v>
      </c>
      <c r="M46" s="108" t="s">
        <v>518</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9609</v>
      </c>
      <c r="J50" s="107">
        <v>10164</v>
      </c>
      <c r="K50" s="107">
        <v>10536</v>
      </c>
      <c r="L50" s="107">
        <v>11017</v>
      </c>
      <c r="M50" s="108">
        <v>11923</v>
      </c>
    </row>
    <row r="51" spans="2:13" ht="27.75" customHeight="1" x14ac:dyDescent="0.15">
      <c r="B51" s="1274"/>
      <c r="C51" s="1275"/>
      <c r="D51" s="105"/>
      <c r="E51" s="1278" t="s">
        <v>42</v>
      </c>
      <c r="F51" s="1278"/>
      <c r="G51" s="1278"/>
      <c r="H51" s="1279"/>
      <c r="I51" s="106">
        <v>446</v>
      </c>
      <c r="J51" s="107">
        <v>375</v>
      </c>
      <c r="K51" s="107">
        <v>178</v>
      </c>
      <c r="L51" s="107">
        <v>150</v>
      </c>
      <c r="M51" s="108">
        <v>101</v>
      </c>
    </row>
    <row r="52" spans="2:13" ht="27.75" customHeight="1" x14ac:dyDescent="0.15">
      <c r="B52" s="1276"/>
      <c r="C52" s="1277"/>
      <c r="D52" s="105"/>
      <c r="E52" s="1278" t="s">
        <v>43</v>
      </c>
      <c r="F52" s="1278"/>
      <c r="G52" s="1278"/>
      <c r="H52" s="1279"/>
      <c r="I52" s="106">
        <v>4521</v>
      </c>
      <c r="J52" s="107">
        <v>4557</v>
      </c>
      <c r="K52" s="107">
        <v>4425</v>
      </c>
      <c r="L52" s="107">
        <v>4203</v>
      </c>
      <c r="M52" s="108">
        <v>4578</v>
      </c>
    </row>
    <row r="53" spans="2:13" ht="27.75" customHeight="1" thickBot="1" x14ac:dyDescent="0.2">
      <c r="B53" s="1280" t="s">
        <v>44</v>
      </c>
      <c r="C53" s="1281"/>
      <c r="D53" s="112"/>
      <c r="E53" s="1282" t="s">
        <v>45</v>
      </c>
      <c r="F53" s="1282"/>
      <c r="G53" s="1282"/>
      <c r="H53" s="1283"/>
      <c r="I53" s="113">
        <v>-10100</v>
      </c>
      <c r="J53" s="114">
        <v>-11147</v>
      </c>
      <c r="K53" s="114">
        <v>-11613</v>
      </c>
      <c r="L53" s="114">
        <v>-11998</v>
      </c>
      <c r="M53" s="115">
        <v>-12913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h6ILhu5d01YjDo9EyrFzql1G2+TEMcXZU3cGnTcfqS5Mj/n4JstX1vXrvcAGpoC6bT4lgcUjfk7ADN7IEmlaQ==" saltValue="AZx2zHS5dE+ggjjf42AG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6129</v>
      </c>
      <c r="G55" s="127">
        <v>6136</v>
      </c>
      <c r="H55" s="128">
        <v>6144</v>
      </c>
    </row>
    <row r="56" spans="2:8" ht="52.5" customHeight="1" x14ac:dyDescent="0.15">
      <c r="B56" s="129"/>
      <c r="C56" s="1301" t="s">
        <v>49</v>
      </c>
      <c r="D56" s="1301"/>
      <c r="E56" s="1302"/>
      <c r="F56" s="130">
        <v>764</v>
      </c>
      <c r="G56" s="130">
        <v>764</v>
      </c>
      <c r="H56" s="131">
        <v>764</v>
      </c>
    </row>
    <row r="57" spans="2:8" ht="53.25" customHeight="1" x14ac:dyDescent="0.15">
      <c r="B57" s="129"/>
      <c r="C57" s="1303" t="s">
        <v>50</v>
      </c>
      <c r="D57" s="1303"/>
      <c r="E57" s="1304"/>
      <c r="F57" s="132">
        <v>2899</v>
      </c>
      <c r="G57" s="132">
        <v>3352</v>
      </c>
      <c r="H57" s="133">
        <v>4148</v>
      </c>
    </row>
    <row r="58" spans="2:8" ht="45.75" customHeight="1" x14ac:dyDescent="0.15">
      <c r="B58" s="134"/>
      <c r="C58" s="1291" t="s">
        <v>51</v>
      </c>
      <c r="D58" s="1292"/>
      <c r="E58" s="1293"/>
      <c r="F58" s="135"/>
      <c r="G58" s="135"/>
      <c r="H58" s="136"/>
    </row>
    <row r="59" spans="2:8" ht="45.75" customHeight="1" x14ac:dyDescent="0.15">
      <c r="B59" s="134"/>
      <c r="C59" s="1291" t="s">
        <v>51</v>
      </c>
      <c r="D59" s="1292"/>
      <c r="E59" s="1293"/>
      <c r="F59" s="135"/>
      <c r="G59" s="135"/>
      <c r="H59" s="136"/>
    </row>
    <row r="60" spans="2:8" ht="45.75" customHeight="1" x14ac:dyDescent="0.15">
      <c r="B60" s="134"/>
      <c r="C60" s="1291" t="s">
        <v>51</v>
      </c>
      <c r="D60" s="1292"/>
      <c r="E60" s="1293"/>
      <c r="F60" s="135"/>
      <c r="G60" s="135"/>
      <c r="H60" s="136"/>
    </row>
    <row r="61" spans="2:8" ht="45.75" customHeight="1" x14ac:dyDescent="0.15">
      <c r="B61" s="134"/>
      <c r="C61" s="1291" t="s">
        <v>51</v>
      </c>
      <c r="D61" s="1292"/>
      <c r="E61" s="1293"/>
      <c r="F61" s="135"/>
      <c r="G61" s="135"/>
      <c r="H61" s="136"/>
    </row>
    <row r="62" spans="2:8" ht="45.75" customHeight="1" thickBot="1" x14ac:dyDescent="0.2">
      <c r="B62" s="137"/>
      <c r="C62" s="1294" t="s">
        <v>51</v>
      </c>
      <c r="D62" s="1295"/>
      <c r="E62" s="1296"/>
      <c r="F62" s="138"/>
      <c r="G62" s="138"/>
      <c r="H62" s="139"/>
    </row>
    <row r="63" spans="2:8" ht="52.5" customHeight="1" thickBot="1" x14ac:dyDescent="0.2">
      <c r="B63" s="140"/>
      <c r="C63" s="1297" t="s">
        <v>52</v>
      </c>
      <c r="D63" s="1297"/>
      <c r="E63" s="1298"/>
      <c r="F63" s="141">
        <v>9792</v>
      </c>
      <c r="G63" s="141">
        <v>10252</v>
      </c>
      <c r="H63" s="142">
        <v>11055</v>
      </c>
    </row>
    <row r="64" spans="2:8" ht="15" customHeight="1" x14ac:dyDescent="0.15"/>
    <row r="65" ht="0" hidden="1" customHeight="1" x14ac:dyDescent="0.15"/>
    <row r="66" ht="0" hidden="1" customHeight="1" x14ac:dyDescent="0.15"/>
  </sheetData>
  <sheetProtection algorithmName="SHA-512" hashValue="03pUXSJaUORDYCQNTNpftISgVtn3KK8RYkozhLXEdFLUwZa7xiB3avCkqZ851Ovkc1yLF2vDzF5pvi++orHeGQ==" saltValue="Wz3qdJ6l1Tp04PZdczxa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601</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603</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29.7</v>
      </c>
      <c r="CG53" s="1307"/>
      <c r="CH53" s="1307"/>
      <c r="CI53" s="1307"/>
      <c r="CJ53" s="1307"/>
      <c r="CK53" s="1307"/>
      <c r="CL53" s="1307"/>
      <c r="CM53" s="1307"/>
      <c r="CN53" s="1307">
        <v>45.7</v>
      </c>
      <c r="CO53" s="1307"/>
      <c r="CP53" s="1307"/>
      <c r="CQ53" s="1307"/>
      <c r="CR53" s="1307"/>
      <c r="CS53" s="1307"/>
      <c r="CT53" s="1307"/>
      <c r="CU53" s="1307"/>
      <c r="CV53" s="1307">
        <v>47.9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603</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1.5</v>
      </c>
      <c r="BQ75" s="1307"/>
      <c r="BR75" s="1307"/>
      <c r="BS75" s="1307"/>
      <c r="BT75" s="1307"/>
      <c r="BU75" s="1307"/>
      <c r="BV75" s="1307"/>
      <c r="BW75" s="1307"/>
      <c r="BX75" s="1307">
        <v>0.7</v>
      </c>
      <c r="BY75" s="1307"/>
      <c r="BZ75" s="1307"/>
      <c r="CA75" s="1307"/>
      <c r="CB75" s="1307"/>
      <c r="CC75" s="1307"/>
      <c r="CD75" s="1307"/>
      <c r="CE75" s="1307"/>
      <c r="CF75" s="1307">
        <v>0</v>
      </c>
      <c r="CG75" s="1307"/>
      <c r="CH75" s="1307"/>
      <c r="CI75" s="1307"/>
      <c r="CJ75" s="1307"/>
      <c r="CK75" s="1307"/>
      <c r="CL75" s="1307"/>
      <c r="CM75" s="1307"/>
      <c r="CN75" s="1307">
        <v>-1.5</v>
      </c>
      <c r="CO75" s="1307"/>
      <c r="CP75" s="1307"/>
      <c r="CQ75" s="1307"/>
      <c r="CR75" s="1307"/>
      <c r="CS75" s="1307"/>
      <c r="CT75" s="1307"/>
      <c r="CU75" s="1307"/>
      <c r="CV75" s="1307">
        <v>-1.7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hu8DjvJWWiafGpiAQq1+o3HiKw8efMdzXLojjls6lz+H+XCJIdtMhkW7+S9xYkjsLzcmIpDgXuLnJf1Nr4B6Q==" saltValue="bHY/xtVx3D7Gy7F/RII2q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0" zoomScaleNormal="7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dfiAo3cWcxKAAdnmt5QWORIcyCe2G1456TpLvls67LtxjFQnYUtJAORrM8Yv7QfIrEQqUGQFsTwhhSqL8bmjQ==" saltValue="TgyZGHu+jQWU/+ja1nu1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InWZAwbW3GqS3fn6yD9Je3V6k2PIGFVXLqEf61/NKdyRPwFvY1CkxsMCi4+TrJ7cEtR7UMK8xvPkENJGVK7vg==" saltValue="QI8zfoflStTNuA5Jy+JU0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556</v>
      </c>
      <c r="G2" s="156"/>
      <c r="H2" s="157"/>
    </row>
    <row r="3" spans="1:8" x14ac:dyDescent="0.15">
      <c r="A3" s="153" t="s">
        <v>549</v>
      </c>
      <c r="B3" s="158"/>
      <c r="C3" s="159"/>
      <c r="D3" s="160">
        <v>100059</v>
      </c>
      <c r="E3" s="161"/>
      <c r="F3" s="162">
        <v>91837</v>
      </c>
      <c r="G3" s="163"/>
      <c r="H3" s="164"/>
    </row>
    <row r="4" spans="1:8" x14ac:dyDescent="0.15">
      <c r="A4" s="165"/>
      <c r="B4" s="166"/>
      <c r="C4" s="167"/>
      <c r="D4" s="168">
        <v>57883</v>
      </c>
      <c r="E4" s="169"/>
      <c r="F4" s="170">
        <v>54439</v>
      </c>
      <c r="G4" s="171"/>
      <c r="H4" s="172"/>
    </row>
    <row r="5" spans="1:8" x14ac:dyDescent="0.15">
      <c r="A5" s="153" t="s">
        <v>551</v>
      </c>
      <c r="B5" s="158"/>
      <c r="C5" s="159"/>
      <c r="D5" s="160">
        <v>145975</v>
      </c>
      <c r="E5" s="161"/>
      <c r="F5" s="162">
        <v>75972</v>
      </c>
      <c r="G5" s="163"/>
      <c r="H5" s="164"/>
    </row>
    <row r="6" spans="1:8" x14ac:dyDescent="0.15">
      <c r="A6" s="165"/>
      <c r="B6" s="166"/>
      <c r="C6" s="167"/>
      <c r="D6" s="168">
        <v>54523</v>
      </c>
      <c r="E6" s="169"/>
      <c r="F6" s="170">
        <v>40712</v>
      </c>
      <c r="G6" s="171"/>
      <c r="H6" s="172"/>
    </row>
    <row r="7" spans="1:8" x14ac:dyDescent="0.15">
      <c r="A7" s="153" t="s">
        <v>552</v>
      </c>
      <c r="B7" s="158"/>
      <c r="C7" s="159"/>
      <c r="D7" s="160">
        <v>162851</v>
      </c>
      <c r="E7" s="161"/>
      <c r="F7" s="162">
        <v>79466</v>
      </c>
      <c r="G7" s="163"/>
      <c r="H7" s="164"/>
    </row>
    <row r="8" spans="1:8" x14ac:dyDescent="0.15">
      <c r="A8" s="165"/>
      <c r="B8" s="166"/>
      <c r="C8" s="167"/>
      <c r="D8" s="168">
        <v>93900</v>
      </c>
      <c r="E8" s="169"/>
      <c r="F8" s="170">
        <v>44645</v>
      </c>
      <c r="G8" s="171"/>
      <c r="H8" s="172"/>
    </row>
    <row r="9" spans="1:8" x14ac:dyDescent="0.15">
      <c r="A9" s="153" t="s">
        <v>553</v>
      </c>
      <c r="B9" s="158"/>
      <c r="C9" s="159"/>
      <c r="D9" s="160">
        <v>211963</v>
      </c>
      <c r="E9" s="161"/>
      <c r="F9" s="162">
        <v>90072</v>
      </c>
      <c r="G9" s="163"/>
      <c r="H9" s="164"/>
    </row>
    <row r="10" spans="1:8" x14ac:dyDescent="0.15">
      <c r="A10" s="165"/>
      <c r="B10" s="166"/>
      <c r="C10" s="167"/>
      <c r="D10" s="168">
        <v>56789</v>
      </c>
      <c r="E10" s="169"/>
      <c r="F10" s="170">
        <v>46083</v>
      </c>
      <c r="G10" s="171"/>
      <c r="H10" s="172"/>
    </row>
    <row r="11" spans="1:8" x14ac:dyDescent="0.15">
      <c r="A11" s="153" t="s">
        <v>554</v>
      </c>
      <c r="B11" s="158"/>
      <c r="C11" s="159"/>
      <c r="D11" s="160">
        <v>74169</v>
      </c>
      <c r="E11" s="161"/>
      <c r="F11" s="162">
        <v>88328</v>
      </c>
      <c r="G11" s="163"/>
      <c r="H11" s="164"/>
    </row>
    <row r="12" spans="1:8" x14ac:dyDescent="0.15">
      <c r="A12" s="165"/>
      <c r="B12" s="166"/>
      <c r="C12" s="173"/>
      <c r="D12" s="168">
        <v>43672</v>
      </c>
      <c r="E12" s="169"/>
      <c r="F12" s="170">
        <v>49013</v>
      </c>
      <c r="G12" s="171"/>
      <c r="H12" s="172"/>
    </row>
    <row r="13" spans="1:8" x14ac:dyDescent="0.15">
      <c r="A13" s="153"/>
      <c r="B13" s="158"/>
      <c r="C13" s="174"/>
      <c r="D13" s="175">
        <v>139003</v>
      </c>
      <c r="E13" s="176"/>
      <c r="F13" s="177">
        <v>85135</v>
      </c>
      <c r="G13" s="178"/>
      <c r="H13" s="164"/>
    </row>
    <row r="14" spans="1:8" x14ac:dyDescent="0.15">
      <c r="A14" s="165"/>
      <c r="B14" s="166"/>
      <c r="C14" s="167"/>
      <c r="D14" s="168">
        <v>61353</v>
      </c>
      <c r="E14" s="169"/>
      <c r="F14" s="170">
        <v>46978</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4.16</v>
      </c>
      <c r="C19" s="179">
        <f>ROUND(VALUE(SUBSTITUTE(実質収支比率等に係る経年分析!G$48,"▲","-")),2)</f>
        <v>3.75</v>
      </c>
      <c r="D19" s="179">
        <f>ROUND(VALUE(SUBSTITUTE(実質収支比率等に係る経年分析!H$48,"▲","-")),2)</f>
        <v>6.68</v>
      </c>
      <c r="E19" s="179">
        <f>ROUND(VALUE(SUBSTITUTE(実質収支比率等に係る経年分析!I$48,"▲","-")),2)</f>
        <v>5.38</v>
      </c>
      <c r="F19" s="179">
        <f>ROUND(VALUE(SUBSTITUTE(実質収支比率等に係る経年分析!J$48,"▲","-")),2)</f>
        <v>4.74</v>
      </c>
    </row>
    <row r="20" spans="1:11" x14ac:dyDescent="0.15">
      <c r="A20" s="179" t="s">
        <v>56</v>
      </c>
      <c r="B20" s="179">
        <f>ROUND(VALUE(SUBSTITUTE(実質収支比率等に係る経年分析!F$47,"▲","-")),2)</f>
        <v>147.01</v>
      </c>
      <c r="C20" s="179">
        <f>ROUND(VALUE(SUBSTITUTE(実質収支比率等に係る経年分析!G$47,"▲","-")),2)</f>
        <v>145.21</v>
      </c>
      <c r="D20" s="179">
        <f>ROUND(VALUE(SUBSTITUTE(実質収支比率等に係る経年分析!H$47,"▲","-")),2)</f>
        <v>149.69999999999999</v>
      </c>
      <c r="E20" s="179">
        <f>ROUND(VALUE(SUBSTITUTE(実質収支比率等に係る経年分析!I$47,"▲","-")),2)</f>
        <v>146.83000000000001</v>
      </c>
      <c r="F20" s="179">
        <f>ROUND(VALUE(SUBSTITUTE(実質収支比率等に係る経年分析!J$47,"▲","-")),2)</f>
        <v>144.58000000000001</v>
      </c>
    </row>
    <row r="21" spans="1:11" x14ac:dyDescent="0.15">
      <c r="A21" s="179" t="s">
        <v>57</v>
      </c>
      <c r="B21" s="179">
        <f>IF(ISNUMBER(VALUE(SUBSTITUTE(実質収支比率等に係る経年分析!F$49,"▲","-"))),ROUND(VALUE(SUBSTITUTE(実質収支比率等に係る経年分析!F$49,"▲","-")),2),NA())</f>
        <v>1.05</v>
      </c>
      <c r="C21" s="179">
        <f>IF(ISNUMBER(VALUE(SUBSTITUTE(実質収支比率等に係る経年分析!G$49,"▲","-"))),ROUND(VALUE(SUBSTITUTE(実質収支比率等に係る経年分析!G$49,"▲","-")),2),NA())</f>
        <v>1.93</v>
      </c>
      <c r="D21" s="179">
        <f>IF(ISNUMBER(VALUE(SUBSTITUTE(実質収支比率等に係る経年分析!H$49,"▲","-"))),ROUND(VALUE(SUBSTITUTE(実質収支比率等に係る経年分析!H$49,"▲","-")),2),NA())</f>
        <v>4.95</v>
      </c>
      <c r="E21" s="179">
        <f>IF(ISNUMBER(VALUE(SUBSTITUTE(実質収支比率等に係る経年分析!I$49,"▲","-"))),ROUND(VALUE(SUBSTITUTE(実質収支比率等に係る経年分析!I$49,"▲","-")),2),NA())</f>
        <v>-0.99</v>
      </c>
      <c r="F21" s="179">
        <f>IF(ISNUMBER(VALUE(SUBSTITUTE(実質収支比率等に係る経年分析!J$49,"▲","-"))),ROUND(VALUE(SUBSTITUTE(実質収支比率等に係る経年分析!J$49,"▲","-")),2),NA())</f>
        <v>-0.36</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24.84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24.83</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462</v>
      </c>
      <c r="E42" s="181"/>
      <c r="F42" s="181"/>
      <c r="G42" s="181">
        <f>'実質公債費比率（分子）の構造'!L$52</f>
        <v>459</v>
      </c>
      <c r="H42" s="181"/>
      <c r="I42" s="181"/>
      <c r="J42" s="181">
        <f>'実質公債費比率（分子）の構造'!M$52</f>
        <v>469</v>
      </c>
      <c r="K42" s="181"/>
      <c r="L42" s="181"/>
      <c r="M42" s="181">
        <f>'実質公債費比率（分子）の構造'!N$52</f>
        <v>466</v>
      </c>
      <c r="N42" s="181"/>
      <c r="O42" s="181"/>
      <c r="P42" s="181">
        <f>'実質公債費比率（分子）の構造'!O$52</f>
        <v>462</v>
      </c>
    </row>
    <row r="43" spans="1:16" x14ac:dyDescent="0.15">
      <c r="A43" s="181" t="s">
        <v>65</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66</v>
      </c>
      <c r="B44" s="181">
        <f>'実質公債費比率（分子）の構造'!K$50</f>
        <v>112</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21</v>
      </c>
      <c r="C45" s="181"/>
      <c r="D45" s="181"/>
      <c r="E45" s="181">
        <f>'実質公債費比率（分子）の構造'!L$49</f>
        <v>33</v>
      </c>
      <c r="F45" s="181"/>
      <c r="G45" s="181"/>
      <c r="H45" s="181">
        <f>'実質公債費比率（分子）の構造'!M$49</f>
        <v>36</v>
      </c>
      <c r="I45" s="181"/>
      <c r="J45" s="181"/>
      <c r="K45" s="181">
        <f>'実質公債費比率（分子）の構造'!N$49</f>
        <v>36</v>
      </c>
      <c r="L45" s="181"/>
      <c r="M45" s="181"/>
      <c r="N45" s="181">
        <f>'実質公債費比率（分子）の構造'!O$49</f>
        <v>40</v>
      </c>
      <c r="O45" s="181"/>
      <c r="P45" s="181"/>
    </row>
    <row r="46" spans="1:16" x14ac:dyDescent="0.15">
      <c r="A46" s="181" t="s">
        <v>68</v>
      </c>
      <c r="B46" s="181">
        <f>'実質公債費比率（分子）の構造'!K$48</f>
        <v>26</v>
      </c>
      <c r="C46" s="181"/>
      <c r="D46" s="181"/>
      <c r="E46" s="181">
        <f>'実質公債費比率（分子）の構造'!L$48</f>
        <v>22</v>
      </c>
      <c r="F46" s="181"/>
      <c r="G46" s="181"/>
      <c r="H46" s="181">
        <f>'実質公債費比率（分子）の構造'!M$48</f>
        <v>22</v>
      </c>
      <c r="I46" s="181"/>
      <c r="J46" s="181"/>
      <c r="K46" s="181">
        <f>'実質公債費比率（分子）の構造'!N$48</f>
        <v>16</v>
      </c>
      <c r="L46" s="181"/>
      <c r="M46" s="181"/>
      <c r="N46" s="181">
        <f>'実質公債費比率（分子）の構造'!O$48</f>
        <v>20</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404</v>
      </c>
      <c r="C49" s="181"/>
      <c r="D49" s="181"/>
      <c r="E49" s="181">
        <f>'実質公債費比率（分子）の構造'!L$45</f>
        <v>360</v>
      </c>
      <c r="F49" s="181"/>
      <c r="G49" s="181"/>
      <c r="H49" s="181">
        <f>'実質公債費比率（分子）の構造'!M$45</f>
        <v>353</v>
      </c>
      <c r="I49" s="181"/>
      <c r="J49" s="181"/>
      <c r="K49" s="181">
        <f>'実質公債費比率（分子）の構造'!N$45</f>
        <v>341</v>
      </c>
      <c r="L49" s="181"/>
      <c r="M49" s="181"/>
      <c r="N49" s="181">
        <f>'実質公債費比率（分子）の構造'!O$45</f>
        <v>335</v>
      </c>
      <c r="O49" s="181"/>
      <c r="P49" s="181"/>
    </row>
    <row r="50" spans="1:16" x14ac:dyDescent="0.15">
      <c r="A50" s="181" t="s">
        <v>72</v>
      </c>
      <c r="B50" s="181" t="e">
        <f>NA()</f>
        <v>#N/A</v>
      </c>
      <c r="C50" s="181">
        <f>IF(ISNUMBER('実質公債費比率（分子）の構造'!K$53),'実質公債費比率（分子）の構造'!K$53,NA())</f>
        <v>101</v>
      </c>
      <c r="D50" s="181" t="e">
        <f>NA()</f>
        <v>#N/A</v>
      </c>
      <c r="E50" s="181" t="e">
        <f>NA()</f>
        <v>#N/A</v>
      </c>
      <c r="F50" s="181">
        <f>IF(ISNUMBER('実質公債費比率（分子）の構造'!L$53),'実質公債費比率（分子）の構造'!L$53,NA())</f>
        <v>-44</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-73</v>
      </c>
      <c r="M50" s="181" t="e">
        <f>NA()</f>
        <v>#N/A</v>
      </c>
      <c r="N50" s="181" t="e">
        <f>NA()</f>
        <v>#N/A</v>
      </c>
      <c r="O50" s="181">
        <f>IF(ISNUMBER('実質公債費比率（分子）の構造'!O$53),'実質公債費比率（分子）の構造'!O$53,NA())</f>
        <v>-67</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4521</v>
      </c>
      <c r="E56" s="180"/>
      <c r="F56" s="180"/>
      <c r="G56" s="180">
        <f>'将来負担比率（分子）の構造'!J$52</f>
        <v>4557</v>
      </c>
      <c r="H56" s="180"/>
      <c r="I56" s="180"/>
      <c r="J56" s="180">
        <f>'将来負担比率（分子）の構造'!K$52</f>
        <v>4425</v>
      </c>
      <c r="K56" s="180"/>
      <c r="L56" s="180"/>
      <c r="M56" s="180">
        <f>'将来負担比率（分子）の構造'!L$52</f>
        <v>4203</v>
      </c>
      <c r="N56" s="180"/>
      <c r="O56" s="180"/>
      <c r="P56" s="180">
        <f>'将来負担比率（分子）の構造'!M$52</f>
        <v>4578</v>
      </c>
    </row>
    <row r="57" spans="1:16" x14ac:dyDescent="0.15">
      <c r="A57" s="180" t="s">
        <v>42</v>
      </c>
      <c r="B57" s="180"/>
      <c r="C57" s="180"/>
      <c r="D57" s="180">
        <f>'将来負担比率（分子）の構造'!I$51</f>
        <v>446</v>
      </c>
      <c r="E57" s="180"/>
      <c r="F57" s="180"/>
      <c r="G57" s="180">
        <f>'将来負担比率（分子）の構造'!J$51</f>
        <v>375</v>
      </c>
      <c r="H57" s="180"/>
      <c r="I57" s="180"/>
      <c r="J57" s="180">
        <f>'将来負担比率（分子）の構造'!K$51</f>
        <v>178</v>
      </c>
      <c r="K57" s="180"/>
      <c r="L57" s="180"/>
      <c r="M57" s="180">
        <f>'将来負担比率（分子）の構造'!L$51</f>
        <v>150</v>
      </c>
      <c r="N57" s="180"/>
      <c r="O57" s="180"/>
      <c r="P57" s="180">
        <f>'将来負担比率（分子）の構造'!M$51</f>
        <v>101</v>
      </c>
    </row>
    <row r="58" spans="1:16" x14ac:dyDescent="0.15">
      <c r="A58" s="180" t="s">
        <v>41</v>
      </c>
      <c r="B58" s="180"/>
      <c r="C58" s="180"/>
      <c r="D58" s="180">
        <f>'将来負担比率（分子）の構造'!I$50</f>
        <v>9609</v>
      </c>
      <c r="E58" s="180"/>
      <c r="F58" s="180"/>
      <c r="G58" s="180">
        <f>'将来負担比率（分子）の構造'!J$50</f>
        <v>10164</v>
      </c>
      <c r="H58" s="180"/>
      <c r="I58" s="180"/>
      <c r="J58" s="180">
        <f>'将来負担比率（分子）の構造'!K$50</f>
        <v>10536</v>
      </c>
      <c r="K58" s="180"/>
      <c r="L58" s="180"/>
      <c r="M58" s="180">
        <f>'将来負担比率（分子）の構造'!L$50</f>
        <v>11017</v>
      </c>
      <c r="N58" s="180"/>
      <c r="O58" s="180"/>
      <c r="P58" s="180">
        <f>'将来負担比率（分子）の構造'!M$50</f>
        <v>11923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441</v>
      </c>
      <c r="C62" s="180"/>
      <c r="D62" s="180"/>
      <c r="E62" s="180">
        <f>'将来負担比率（分子）の構造'!J$45</f>
        <v>307</v>
      </c>
      <c r="F62" s="180"/>
      <c r="G62" s="180"/>
      <c r="H62" s="180">
        <f>'将来負担比率（分子）の構造'!K$45</f>
        <v>250</v>
      </c>
      <c r="I62" s="180"/>
      <c r="J62" s="180"/>
      <c r="K62" s="180">
        <f>'将来負担比率（分子）の構造'!L$45</f>
        <v>230</v>
      </c>
      <c r="L62" s="180"/>
      <c r="M62" s="180"/>
      <c r="N62" s="180">
        <f>'将来負担比率（分子）の構造'!M$45</f>
        <v>734</v>
      </c>
      <c r="O62" s="180"/>
      <c r="P62" s="180"/>
    </row>
    <row r="63" spans="1:16" x14ac:dyDescent="0.15">
      <c r="A63" s="180" t="s">
        <v>34</v>
      </c>
      <c r="B63" s="180">
        <f>'将来負担比率（分子）の構造'!I$44</f>
        <v>238</v>
      </c>
      <c r="C63" s="180"/>
      <c r="D63" s="180"/>
      <c r="E63" s="180">
        <f>'将来負担比率（分子）の構造'!J$44</f>
        <v>375</v>
      </c>
      <c r="F63" s="180"/>
      <c r="G63" s="180"/>
      <c r="H63" s="180">
        <f>'将来負担比率（分子）の構造'!K$44</f>
        <v>337</v>
      </c>
      <c r="I63" s="180"/>
      <c r="J63" s="180"/>
      <c r="K63" s="180">
        <f>'将来負担比率（分子）の構造'!L$44</f>
        <v>319</v>
      </c>
      <c r="L63" s="180"/>
      <c r="M63" s="180"/>
      <c r="N63" s="180">
        <f>'将来負担比率（分子）の構造'!M$44</f>
        <v>430</v>
      </c>
      <c r="O63" s="180"/>
      <c r="P63" s="180"/>
    </row>
    <row r="64" spans="1:16" x14ac:dyDescent="0.15">
      <c r="A64" s="180" t="s">
        <v>33</v>
      </c>
      <c r="B64" s="180">
        <f>'将来負担比率（分子）の構造'!I$43</f>
        <v>487</v>
      </c>
      <c r="C64" s="180"/>
      <c r="D64" s="180"/>
      <c r="E64" s="180">
        <f>'将来負担比率（分子）の構造'!J$43</f>
        <v>457</v>
      </c>
      <c r="F64" s="180"/>
      <c r="G64" s="180"/>
      <c r="H64" s="180">
        <f>'将来負担比率（分子）の構造'!K$43</f>
        <v>424</v>
      </c>
      <c r="I64" s="180"/>
      <c r="J64" s="180"/>
      <c r="K64" s="180">
        <f>'将来負担比率（分子）の構造'!L$43</f>
        <v>349</v>
      </c>
      <c r="L64" s="180"/>
      <c r="M64" s="180"/>
      <c r="N64" s="180">
        <f>'将来負担比率（分子）の構造'!M$43</f>
        <v>323</v>
      </c>
      <c r="O64" s="180"/>
      <c r="P64" s="180"/>
    </row>
    <row r="65" spans="1:16" x14ac:dyDescent="0.15">
      <c r="A65" s="180" t="s">
        <v>32</v>
      </c>
      <c r="B65" s="180">
        <f>'将来負担比率（分子）の構造'!I$42</f>
        <v>253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3055</v>
      </c>
      <c r="C66" s="180"/>
      <c r="D66" s="180"/>
      <c r="E66" s="180">
        <f>'将来負担比率（分子）の構造'!J$41</f>
        <v>2812</v>
      </c>
      <c r="F66" s="180"/>
      <c r="G66" s="180"/>
      <c r="H66" s="180">
        <f>'将来負担比率（分子）の構造'!K$41</f>
        <v>2514</v>
      </c>
      <c r="I66" s="180"/>
      <c r="J66" s="180"/>
      <c r="K66" s="180">
        <f>'将来負担比率（分子）の構造'!L$41</f>
        <v>2473</v>
      </c>
      <c r="L66" s="180"/>
      <c r="M66" s="180"/>
      <c r="N66" s="180">
        <f>'将来負担比率（分子）の構造'!M$41</f>
        <v>2203</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6129</v>
      </c>
      <c r="C72" s="184">
        <f>基金残高に係る経年分析!G55</f>
        <v>6136</v>
      </c>
      <c r="D72" s="184">
        <f>基金残高に係る経年分析!H55</f>
        <v>6144</v>
      </c>
    </row>
    <row r="73" spans="1:16" x14ac:dyDescent="0.15">
      <c r="A73" s="183" t="s">
        <v>79</v>
      </c>
      <c r="B73" s="184">
        <f>基金残高に係る経年分析!F56</f>
        <v>764</v>
      </c>
      <c r="C73" s="184">
        <f>基金残高に係る経年分析!G56</f>
        <v>764</v>
      </c>
      <c r="D73" s="184">
        <f>基金残高に係る経年分析!H56</f>
        <v>764</v>
      </c>
    </row>
    <row r="74" spans="1:16" x14ac:dyDescent="0.15">
      <c r="A74" s="183" t="s">
        <v>80</v>
      </c>
      <c r="B74" s="184">
        <f>基金残高に係る経年分析!F57</f>
        <v>2899</v>
      </c>
      <c r="C74" s="184">
        <f>基金残高に係る経年分析!G57</f>
        <v>3352</v>
      </c>
      <c r="D74" s="184">
        <f>基金残高に係る経年分析!H57</f>
        <v>4148</v>
      </c>
    </row>
  </sheetData>
  <sheetProtection algorithmName="SHA-512" hashValue="FHtkJJoBm1aZgdcsm0ji00A3gnX3sbmkxInFTbjxQgpd3qx8ltZ4JcNxe07TyBFSzGg2wscikFW07qRy2Whw2Q==" saltValue="5gZF0fIB1OguF+C7nThW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2499756</v>
      </c>
      <c r="S5" s="727"/>
      <c r="T5" s="727"/>
      <c r="U5" s="727"/>
      <c r="V5" s="727"/>
      <c r="W5" s="727"/>
      <c r="X5" s="727"/>
      <c r="Y5" s="773"/>
      <c r="Z5" s="791">
        <v>27.2</v>
      </c>
      <c r="AA5" s="791"/>
      <c r="AB5" s="791"/>
      <c r="AC5" s="791"/>
      <c r="AD5" s="792">
        <v>2499756</v>
      </c>
      <c r="AE5" s="792"/>
      <c r="AF5" s="792"/>
      <c r="AG5" s="792"/>
      <c r="AH5" s="792"/>
      <c r="AI5" s="792"/>
      <c r="AJ5" s="792"/>
      <c r="AK5" s="792"/>
      <c r="AL5" s="774">
        <v>43.4</v>
      </c>
      <c r="AM5" s="743"/>
      <c r="AN5" s="743"/>
      <c r="AO5" s="775"/>
      <c r="AP5" s="760" t="s">
        <v>227</v>
      </c>
      <c r="AQ5" s="761"/>
      <c r="AR5" s="761"/>
      <c r="AS5" s="761"/>
      <c r="AT5" s="761"/>
      <c r="AU5" s="761"/>
      <c r="AV5" s="761"/>
      <c r="AW5" s="761"/>
      <c r="AX5" s="761"/>
      <c r="AY5" s="761"/>
      <c r="AZ5" s="761"/>
      <c r="BA5" s="761"/>
      <c r="BB5" s="761"/>
      <c r="BC5" s="761"/>
      <c r="BD5" s="761"/>
      <c r="BE5" s="761"/>
      <c r="BF5" s="762"/>
      <c r="BG5" s="661">
        <v>2499756</v>
      </c>
      <c r="BH5" s="664"/>
      <c r="BI5" s="664"/>
      <c r="BJ5" s="664"/>
      <c r="BK5" s="664"/>
      <c r="BL5" s="664"/>
      <c r="BM5" s="664"/>
      <c r="BN5" s="665"/>
      <c r="BO5" s="723">
        <v>100</v>
      </c>
      <c r="BP5" s="723"/>
      <c r="BQ5" s="723"/>
      <c r="BR5" s="723"/>
      <c r="BS5" s="724" t="s">
        <v>145</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27083</v>
      </c>
      <c r="S6" s="664"/>
      <c r="T6" s="664"/>
      <c r="U6" s="664"/>
      <c r="V6" s="664"/>
      <c r="W6" s="664"/>
      <c r="X6" s="664"/>
      <c r="Y6" s="665"/>
      <c r="Z6" s="723">
        <v>0.3</v>
      </c>
      <c r="AA6" s="723"/>
      <c r="AB6" s="723"/>
      <c r="AC6" s="723"/>
      <c r="AD6" s="724">
        <v>27083</v>
      </c>
      <c r="AE6" s="724"/>
      <c r="AF6" s="724"/>
      <c r="AG6" s="724"/>
      <c r="AH6" s="724"/>
      <c r="AI6" s="724"/>
      <c r="AJ6" s="724"/>
      <c r="AK6" s="724"/>
      <c r="AL6" s="666">
        <v>0.5</v>
      </c>
      <c r="AM6" s="667"/>
      <c r="AN6" s="667"/>
      <c r="AO6" s="725"/>
      <c r="AP6" s="658" t="s">
        <v>232</v>
      </c>
      <c r="AQ6" s="659"/>
      <c r="AR6" s="659"/>
      <c r="AS6" s="659"/>
      <c r="AT6" s="659"/>
      <c r="AU6" s="659"/>
      <c r="AV6" s="659"/>
      <c r="AW6" s="659"/>
      <c r="AX6" s="659"/>
      <c r="AY6" s="659"/>
      <c r="AZ6" s="659"/>
      <c r="BA6" s="659"/>
      <c r="BB6" s="659"/>
      <c r="BC6" s="659"/>
      <c r="BD6" s="659"/>
      <c r="BE6" s="659"/>
      <c r="BF6" s="660"/>
      <c r="BG6" s="661">
        <v>2499756</v>
      </c>
      <c r="BH6" s="664"/>
      <c r="BI6" s="664"/>
      <c r="BJ6" s="664"/>
      <c r="BK6" s="664"/>
      <c r="BL6" s="664"/>
      <c r="BM6" s="664"/>
      <c r="BN6" s="665"/>
      <c r="BO6" s="723">
        <v>100</v>
      </c>
      <c r="BP6" s="723"/>
      <c r="BQ6" s="723"/>
      <c r="BR6" s="723"/>
      <c r="BS6" s="724" t="s">
        <v>145</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125580</v>
      </c>
      <c r="CS6" s="664"/>
      <c r="CT6" s="664"/>
      <c r="CU6" s="664"/>
      <c r="CV6" s="664"/>
      <c r="CW6" s="664"/>
      <c r="CX6" s="664"/>
      <c r="CY6" s="665"/>
      <c r="CZ6" s="774">
        <v>1.5</v>
      </c>
      <c r="DA6" s="743"/>
      <c r="DB6" s="743"/>
      <c r="DC6" s="777"/>
      <c r="DD6" s="669" t="s">
        <v>234</v>
      </c>
      <c r="DE6" s="664"/>
      <c r="DF6" s="664"/>
      <c r="DG6" s="664"/>
      <c r="DH6" s="664"/>
      <c r="DI6" s="664"/>
      <c r="DJ6" s="664"/>
      <c r="DK6" s="664"/>
      <c r="DL6" s="664"/>
      <c r="DM6" s="664"/>
      <c r="DN6" s="664"/>
      <c r="DO6" s="664"/>
      <c r="DP6" s="665"/>
      <c r="DQ6" s="669">
        <v>125580</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1370</v>
      </c>
      <c r="S7" s="664"/>
      <c r="T7" s="664"/>
      <c r="U7" s="664"/>
      <c r="V7" s="664"/>
      <c r="W7" s="664"/>
      <c r="X7" s="664"/>
      <c r="Y7" s="665"/>
      <c r="Z7" s="723">
        <v>0</v>
      </c>
      <c r="AA7" s="723"/>
      <c r="AB7" s="723"/>
      <c r="AC7" s="723"/>
      <c r="AD7" s="724">
        <v>1370</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721233</v>
      </c>
      <c r="BH7" s="664"/>
      <c r="BI7" s="664"/>
      <c r="BJ7" s="664"/>
      <c r="BK7" s="664"/>
      <c r="BL7" s="664"/>
      <c r="BM7" s="664"/>
      <c r="BN7" s="665"/>
      <c r="BO7" s="723">
        <v>28.9</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1936986</v>
      </c>
      <c r="CS7" s="664"/>
      <c r="CT7" s="664"/>
      <c r="CU7" s="664"/>
      <c r="CV7" s="664"/>
      <c r="CW7" s="664"/>
      <c r="CX7" s="664"/>
      <c r="CY7" s="665"/>
      <c r="CZ7" s="723">
        <v>23.4</v>
      </c>
      <c r="DA7" s="723"/>
      <c r="DB7" s="723"/>
      <c r="DC7" s="723"/>
      <c r="DD7" s="669">
        <v>102331</v>
      </c>
      <c r="DE7" s="664"/>
      <c r="DF7" s="664"/>
      <c r="DG7" s="664"/>
      <c r="DH7" s="664"/>
      <c r="DI7" s="664"/>
      <c r="DJ7" s="664"/>
      <c r="DK7" s="664"/>
      <c r="DL7" s="664"/>
      <c r="DM7" s="664"/>
      <c r="DN7" s="664"/>
      <c r="DO7" s="664"/>
      <c r="DP7" s="665"/>
      <c r="DQ7" s="669">
        <v>1827095</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2269</v>
      </c>
      <c r="S8" s="664"/>
      <c r="T8" s="664"/>
      <c r="U8" s="664"/>
      <c r="V8" s="664"/>
      <c r="W8" s="664"/>
      <c r="X8" s="664"/>
      <c r="Y8" s="665"/>
      <c r="Z8" s="723">
        <v>0</v>
      </c>
      <c r="AA8" s="723"/>
      <c r="AB8" s="723"/>
      <c r="AC8" s="723"/>
      <c r="AD8" s="724">
        <v>2269</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20405</v>
      </c>
      <c r="BH8" s="664"/>
      <c r="BI8" s="664"/>
      <c r="BJ8" s="664"/>
      <c r="BK8" s="664"/>
      <c r="BL8" s="664"/>
      <c r="BM8" s="664"/>
      <c r="BN8" s="665"/>
      <c r="BO8" s="723">
        <v>0.8</v>
      </c>
      <c r="BP8" s="723"/>
      <c r="BQ8" s="723"/>
      <c r="BR8" s="723"/>
      <c r="BS8" s="669" t="s">
        <v>145</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2632846</v>
      </c>
      <c r="CS8" s="664"/>
      <c r="CT8" s="664"/>
      <c r="CU8" s="664"/>
      <c r="CV8" s="664"/>
      <c r="CW8" s="664"/>
      <c r="CX8" s="664"/>
      <c r="CY8" s="665"/>
      <c r="CZ8" s="723">
        <v>31.8</v>
      </c>
      <c r="DA8" s="723"/>
      <c r="DB8" s="723"/>
      <c r="DC8" s="723"/>
      <c r="DD8" s="669">
        <v>35810</v>
      </c>
      <c r="DE8" s="664"/>
      <c r="DF8" s="664"/>
      <c r="DG8" s="664"/>
      <c r="DH8" s="664"/>
      <c r="DI8" s="664"/>
      <c r="DJ8" s="664"/>
      <c r="DK8" s="664"/>
      <c r="DL8" s="664"/>
      <c r="DM8" s="664"/>
      <c r="DN8" s="664"/>
      <c r="DO8" s="664"/>
      <c r="DP8" s="665"/>
      <c r="DQ8" s="669">
        <v>1448970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1952</v>
      </c>
      <c r="S9" s="664"/>
      <c r="T9" s="664"/>
      <c r="U9" s="664"/>
      <c r="V9" s="664"/>
      <c r="W9" s="664"/>
      <c r="X9" s="664"/>
      <c r="Y9" s="665"/>
      <c r="Z9" s="723">
        <v>0</v>
      </c>
      <c r="AA9" s="723"/>
      <c r="AB9" s="723"/>
      <c r="AC9" s="723"/>
      <c r="AD9" s="724">
        <v>1952</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631623</v>
      </c>
      <c r="BH9" s="664"/>
      <c r="BI9" s="664"/>
      <c r="BJ9" s="664"/>
      <c r="BK9" s="664"/>
      <c r="BL9" s="664"/>
      <c r="BM9" s="664"/>
      <c r="BN9" s="665"/>
      <c r="BO9" s="723">
        <v>25.3</v>
      </c>
      <c r="BP9" s="723"/>
      <c r="BQ9" s="723"/>
      <c r="BR9" s="723"/>
      <c r="BS9" s="669" t="s">
        <v>145</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492509</v>
      </c>
      <c r="CS9" s="664"/>
      <c r="CT9" s="664"/>
      <c r="CU9" s="664"/>
      <c r="CV9" s="664"/>
      <c r="CW9" s="664"/>
      <c r="CX9" s="664"/>
      <c r="CY9" s="665"/>
      <c r="CZ9" s="723">
        <v>5.9</v>
      </c>
      <c r="DA9" s="723"/>
      <c r="DB9" s="723"/>
      <c r="DC9" s="723"/>
      <c r="DD9" s="669" t="s">
        <v>128</v>
      </c>
      <c r="DE9" s="664"/>
      <c r="DF9" s="664"/>
      <c r="DG9" s="664"/>
      <c r="DH9" s="664"/>
      <c r="DI9" s="664"/>
      <c r="DJ9" s="664"/>
      <c r="DK9" s="664"/>
      <c r="DL9" s="664"/>
      <c r="DM9" s="664"/>
      <c r="DN9" s="664"/>
      <c r="DO9" s="664"/>
      <c r="DP9" s="665"/>
      <c r="DQ9" s="669">
        <v>420181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234</v>
      </c>
      <c r="AA10" s="723"/>
      <c r="AB10" s="723"/>
      <c r="AC10" s="723"/>
      <c r="AD10" s="724" t="s">
        <v>128</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26765</v>
      </c>
      <c r="BH10" s="664"/>
      <c r="BI10" s="664"/>
      <c r="BJ10" s="664"/>
      <c r="BK10" s="664"/>
      <c r="BL10" s="664"/>
      <c r="BM10" s="664"/>
      <c r="BN10" s="665"/>
      <c r="BO10" s="723">
        <v>1.1000000000000001</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3460</v>
      </c>
      <c r="CS10" s="664"/>
      <c r="CT10" s="664"/>
      <c r="CU10" s="664"/>
      <c r="CV10" s="664"/>
      <c r="CW10" s="664"/>
      <c r="CX10" s="664"/>
      <c r="CY10" s="665"/>
      <c r="CZ10" s="723">
        <v>0</v>
      </c>
      <c r="DA10" s="723"/>
      <c r="DB10" s="723"/>
      <c r="DC10" s="723"/>
      <c r="DD10" s="669" t="s">
        <v>234</v>
      </c>
      <c r="DE10" s="664"/>
      <c r="DF10" s="664"/>
      <c r="DG10" s="664"/>
      <c r="DH10" s="664"/>
      <c r="DI10" s="664"/>
      <c r="DJ10" s="664"/>
      <c r="DK10" s="664"/>
      <c r="DL10" s="664"/>
      <c r="DM10" s="664"/>
      <c r="DN10" s="664"/>
      <c r="DO10" s="664"/>
      <c r="DP10" s="665"/>
      <c r="DQ10" s="669">
        <v>835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234</v>
      </c>
      <c r="AA11" s="723"/>
      <c r="AB11" s="723"/>
      <c r="AC11" s="723"/>
      <c r="AD11" s="724" t="s">
        <v>145</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42440</v>
      </c>
      <c r="BH11" s="664"/>
      <c r="BI11" s="664"/>
      <c r="BJ11" s="664"/>
      <c r="BK11" s="664"/>
      <c r="BL11" s="664"/>
      <c r="BM11" s="664"/>
      <c r="BN11" s="665"/>
      <c r="BO11" s="723">
        <v>1.7</v>
      </c>
      <c r="BP11" s="723"/>
      <c r="BQ11" s="723"/>
      <c r="BR11" s="723"/>
      <c r="BS11" s="669" t="s">
        <v>234</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37409</v>
      </c>
      <c r="CS11" s="664"/>
      <c r="CT11" s="664"/>
      <c r="CU11" s="664"/>
      <c r="CV11" s="664"/>
      <c r="CW11" s="664"/>
      <c r="CX11" s="664"/>
      <c r="CY11" s="665"/>
      <c r="CZ11" s="723">
        <v>0.5</v>
      </c>
      <c r="DA11" s="723"/>
      <c r="DB11" s="723"/>
      <c r="DC11" s="723"/>
      <c r="DD11" s="669">
        <v>2921</v>
      </c>
      <c r="DE11" s="664"/>
      <c r="DF11" s="664"/>
      <c r="DG11" s="664"/>
      <c r="DH11" s="664"/>
      <c r="DI11" s="664"/>
      <c r="DJ11" s="664"/>
      <c r="DK11" s="664"/>
      <c r="DL11" s="664"/>
      <c r="DM11" s="664"/>
      <c r="DN11" s="664"/>
      <c r="DO11" s="664"/>
      <c r="DP11" s="665"/>
      <c r="DQ11" s="669">
        <v>36403</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231593</v>
      </c>
      <c r="S12" s="664"/>
      <c r="T12" s="664"/>
      <c r="U12" s="664"/>
      <c r="V12" s="664"/>
      <c r="W12" s="664"/>
      <c r="X12" s="664"/>
      <c r="Y12" s="665"/>
      <c r="Z12" s="723">
        <v>2.5</v>
      </c>
      <c r="AA12" s="723"/>
      <c r="AB12" s="723"/>
      <c r="AC12" s="723"/>
      <c r="AD12" s="724">
        <v>231593</v>
      </c>
      <c r="AE12" s="724"/>
      <c r="AF12" s="724"/>
      <c r="AG12" s="724"/>
      <c r="AH12" s="724"/>
      <c r="AI12" s="724"/>
      <c r="AJ12" s="724"/>
      <c r="AK12" s="724"/>
      <c r="AL12" s="666">
        <v>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1657485</v>
      </c>
      <c r="BH12" s="664"/>
      <c r="BI12" s="664"/>
      <c r="BJ12" s="664"/>
      <c r="BK12" s="664"/>
      <c r="BL12" s="664"/>
      <c r="BM12" s="664"/>
      <c r="BN12" s="665"/>
      <c r="BO12" s="723">
        <v>66.3</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301048</v>
      </c>
      <c r="CS12" s="664"/>
      <c r="CT12" s="664"/>
      <c r="CU12" s="664"/>
      <c r="CV12" s="664"/>
      <c r="CW12" s="664"/>
      <c r="CX12" s="664"/>
      <c r="CY12" s="665"/>
      <c r="CZ12" s="723">
        <v>3.6</v>
      </c>
      <c r="DA12" s="723"/>
      <c r="DB12" s="723"/>
      <c r="DC12" s="723"/>
      <c r="DD12" s="669">
        <v>70995</v>
      </c>
      <c r="DE12" s="664"/>
      <c r="DF12" s="664"/>
      <c r="DG12" s="664"/>
      <c r="DH12" s="664"/>
      <c r="DI12" s="664"/>
      <c r="DJ12" s="664"/>
      <c r="DK12" s="664"/>
      <c r="DL12" s="664"/>
      <c r="DM12" s="664"/>
      <c r="DN12" s="664"/>
      <c r="DO12" s="664"/>
      <c r="DP12" s="665"/>
      <c r="DQ12" s="669">
        <v>193232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234</v>
      </c>
      <c r="AE13" s="724"/>
      <c r="AF13" s="724"/>
      <c r="AG13" s="724"/>
      <c r="AH13" s="724"/>
      <c r="AI13" s="724"/>
      <c r="AJ13" s="724"/>
      <c r="AK13" s="724"/>
      <c r="AL13" s="666" t="s">
        <v>128</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1650642</v>
      </c>
      <c r="BH13" s="664"/>
      <c r="BI13" s="664"/>
      <c r="BJ13" s="664"/>
      <c r="BK13" s="664"/>
      <c r="BL13" s="664"/>
      <c r="BM13" s="664"/>
      <c r="BN13" s="665"/>
      <c r="BO13" s="723">
        <v>66</v>
      </c>
      <c r="BP13" s="723"/>
      <c r="BQ13" s="723"/>
      <c r="BR13" s="723"/>
      <c r="BS13" s="669" t="s">
        <v>234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773111</v>
      </c>
      <c r="CS13" s="664"/>
      <c r="CT13" s="664"/>
      <c r="CU13" s="664"/>
      <c r="CV13" s="664"/>
      <c r="CW13" s="664"/>
      <c r="CX13" s="664"/>
      <c r="CY13" s="665"/>
      <c r="CZ13" s="723">
        <v>9.3000000000000007</v>
      </c>
      <c r="DA13" s="723"/>
      <c r="DB13" s="723"/>
      <c r="DC13" s="723"/>
      <c r="DD13" s="669">
        <v>468999</v>
      </c>
      <c r="DE13" s="664"/>
      <c r="DF13" s="664"/>
      <c r="DG13" s="664"/>
      <c r="DH13" s="664"/>
      <c r="DI13" s="664"/>
      <c r="DJ13" s="664"/>
      <c r="DK13" s="664"/>
      <c r="DL13" s="664"/>
      <c r="DM13" s="664"/>
      <c r="DN13" s="664"/>
      <c r="DO13" s="664"/>
      <c r="DP13" s="665"/>
      <c r="DQ13" s="669">
        <v>605941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46685</v>
      </c>
      <c r="BH14" s="664"/>
      <c r="BI14" s="664"/>
      <c r="BJ14" s="664"/>
      <c r="BK14" s="664"/>
      <c r="BL14" s="664"/>
      <c r="BM14" s="664"/>
      <c r="BN14" s="665"/>
      <c r="BO14" s="723">
        <v>1.9</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253737</v>
      </c>
      <c r="CS14" s="664"/>
      <c r="CT14" s="664"/>
      <c r="CU14" s="664"/>
      <c r="CV14" s="664"/>
      <c r="CW14" s="664"/>
      <c r="CX14" s="664"/>
      <c r="CY14" s="665"/>
      <c r="CZ14" s="723">
        <v>3.1</v>
      </c>
      <c r="DA14" s="723"/>
      <c r="DB14" s="723"/>
      <c r="DC14" s="723"/>
      <c r="DD14" s="669" t="s">
        <v>234</v>
      </c>
      <c r="DE14" s="664"/>
      <c r="DF14" s="664"/>
      <c r="DG14" s="664"/>
      <c r="DH14" s="664"/>
      <c r="DI14" s="664"/>
      <c r="DJ14" s="664"/>
      <c r="DK14" s="664"/>
      <c r="DL14" s="664"/>
      <c r="DM14" s="664"/>
      <c r="DN14" s="664"/>
      <c r="DO14" s="664"/>
      <c r="DP14" s="665"/>
      <c r="DQ14" s="669">
        <v>253737</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7879</v>
      </c>
      <c r="S15" s="664"/>
      <c r="T15" s="664"/>
      <c r="U15" s="664"/>
      <c r="V15" s="664"/>
      <c r="W15" s="664"/>
      <c r="X15" s="664"/>
      <c r="Y15" s="665"/>
      <c r="Z15" s="723">
        <v>0.1</v>
      </c>
      <c r="AA15" s="723"/>
      <c r="AB15" s="723"/>
      <c r="AC15" s="723"/>
      <c r="AD15" s="724">
        <v>7879</v>
      </c>
      <c r="AE15" s="724"/>
      <c r="AF15" s="724"/>
      <c r="AG15" s="724"/>
      <c r="AH15" s="724"/>
      <c r="AI15" s="724"/>
      <c r="AJ15" s="724"/>
      <c r="AK15" s="724"/>
      <c r="AL15" s="666">
        <v>0.1</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74353</v>
      </c>
      <c r="BH15" s="664"/>
      <c r="BI15" s="664"/>
      <c r="BJ15" s="664"/>
      <c r="BK15" s="664"/>
      <c r="BL15" s="664"/>
      <c r="BM15" s="664"/>
      <c r="BN15" s="665"/>
      <c r="BO15" s="723">
        <v>3</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1360235</v>
      </c>
      <c r="CS15" s="664"/>
      <c r="CT15" s="664"/>
      <c r="CU15" s="664"/>
      <c r="CV15" s="664"/>
      <c r="CW15" s="664"/>
      <c r="CX15" s="664"/>
      <c r="CY15" s="665"/>
      <c r="CZ15" s="723">
        <v>16.399999999999999</v>
      </c>
      <c r="DA15" s="723"/>
      <c r="DB15" s="723"/>
      <c r="DC15" s="723"/>
      <c r="DD15" s="669">
        <v>333656</v>
      </c>
      <c r="DE15" s="664"/>
      <c r="DF15" s="664"/>
      <c r="DG15" s="664"/>
      <c r="DH15" s="664"/>
      <c r="DI15" s="664"/>
      <c r="DJ15" s="664"/>
      <c r="DK15" s="664"/>
      <c r="DL15" s="664"/>
      <c r="DM15" s="664"/>
      <c r="DN15" s="664"/>
      <c r="DO15" s="664"/>
      <c r="DP15" s="665"/>
      <c r="DQ15" s="669">
        <v>1006724</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145</v>
      </c>
      <c r="AA16" s="723"/>
      <c r="AB16" s="723"/>
      <c r="AC16" s="723"/>
      <c r="AD16" s="724" t="s">
        <v>128</v>
      </c>
      <c r="AE16" s="724"/>
      <c r="AF16" s="724"/>
      <c r="AG16" s="724"/>
      <c r="AH16" s="724"/>
      <c r="AI16" s="724"/>
      <c r="AJ16" s="724"/>
      <c r="AK16" s="724"/>
      <c r="AL16" s="666" t="s">
        <v>234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145</v>
      </c>
      <c r="BP16" s="723"/>
      <c r="BQ16" s="723"/>
      <c r="BR16" s="723"/>
      <c r="BS16" s="669" t="s">
        <v>234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26225</v>
      </c>
      <c r="CS16" s="664"/>
      <c r="CT16" s="664"/>
      <c r="CU16" s="664"/>
      <c r="CV16" s="664"/>
      <c r="CW16" s="664"/>
      <c r="CX16" s="664"/>
      <c r="CY16" s="665"/>
      <c r="CZ16" s="723">
        <v>0.3</v>
      </c>
      <c r="DA16" s="723"/>
      <c r="DB16" s="723"/>
      <c r="DC16" s="723"/>
      <c r="DD16" s="669" t="s">
        <v>128</v>
      </c>
      <c r="DE16" s="664"/>
      <c r="DF16" s="664"/>
      <c r="DG16" s="664"/>
      <c r="DH16" s="664"/>
      <c r="DI16" s="664"/>
      <c r="DJ16" s="664"/>
      <c r="DK16" s="664"/>
      <c r="DL16" s="664"/>
      <c r="DM16" s="664"/>
      <c r="DN16" s="664"/>
      <c r="DO16" s="664"/>
      <c r="DP16" s="665"/>
      <c r="DQ16" s="669">
        <v>26225</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3763</v>
      </c>
      <c r="S17" s="664"/>
      <c r="T17" s="664"/>
      <c r="U17" s="664"/>
      <c r="V17" s="664"/>
      <c r="W17" s="664"/>
      <c r="X17" s="664"/>
      <c r="Y17" s="665"/>
      <c r="Z17" s="723">
        <v>0</v>
      </c>
      <c r="AA17" s="723"/>
      <c r="AB17" s="723"/>
      <c r="AC17" s="723"/>
      <c r="AD17" s="724">
        <v>3763</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335208</v>
      </c>
      <c r="CS17" s="664"/>
      <c r="CT17" s="664"/>
      <c r="CU17" s="664"/>
      <c r="CV17" s="664"/>
      <c r="CW17" s="664"/>
      <c r="CX17" s="664"/>
      <c r="CY17" s="665"/>
      <c r="CZ17" s="723">
        <v>4</v>
      </c>
      <c r="DA17" s="723"/>
      <c r="DB17" s="723"/>
      <c r="DC17" s="723"/>
      <c r="DD17" s="669" t="s">
        <v>234</v>
      </c>
      <c r="DE17" s="664"/>
      <c r="DF17" s="664"/>
      <c r="DG17" s="664"/>
      <c r="DH17" s="664"/>
      <c r="DI17" s="664"/>
      <c r="DJ17" s="664"/>
      <c r="DK17" s="664"/>
      <c r="DL17" s="664"/>
      <c r="DM17" s="664"/>
      <c r="DN17" s="664"/>
      <c r="DO17" s="664"/>
      <c r="DP17" s="665"/>
      <c r="DQ17" s="669">
        <v>318990</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1425277</v>
      </c>
      <c r="S18" s="664"/>
      <c r="T18" s="664"/>
      <c r="U18" s="664"/>
      <c r="V18" s="664"/>
      <c r="W18" s="664"/>
      <c r="X18" s="664"/>
      <c r="Y18" s="665"/>
      <c r="Z18" s="723">
        <v>15.5</v>
      </c>
      <c r="AA18" s="723"/>
      <c r="AB18" s="723"/>
      <c r="AC18" s="723"/>
      <c r="AD18" s="724">
        <v>1266606</v>
      </c>
      <c r="AE18" s="724"/>
      <c r="AF18" s="724"/>
      <c r="AG18" s="724"/>
      <c r="AH18" s="724"/>
      <c r="AI18" s="724"/>
      <c r="AJ18" s="724"/>
      <c r="AK18" s="724"/>
      <c r="AL18" s="666">
        <v>22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234</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234</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1266606</v>
      </c>
      <c r="S19" s="664"/>
      <c r="T19" s="664"/>
      <c r="U19" s="664"/>
      <c r="V19" s="664"/>
      <c r="W19" s="664"/>
      <c r="X19" s="664"/>
      <c r="Y19" s="665"/>
      <c r="Z19" s="723">
        <v>13.8</v>
      </c>
      <c r="AA19" s="723"/>
      <c r="AB19" s="723"/>
      <c r="AC19" s="723"/>
      <c r="AD19" s="724">
        <v>1266606</v>
      </c>
      <c r="AE19" s="724"/>
      <c r="AF19" s="724"/>
      <c r="AG19" s="724"/>
      <c r="AH19" s="724"/>
      <c r="AI19" s="724"/>
      <c r="AJ19" s="724"/>
      <c r="AK19" s="724"/>
      <c r="AL19" s="666">
        <v>22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234</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234</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158671</v>
      </c>
      <c r="S20" s="664"/>
      <c r="T20" s="664"/>
      <c r="U20" s="664"/>
      <c r="V20" s="664"/>
      <c r="W20" s="664"/>
      <c r="X20" s="664"/>
      <c r="Y20" s="665"/>
      <c r="Z20" s="723">
        <v>1.7</v>
      </c>
      <c r="AA20" s="723"/>
      <c r="AB20" s="723"/>
      <c r="AC20" s="723"/>
      <c r="AD20" s="724" t="s">
        <v>234</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145</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8278354</v>
      </c>
      <c r="CS20" s="664"/>
      <c r="CT20" s="664"/>
      <c r="CU20" s="664"/>
      <c r="CV20" s="664"/>
      <c r="CW20" s="664"/>
      <c r="CX20" s="664"/>
      <c r="CY20" s="665"/>
      <c r="CZ20" s="723">
        <v>100</v>
      </c>
      <c r="DA20" s="723"/>
      <c r="DB20" s="723"/>
      <c r="DC20" s="723"/>
      <c r="DD20" s="669">
        <v>1014712</v>
      </c>
      <c r="DE20" s="664"/>
      <c r="DF20" s="664"/>
      <c r="DG20" s="664"/>
      <c r="DH20" s="664"/>
      <c r="DI20" s="664"/>
      <c r="DJ20" s="664"/>
      <c r="DK20" s="664"/>
      <c r="DL20" s="664"/>
      <c r="DM20" s="664"/>
      <c r="DN20" s="664"/>
      <c r="DO20" s="664"/>
      <c r="DP20" s="665"/>
      <c r="DQ20" s="669">
        <v>6263913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234</v>
      </c>
      <c r="AA21" s="723"/>
      <c r="AB21" s="723"/>
      <c r="AC21" s="723"/>
      <c r="AD21" s="724" t="s">
        <v>234</v>
      </c>
      <c r="AE21" s="724"/>
      <c r="AF21" s="724"/>
      <c r="AG21" s="724"/>
      <c r="AH21" s="724"/>
      <c r="AI21" s="724"/>
      <c r="AJ21" s="724"/>
      <c r="AK21" s="724"/>
      <c r="AL21" s="666" t="s">
        <v>145</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234</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4200942</v>
      </c>
      <c r="S22" s="664"/>
      <c r="T22" s="664"/>
      <c r="U22" s="664"/>
      <c r="V22" s="664"/>
      <c r="W22" s="664"/>
      <c r="X22" s="664"/>
      <c r="Y22" s="665"/>
      <c r="Z22" s="723">
        <v>45.7</v>
      </c>
      <c r="AA22" s="723"/>
      <c r="AB22" s="723"/>
      <c r="AC22" s="723"/>
      <c r="AD22" s="724">
        <v>4042271</v>
      </c>
      <c r="AE22" s="724"/>
      <c r="AF22" s="724"/>
      <c r="AG22" s="724"/>
      <c r="AH22" s="724"/>
      <c r="AI22" s="724"/>
      <c r="AJ22" s="724"/>
      <c r="AK22" s="724"/>
      <c r="AL22" s="666">
        <v>70.099999999999994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234</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1563</v>
      </c>
      <c r="S23" s="664"/>
      <c r="T23" s="664"/>
      <c r="U23" s="664"/>
      <c r="V23" s="664"/>
      <c r="W23" s="664"/>
      <c r="X23" s="664"/>
      <c r="Y23" s="665"/>
      <c r="Z23" s="723">
        <v>0</v>
      </c>
      <c r="AA23" s="723"/>
      <c r="AB23" s="723"/>
      <c r="AC23" s="723"/>
      <c r="AD23" s="724">
        <v>1563</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22782</v>
      </c>
      <c r="S24" s="664"/>
      <c r="T24" s="664"/>
      <c r="U24" s="664"/>
      <c r="V24" s="664"/>
      <c r="W24" s="664"/>
      <c r="X24" s="664"/>
      <c r="Y24" s="665"/>
      <c r="Z24" s="723">
        <v>0.2</v>
      </c>
      <c r="AA24" s="723"/>
      <c r="AB24" s="723"/>
      <c r="AC24" s="723"/>
      <c r="AD24" s="724" t="s">
        <v>128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145</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2965185</v>
      </c>
      <c r="CS24" s="727"/>
      <c r="CT24" s="727"/>
      <c r="CU24" s="727"/>
      <c r="CV24" s="727"/>
      <c r="CW24" s="727"/>
      <c r="CX24" s="727"/>
      <c r="CY24" s="773"/>
      <c r="CZ24" s="774">
        <v>35.799999999999997</v>
      </c>
      <c r="DA24" s="743"/>
      <c r="DB24" s="743"/>
      <c r="DC24" s="777"/>
      <c r="DD24" s="772">
        <v>1992214</v>
      </c>
      <c r="DE24" s="727"/>
      <c r="DF24" s="727"/>
      <c r="DG24" s="727"/>
      <c r="DH24" s="727"/>
      <c r="DI24" s="727"/>
      <c r="DJ24" s="727"/>
      <c r="DK24" s="773"/>
      <c r="DL24" s="772">
        <v>1990501</v>
      </c>
      <c r="DM24" s="727"/>
      <c r="DN24" s="727"/>
      <c r="DO24" s="727"/>
      <c r="DP24" s="727"/>
      <c r="DQ24" s="727"/>
      <c r="DR24" s="727"/>
      <c r="DS24" s="727"/>
      <c r="DT24" s="727"/>
      <c r="DU24" s="727"/>
      <c r="DV24" s="773"/>
      <c r="DW24" s="774">
        <v>34.5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194900</v>
      </c>
      <c r="S25" s="664"/>
      <c r="T25" s="664"/>
      <c r="U25" s="664"/>
      <c r="V25" s="664"/>
      <c r="W25" s="664"/>
      <c r="X25" s="664"/>
      <c r="Y25" s="665"/>
      <c r="Z25" s="723">
        <v>2.1</v>
      </c>
      <c r="AA25" s="723"/>
      <c r="AB25" s="723"/>
      <c r="AC25" s="723"/>
      <c r="AD25" s="724">
        <v>2990</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145</v>
      </c>
      <c r="BH25" s="664"/>
      <c r="BI25" s="664"/>
      <c r="BJ25" s="664"/>
      <c r="BK25" s="664"/>
      <c r="BL25" s="664"/>
      <c r="BM25" s="664"/>
      <c r="BN25" s="665"/>
      <c r="BO25" s="723" t="s">
        <v>128</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1545159</v>
      </c>
      <c r="CS25" s="662"/>
      <c r="CT25" s="662"/>
      <c r="CU25" s="662"/>
      <c r="CV25" s="662"/>
      <c r="CW25" s="662"/>
      <c r="CX25" s="662"/>
      <c r="CY25" s="663"/>
      <c r="CZ25" s="666">
        <v>18.7</v>
      </c>
      <c r="DA25" s="695"/>
      <c r="DB25" s="695"/>
      <c r="DC25" s="696"/>
      <c r="DD25" s="669">
        <v>1370684</v>
      </c>
      <c r="DE25" s="662"/>
      <c r="DF25" s="662"/>
      <c r="DG25" s="662"/>
      <c r="DH25" s="662"/>
      <c r="DI25" s="662"/>
      <c r="DJ25" s="662"/>
      <c r="DK25" s="663"/>
      <c r="DL25" s="669">
        <v>1369014</v>
      </c>
      <c r="DM25" s="662"/>
      <c r="DN25" s="662"/>
      <c r="DO25" s="662"/>
      <c r="DP25" s="662"/>
      <c r="DQ25" s="662"/>
      <c r="DR25" s="662"/>
      <c r="DS25" s="662"/>
      <c r="DT25" s="662"/>
      <c r="DU25" s="662"/>
      <c r="DV25" s="663"/>
      <c r="DW25" s="666">
        <v>23.8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41463</v>
      </c>
      <c r="S26" s="664"/>
      <c r="T26" s="664"/>
      <c r="U26" s="664"/>
      <c r="V26" s="664"/>
      <c r="W26" s="664"/>
      <c r="X26" s="664"/>
      <c r="Y26" s="665"/>
      <c r="Z26" s="723">
        <v>0.5</v>
      </c>
      <c r="AA26" s="723"/>
      <c r="AB26" s="723"/>
      <c r="AC26" s="723"/>
      <c r="AD26" s="724" t="s">
        <v>234</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785697</v>
      </c>
      <c r="CS26" s="664"/>
      <c r="CT26" s="664"/>
      <c r="CU26" s="664"/>
      <c r="CV26" s="664"/>
      <c r="CW26" s="664"/>
      <c r="CX26" s="664"/>
      <c r="CY26" s="665"/>
      <c r="CZ26" s="666">
        <v>9.5</v>
      </c>
      <c r="DA26" s="695"/>
      <c r="DB26" s="695"/>
      <c r="DC26" s="696"/>
      <c r="DD26" s="669">
        <v>724798</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1775766</v>
      </c>
      <c r="S27" s="664"/>
      <c r="T27" s="664"/>
      <c r="U27" s="664"/>
      <c r="V27" s="664"/>
      <c r="W27" s="664"/>
      <c r="X27" s="664"/>
      <c r="Y27" s="665"/>
      <c r="Z27" s="723">
        <v>19.3</v>
      </c>
      <c r="AA27" s="723"/>
      <c r="AB27" s="723"/>
      <c r="AC27" s="723"/>
      <c r="AD27" s="724" t="s">
        <v>234</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2499756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1084818</v>
      </c>
      <c r="CS27" s="662"/>
      <c r="CT27" s="662"/>
      <c r="CU27" s="662"/>
      <c r="CV27" s="662"/>
      <c r="CW27" s="662"/>
      <c r="CX27" s="662"/>
      <c r="CY27" s="663"/>
      <c r="CZ27" s="666">
        <v>13.1</v>
      </c>
      <c r="DA27" s="695"/>
      <c r="DB27" s="695"/>
      <c r="DC27" s="696"/>
      <c r="DD27" s="669">
        <v>302540</v>
      </c>
      <c r="DE27" s="662"/>
      <c r="DF27" s="662"/>
      <c r="DG27" s="662"/>
      <c r="DH27" s="662"/>
      <c r="DI27" s="662"/>
      <c r="DJ27" s="662"/>
      <c r="DK27" s="663"/>
      <c r="DL27" s="669">
        <v>302497</v>
      </c>
      <c r="DM27" s="662"/>
      <c r="DN27" s="662"/>
      <c r="DO27" s="662"/>
      <c r="DP27" s="662"/>
      <c r="DQ27" s="662"/>
      <c r="DR27" s="662"/>
      <c r="DS27" s="662"/>
      <c r="DT27" s="662"/>
      <c r="DU27" s="662"/>
      <c r="DV27" s="663"/>
      <c r="DW27" s="666">
        <v>5.2</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989018</v>
      </c>
      <c r="S28" s="664"/>
      <c r="T28" s="664"/>
      <c r="U28" s="664"/>
      <c r="V28" s="664"/>
      <c r="W28" s="664"/>
      <c r="X28" s="664"/>
      <c r="Y28" s="665"/>
      <c r="Z28" s="723">
        <v>10.8</v>
      </c>
      <c r="AA28" s="723"/>
      <c r="AB28" s="723"/>
      <c r="AC28" s="723"/>
      <c r="AD28" s="724">
        <v>989018</v>
      </c>
      <c r="AE28" s="724"/>
      <c r="AF28" s="724"/>
      <c r="AG28" s="724"/>
      <c r="AH28" s="724"/>
      <c r="AI28" s="724"/>
      <c r="AJ28" s="724"/>
      <c r="AK28" s="724"/>
      <c r="AL28" s="666">
        <v>17.2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335208</v>
      </c>
      <c r="CS28" s="664"/>
      <c r="CT28" s="664"/>
      <c r="CU28" s="664"/>
      <c r="CV28" s="664"/>
      <c r="CW28" s="664"/>
      <c r="CX28" s="664"/>
      <c r="CY28" s="665"/>
      <c r="CZ28" s="666">
        <v>4</v>
      </c>
      <c r="DA28" s="695"/>
      <c r="DB28" s="695"/>
      <c r="DC28" s="696"/>
      <c r="DD28" s="669">
        <v>318990</v>
      </c>
      <c r="DE28" s="664"/>
      <c r="DF28" s="664"/>
      <c r="DG28" s="664"/>
      <c r="DH28" s="664"/>
      <c r="DI28" s="664"/>
      <c r="DJ28" s="664"/>
      <c r="DK28" s="665"/>
      <c r="DL28" s="669">
        <v>318990</v>
      </c>
      <c r="DM28" s="664"/>
      <c r="DN28" s="664"/>
      <c r="DO28" s="664"/>
      <c r="DP28" s="664"/>
      <c r="DQ28" s="664"/>
      <c r="DR28" s="664"/>
      <c r="DS28" s="664"/>
      <c r="DT28" s="664"/>
      <c r="DU28" s="664"/>
      <c r="DV28" s="665"/>
      <c r="DW28" s="666">
        <v>5.5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661535</v>
      </c>
      <c r="S29" s="664"/>
      <c r="T29" s="664"/>
      <c r="U29" s="664"/>
      <c r="V29" s="664"/>
      <c r="W29" s="664"/>
      <c r="X29" s="664"/>
      <c r="Y29" s="665"/>
      <c r="Z29" s="723">
        <v>7.2</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71</v>
      </c>
      <c r="CG29" s="702"/>
      <c r="CH29" s="702"/>
      <c r="CI29" s="702"/>
      <c r="CJ29" s="702"/>
      <c r="CK29" s="702"/>
      <c r="CL29" s="702"/>
      <c r="CM29" s="702"/>
      <c r="CN29" s="702"/>
      <c r="CO29" s="702"/>
      <c r="CP29" s="702"/>
      <c r="CQ29" s="703"/>
      <c r="CR29" s="661">
        <v>335208</v>
      </c>
      <c r="CS29" s="662"/>
      <c r="CT29" s="662"/>
      <c r="CU29" s="662"/>
      <c r="CV29" s="662"/>
      <c r="CW29" s="662"/>
      <c r="CX29" s="662"/>
      <c r="CY29" s="663"/>
      <c r="CZ29" s="666">
        <v>4</v>
      </c>
      <c r="DA29" s="695"/>
      <c r="DB29" s="695"/>
      <c r="DC29" s="696"/>
      <c r="DD29" s="669">
        <v>318990</v>
      </c>
      <c r="DE29" s="662"/>
      <c r="DF29" s="662"/>
      <c r="DG29" s="662"/>
      <c r="DH29" s="662"/>
      <c r="DI29" s="662"/>
      <c r="DJ29" s="662"/>
      <c r="DK29" s="663"/>
      <c r="DL29" s="669">
        <v>318990</v>
      </c>
      <c r="DM29" s="662"/>
      <c r="DN29" s="662"/>
      <c r="DO29" s="662"/>
      <c r="DP29" s="662"/>
      <c r="DQ29" s="662"/>
      <c r="DR29" s="662"/>
      <c r="DS29" s="662"/>
      <c r="DT29" s="662"/>
      <c r="DU29" s="662"/>
      <c r="DV29" s="663"/>
      <c r="DW29" s="666">
        <v>5.5</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746048</v>
      </c>
      <c r="S30" s="664"/>
      <c r="T30" s="664"/>
      <c r="U30" s="664"/>
      <c r="V30" s="664"/>
      <c r="W30" s="664"/>
      <c r="X30" s="664"/>
      <c r="Y30" s="665"/>
      <c r="Z30" s="723">
        <v>8.1</v>
      </c>
      <c r="AA30" s="723"/>
      <c r="AB30" s="723"/>
      <c r="AC30" s="723"/>
      <c r="AD30" s="724">
        <v>727724</v>
      </c>
      <c r="AE30" s="724"/>
      <c r="AF30" s="724"/>
      <c r="AG30" s="724"/>
      <c r="AH30" s="724"/>
      <c r="AI30" s="724"/>
      <c r="AJ30" s="724"/>
      <c r="AK30" s="724"/>
      <c r="AL30" s="666">
        <v>12.6</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99.2</v>
      </c>
      <c r="BH30" s="742"/>
      <c r="BI30" s="742"/>
      <c r="BJ30" s="742"/>
      <c r="BK30" s="742"/>
      <c r="BL30" s="742"/>
      <c r="BM30" s="743">
        <v>97.9</v>
      </c>
      <c r="BN30" s="742"/>
      <c r="BO30" s="742"/>
      <c r="BP30" s="742"/>
      <c r="BQ30" s="744"/>
      <c r="BR30" s="741">
        <v>99</v>
      </c>
      <c r="BS30" s="742"/>
      <c r="BT30" s="742"/>
      <c r="BU30" s="742"/>
      <c r="BV30" s="742"/>
      <c r="BW30" s="742"/>
      <c r="BX30" s="743">
        <v>97</v>
      </c>
      <c r="BY30" s="742"/>
      <c r="BZ30" s="742"/>
      <c r="CA30" s="742"/>
      <c r="CB30" s="744"/>
      <c r="CD30" s="747"/>
      <c r="CE30" s="748"/>
      <c r="CF30" s="705" t="s">
        <v>310</v>
      </c>
      <c r="CG30" s="702"/>
      <c r="CH30" s="702"/>
      <c r="CI30" s="702"/>
      <c r="CJ30" s="702"/>
      <c r="CK30" s="702"/>
      <c r="CL30" s="702"/>
      <c r="CM30" s="702"/>
      <c r="CN30" s="702"/>
      <c r="CO30" s="702"/>
      <c r="CP30" s="702"/>
      <c r="CQ30" s="703"/>
      <c r="CR30" s="661">
        <v>309128</v>
      </c>
      <c r="CS30" s="664"/>
      <c r="CT30" s="664"/>
      <c r="CU30" s="664"/>
      <c r="CV30" s="664"/>
      <c r="CW30" s="664"/>
      <c r="CX30" s="664"/>
      <c r="CY30" s="665"/>
      <c r="CZ30" s="666">
        <v>3.7</v>
      </c>
      <c r="DA30" s="695"/>
      <c r="DB30" s="695"/>
      <c r="DC30" s="696"/>
      <c r="DD30" s="669">
        <v>294703</v>
      </c>
      <c r="DE30" s="664"/>
      <c r="DF30" s="664"/>
      <c r="DG30" s="664"/>
      <c r="DH30" s="664"/>
      <c r="DI30" s="664"/>
      <c r="DJ30" s="664"/>
      <c r="DK30" s="665"/>
      <c r="DL30" s="669">
        <v>294703</v>
      </c>
      <c r="DM30" s="664"/>
      <c r="DN30" s="664"/>
      <c r="DO30" s="664"/>
      <c r="DP30" s="664"/>
      <c r="DQ30" s="664"/>
      <c r="DR30" s="664"/>
      <c r="DS30" s="664"/>
      <c r="DT30" s="664"/>
      <c r="DU30" s="664"/>
      <c r="DV30" s="665"/>
      <c r="DW30" s="666">
        <v>5.0999999999999996</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113100</v>
      </c>
      <c r="S31" s="664"/>
      <c r="T31" s="664"/>
      <c r="U31" s="664"/>
      <c r="V31" s="664"/>
      <c r="W31" s="664"/>
      <c r="X31" s="664"/>
      <c r="Y31" s="665"/>
      <c r="Z31" s="723">
        <v>1.2</v>
      </c>
      <c r="AA31" s="723"/>
      <c r="AB31" s="723"/>
      <c r="AC31" s="723"/>
      <c r="AD31" s="724" t="s">
        <v>234</v>
      </c>
      <c r="AE31" s="724"/>
      <c r="AF31" s="724"/>
      <c r="AG31" s="724"/>
      <c r="AH31" s="724"/>
      <c r="AI31" s="724"/>
      <c r="AJ31" s="724"/>
      <c r="AK31" s="724"/>
      <c r="AL31" s="666" t="s">
        <v>234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97.3</v>
      </c>
      <c r="BN31" s="740"/>
      <c r="BO31" s="740"/>
      <c r="BP31" s="740"/>
      <c r="BQ31" s="701"/>
      <c r="BR31" s="739">
        <v>98.9</v>
      </c>
      <c r="BS31" s="662"/>
      <c r="BT31" s="662"/>
      <c r="BU31" s="662"/>
      <c r="BV31" s="662"/>
      <c r="BW31" s="662"/>
      <c r="BX31" s="667">
        <v>96.2</v>
      </c>
      <c r="BY31" s="740"/>
      <c r="BZ31" s="740"/>
      <c r="CA31" s="740"/>
      <c r="CB31" s="701"/>
      <c r="CD31" s="747"/>
      <c r="CE31" s="748"/>
      <c r="CF31" s="705" t="s">
        <v>314</v>
      </c>
      <c r="CG31" s="702"/>
      <c r="CH31" s="702"/>
      <c r="CI31" s="702"/>
      <c r="CJ31" s="702"/>
      <c r="CK31" s="702"/>
      <c r="CL31" s="702"/>
      <c r="CM31" s="702"/>
      <c r="CN31" s="702"/>
      <c r="CO31" s="702"/>
      <c r="CP31" s="702"/>
      <c r="CQ31" s="703"/>
      <c r="CR31" s="661">
        <v>26080</v>
      </c>
      <c r="CS31" s="662"/>
      <c r="CT31" s="662"/>
      <c r="CU31" s="662"/>
      <c r="CV31" s="662"/>
      <c r="CW31" s="662"/>
      <c r="CX31" s="662"/>
      <c r="CY31" s="663"/>
      <c r="CZ31" s="666">
        <v>0.3</v>
      </c>
      <c r="DA31" s="695"/>
      <c r="DB31" s="695"/>
      <c r="DC31" s="696"/>
      <c r="DD31" s="669">
        <v>24287</v>
      </c>
      <c r="DE31" s="662"/>
      <c r="DF31" s="662"/>
      <c r="DG31" s="662"/>
      <c r="DH31" s="662"/>
      <c r="DI31" s="662"/>
      <c r="DJ31" s="662"/>
      <c r="DK31" s="663"/>
      <c r="DL31" s="669">
        <v>24287</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1514</v>
      </c>
      <c r="S32" s="664"/>
      <c r="T32" s="664"/>
      <c r="U32" s="664"/>
      <c r="V32" s="664"/>
      <c r="W32" s="664"/>
      <c r="X32" s="664"/>
      <c r="Y32" s="665"/>
      <c r="Z32" s="723">
        <v>0</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99.2</v>
      </c>
      <c r="BH32" s="677"/>
      <c r="BI32" s="677"/>
      <c r="BJ32" s="677"/>
      <c r="BK32" s="677"/>
      <c r="BL32" s="677"/>
      <c r="BM32" s="721">
        <v>98.1</v>
      </c>
      <c r="BN32" s="677"/>
      <c r="BO32" s="677"/>
      <c r="BP32" s="677"/>
      <c r="BQ32" s="714"/>
      <c r="BR32" s="738">
        <v>99.1</v>
      </c>
      <c r="BS32" s="677"/>
      <c r="BT32" s="677"/>
      <c r="BU32" s="677"/>
      <c r="BV32" s="677"/>
      <c r="BW32" s="677"/>
      <c r="BX32" s="721">
        <v>97.4</v>
      </c>
      <c r="BY32" s="677"/>
      <c r="BZ32" s="677"/>
      <c r="CA32" s="677"/>
      <c r="CB32" s="714"/>
      <c r="CD32" s="749"/>
      <c r="CE32" s="750"/>
      <c r="CF32" s="705" t="s">
        <v>317</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234</v>
      </c>
      <c r="DE32" s="664"/>
      <c r="DF32" s="664"/>
      <c r="DG32" s="664"/>
      <c r="DH32" s="664"/>
      <c r="DI32" s="664"/>
      <c r="DJ32" s="664"/>
      <c r="DK32" s="665"/>
      <c r="DL32" s="669" t="s">
        <v>128</v>
      </c>
      <c r="DM32" s="664"/>
      <c r="DN32" s="664"/>
      <c r="DO32" s="664"/>
      <c r="DP32" s="664"/>
      <c r="DQ32" s="664"/>
      <c r="DR32" s="664"/>
      <c r="DS32" s="664"/>
      <c r="DT32" s="664"/>
      <c r="DU32" s="664"/>
      <c r="DV32" s="665"/>
      <c r="DW32" s="666" t="s">
        <v>145</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239146</v>
      </c>
      <c r="S33" s="664"/>
      <c r="T33" s="664"/>
      <c r="U33" s="664"/>
      <c r="V33" s="664"/>
      <c r="W33" s="664"/>
      <c r="X33" s="664"/>
      <c r="Y33" s="665"/>
      <c r="Z33" s="723">
        <v>2.6</v>
      </c>
      <c r="AA33" s="723"/>
      <c r="AB33" s="723"/>
      <c r="AC33" s="723"/>
      <c r="AD33" s="724" t="s">
        <v>234</v>
      </c>
      <c r="AE33" s="724"/>
      <c r="AF33" s="724"/>
      <c r="AG33" s="724"/>
      <c r="AH33" s="724"/>
      <c r="AI33" s="724"/>
      <c r="AJ33" s="724"/>
      <c r="AK33" s="724"/>
      <c r="AL33" s="666" t="s">
        <v>145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4272232</v>
      </c>
      <c r="CS33" s="662"/>
      <c r="CT33" s="662"/>
      <c r="CU33" s="662"/>
      <c r="CV33" s="662"/>
      <c r="CW33" s="662"/>
      <c r="CX33" s="662"/>
      <c r="CY33" s="663"/>
      <c r="CZ33" s="666">
        <v>51.6</v>
      </c>
      <c r="DA33" s="695"/>
      <c r="DB33" s="695"/>
      <c r="DC33" s="696"/>
      <c r="DD33" s="669">
        <v>3588509</v>
      </c>
      <c r="DE33" s="662"/>
      <c r="DF33" s="662"/>
      <c r="DG33" s="662"/>
      <c r="DH33" s="662"/>
      <c r="DI33" s="662"/>
      <c r="DJ33" s="662"/>
      <c r="DK33" s="663"/>
      <c r="DL33" s="669">
        <v>2271593</v>
      </c>
      <c r="DM33" s="662"/>
      <c r="DN33" s="662"/>
      <c r="DO33" s="662"/>
      <c r="DP33" s="662"/>
      <c r="DQ33" s="662"/>
      <c r="DR33" s="662"/>
      <c r="DS33" s="662"/>
      <c r="DT33" s="662"/>
      <c r="DU33" s="662"/>
      <c r="DV33" s="663"/>
      <c r="DW33" s="666">
        <v>39.4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167634</v>
      </c>
      <c r="S34" s="664"/>
      <c r="T34" s="664"/>
      <c r="U34" s="664"/>
      <c r="V34" s="664"/>
      <c r="W34" s="664"/>
      <c r="X34" s="664"/>
      <c r="Y34" s="665"/>
      <c r="Z34" s="723">
        <v>1.8</v>
      </c>
      <c r="AA34" s="723"/>
      <c r="AB34" s="723"/>
      <c r="AC34" s="723"/>
      <c r="AD34" s="724">
        <v>586</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1644162</v>
      </c>
      <c r="CS34" s="664"/>
      <c r="CT34" s="664"/>
      <c r="CU34" s="664"/>
      <c r="CV34" s="664"/>
      <c r="CW34" s="664"/>
      <c r="CX34" s="664"/>
      <c r="CY34" s="665"/>
      <c r="CZ34" s="666">
        <v>19.899999999999999</v>
      </c>
      <c r="DA34" s="695"/>
      <c r="DB34" s="695"/>
      <c r="DC34" s="696"/>
      <c r="DD34" s="669">
        <v>1277698</v>
      </c>
      <c r="DE34" s="664"/>
      <c r="DF34" s="664"/>
      <c r="DG34" s="664"/>
      <c r="DH34" s="664"/>
      <c r="DI34" s="664"/>
      <c r="DJ34" s="664"/>
      <c r="DK34" s="665"/>
      <c r="DL34" s="669">
        <v>940360</v>
      </c>
      <c r="DM34" s="664"/>
      <c r="DN34" s="664"/>
      <c r="DO34" s="664"/>
      <c r="DP34" s="664"/>
      <c r="DQ34" s="664"/>
      <c r="DR34" s="664"/>
      <c r="DS34" s="664"/>
      <c r="DT34" s="664"/>
      <c r="DU34" s="664"/>
      <c r="DV34" s="665"/>
      <c r="DW34" s="666">
        <v>16.3</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38900</v>
      </c>
      <c r="S35" s="664"/>
      <c r="T35" s="664"/>
      <c r="U35" s="664"/>
      <c r="V35" s="664"/>
      <c r="W35" s="664"/>
      <c r="X35" s="664"/>
      <c r="Y35" s="665"/>
      <c r="Z35" s="723">
        <v>0.4</v>
      </c>
      <c r="AA35" s="723"/>
      <c r="AB35" s="723"/>
      <c r="AC35" s="723"/>
      <c r="AD35" s="724" t="s">
        <v>128</v>
      </c>
      <c r="AE35" s="724"/>
      <c r="AF35" s="724"/>
      <c r="AG35" s="724"/>
      <c r="AH35" s="724"/>
      <c r="AI35" s="724"/>
      <c r="AJ35" s="724"/>
      <c r="AK35" s="724"/>
      <c r="AL35" s="666" t="s">
        <v>234</v>
      </c>
      <c r="AM35" s="667"/>
      <c r="AN35" s="667"/>
      <c r="AO35" s="725"/>
      <c r="AP35" s="234"/>
      <c r="AQ35" s="729" t="s">
        <v>325</v>
      </c>
      <c r="AR35" s="730"/>
      <c r="AS35" s="730"/>
      <c r="AT35" s="730"/>
      <c r="AU35" s="730"/>
      <c r="AV35" s="730"/>
      <c r="AW35" s="730"/>
      <c r="AX35" s="730"/>
      <c r="AY35" s="731"/>
      <c r="AZ35" s="726">
        <v>603648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66462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125627</v>
      </c>
      <c r="CS35" s="662"/>
      <c r="CT35" s="662"/>
      <c r="CU35" s="662"/>
      <c r="CV35" s="662"/>
      <c r="CW35" s="662"/>
      <c r="CX35" s="662"/>
      <c r="CY35" s="663"/>
      <c r="CZ35" s="666">
        <v>1.5</v>
      </c>
      <c r="DA35" s="695"/>
      <c r="DB35" s="695"/>
      <c r="DC35" s="696"/>
      <c r="DD35" s="669">
        <v>111476</v>
      </c>
      <c r="DE35" s="662"/>
      <c r="DF35" s="662"/>
      <c r="DG35" s="662"/>
      <c r="DH35" s="662"/>
      <c r="DI35" s="662"/>
      <c r="DJ35" s="662"/>
      <c r="DK35" s="663"/>
      <c r="DL35" s="669">
        <v>110984</v>
      </c>
      <c r="DM35" s="662"/>
      <c r="DN35" s="662"/>
      <c r="DO35" s="662"/>
      <c r="DP35" s="662"/>
      <c r="DQ35" s="662"/>
      <c r="DR35" s="662"/>
      <c r="DS35" s="662"/>
      <c r="DT35" s="662"/>
      <c r="DU35" s="662"/>
      <c r="DV35" s="663"/>
      <c r="DW35" s="666">
        <v>1.9</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234</v>
      </c>
      <c r="AA36" s="723"/>
      <c r="AB36" s="723"/>
      <c r="AC36" s="723"/>
      <c r="AD36" s="724" t="s">
        <v>128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22878</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-18802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1098521</v>
      </c>
      <c r="CS36" s="664"/>
      <c r="CT36" s="664"/>
      <c r="CU36" s="664"/>
      <c r="CV36" s="664"/>
      <c r="CW36" s="664"/>
      <c r="CX36" s="664"/>
      <c r="CY36" s="665"/>
      <c r="CZ36" s="666">
        <v>13.3</v>
      </c>
      <c r="DA36" s="695"/>
      <c r="DB36" s="695"/>
      <c r="DC36" s="696"/>
      <c r="DD36" s="669">
        <v>886887</v>
      </c>
      <c r="DE36" s="664"/>
      <c r="DF36" s="664"/>
      <c r="DG36" s="664"/>
      <c r="DH36" s="664"/>
      <c r="DI36" s="664"/>
      <c r="DJ36" s="664"/>
      <c r="DK36" s="665"/>
      <c r="DL36" s="669">
        <v>799201</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128</v>
      </c>
      <c r="AA37" s="723"/>
      <c r="AB37" s="723"/>
      <c r="AC37" s="723"/>
      <c r="AD37" s="724" t="s">
        <v>128</v>
      </c>
      <c r="AE37" s="724"/>
      <c r="AF37" s="724"/>
      <c r="AG37" s="724"/>
      <c r="AH37" s="724"/>
      <c r="AI37" s="724"/>
      <c r="AJ37" s="724"/>
      <c r="AK37" s="724"/>
      <c r="AL37" s="666" t="s">
        <v>234</v>
      </c>
      <c r="AM37" s="667"/>
      <c r="AN37" s="667"/>
      <c r="AO37" s="725"/>
      <c r="AQ37" s="698" t="s">
        <v>333</v>
      </c>
      <c r="AR37" s="699"/>
      <c r="AS37" s="699"/>
      <c r="AT37" s="699"/>
      <c r="AU37" s="699"/>
      <c r="AV37" s="699"/>
      <c r="AW37" s="699"/>
      <c r="AX37" s="699"/>
      <c r="AY37" s="700"/>
      <c r="AZ37" s="661">
        <v>3133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2338</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422531</v>
      </c>
      <c r="CS37" s="662"/>
      <c r="CT37" s="662"/>
      <c r="CU37" s="662"/>
      <c r="CV37" s="662"/>
      <c r="CW37" s="662"/>
      <c r="CX37" s="662"/>
      <c r="CY37" s="663"/>
      <c r="CZ37" s="666">
        <v>5.0999999999999996</v>
      </c>
      <c r="DA37" s="695"/>
      <c r="DB37" s="695"/>
      <c r="DC37" s="696"/>
      <c r="DD37" s="669">
        <v>422531</v>
      </c>
      <c r="DE37" s="662"/>
      <c r="DF37" s="662"/>
      <c r="DG37" s="662"/>
      <c r="DH37" s="662"/>
      <c r="DI37" s="662"/>
      <c r="DJ37" s="662"/>
      <c r="DK37" s="663"/>
      <c r="DL37" s="669">
        <v>357834</v>
      </c>
      <c r="DM37" s="662"/>
      <c r="DN37" s="662"/>
      <c r="DO37" s="662"/>
      <c r="DP37" s="662"/>
      <c r="DQ37" s="662"/>
      <c r="DR37" s="662"/>
      <c r="DS37" s="662"/>
      <c r="DT37" s="662"/>
      <c r="DU37" s="662"/>
      <c r="DV37" s="663"/>
      <c r="DW37" s="666">
        <v>6.2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9194311</v>
      </c>
      <c r="S38" s="713"/>
      <c r="T38" s="713"/>
      <c r="U38" s="713"/>
      <c r="V38" s="713"/>
      <c r="W38" s="713"/>
      <c r="X38" s="713"/>
      <c r="Y38" s="718"/>
      <c r="Z38" s="719">
        <v>100</v>
      </c>
      <c r="AA38" s="719"/>
      <c r="AB38" s="719"/>
      <c r="AC38" s="719"/>
      <c r="AD38" s="720">
        <v>5764152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145</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4268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600515</v>
      </c>
      <c r="CS38" s="664"/>
      <c r="CT38" s="664"/>
      <c r="CU38" s="664"/>
      <c r="CV38" s="664"/>
      <c r="CW38" s="664"/>
      <c r="CX38" s="664"/>
      <c r="CY38" s="665"/>
      <c r="CZ38" s="666">
        <v>7.3</v>
      </c>
      <c r="DA38" s="695"/>
      <c r="DB38" s="695"/>
      <c r="DC38" s="696"/>
      <c r="DD38" s="669">
        <v>516995</v>
      </c>
      <c r="DE38" s="664"/>
      <c r="DF38" s="664"/>
      <c r="DG38" s="664"/>
      <c r="DH38" s="664"/>
      <c r="DI38" s="664"/>
      <c r="DJ38" s="664"/>
      <c r="DK38" s="665"/>
      <c r="DL38" s="669">
        <v>421048</v>
      </c>
      <c r="DM38" s="664"/>
      <c r="DN38" s="664"/>
      <c r="DO38" s="664"/>
      <c r="DP38" s="664"/>
      <c r="DQ38" s="664"/>
      <c r="DR38" s="664"/>
      <c r="DS38" s="664"/>
      <c r="DT38" s="664"/>
      <c r="DU38" s="664"/>
      <c r="DV38" s="665"/>
      <c r="DW38" s="666">
        <v>7.3</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803307</v>
      </c>
      <c r="CS39" s="662"/>
      <c r="CT39" s="662"/>
      <c r="CU39" s="662"/>
      <c r="CV39" s="662"/>
      <c r="CW39" s="662"/>
      <c r="CX39" s="662"/>
      <c r="CY39" s="663"/>
      <c r="CZ39" s="666">
        <v>9.6999999999999993</v>
      </c>
      <c r="DA39" s="695"/>
      <c r="DB39" s="695"/>
      <c r="DC39" s="696"/>
      <c r="DD39" s="669">
        <v>795353</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259487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100</v>
      </c>
      <c r="CS40" s="664"/>
      <c r="CT40" s="664"/>
      <c r="CU40" s="664"/>
      <c r="CV40" s="664"/>
      <c r="CW40" s="664"/>
      <c r="CX40" s="664"/>
      <c r="CY40" s="665"/>
      <c r="CZ40" s="666">
        <v>0</v>
      </c>
      <c r="DA40" s="695"/>
      <c r="DB40" s="695"/>
      <c r="DC40" s="696"/>
      <c r="DD40" s="669">
        <v>100</v>
      </c>
      <c r="DE40" s="664"/>
      <c r="DF40" s="664"/>
      <c r="DG40" s="664"/>
      <c r="DH40" s="664"/>
      <c r="DI40" s="664"/>
      <c r="DJ40" s="664"/>
      <c r="DK40" s="665"/>
      <c r="DL40" s="669" t="s">
        <v>234</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318150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268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145</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1040937</v>
      </c>
      <c r="CS42" s="664"/>
      <c r="CT42" s="664"/>
      <c r="CU42" s="664"/>
      <c r="CV42" s="664"/>
      <c r="CW42" s="664"/>
      <c r="CX42" s="664"/>
      <c r="CY42" s="665"/>
      <c r="CZ42" s="666">
        <v>12.6</v>
      </c>
      <c r="DA42" s="667"/>
      <c r="DB42" s="667"/>
      <c r="DC42" s="668"/>
      <c r="DD42" s="669">
        <v>683190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30928</v>
      </c>
      <c r="CS43" s="662"/>
      <c r="CT43" s="662"/>
      <c r="CU43" s="662"/>
      <c r="CV43" s="662"/>
      <c r="CW43" s="662"/>
      <c r="CX43" s="662"/>
      <c r="CY43" s="663"/>
      <c r="CZ43" s="666">
        <v>0.4</v>
      </c>
      <c r="DA43" s="695"/>
      <c r="DB43" s="695"/>
      <c r="DC43" s="696"/>
      <c r="DD43" s="669">
        <v>30928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1014712</v>
      </c>
      <c r="CS44" s="664"/>
      <c r="CT44" s="664"/>
      <c r="CU44" s="664"/>
      <c r="CV44" s="664"/>
      <c r="CW44" s="664"/>
      <c r="CX44" s="664"/>
      <c r="CY44" s="665"/>
      <c r="CZ44" s="666">
        <v>12.3</v>
      </c>
      <c r="DA44" s="667"/>
      <c r="DB44" s="667"/>
      <c r="DC44" s="668"/>
      <c r="DD44" s="669">
        <v>656965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417229</v>
      </c>
      <c r="CS45" s="662"/>
      <c r="CT45" s="662"/>
      <c r="CU45" s="662"/>
      <c r="CV45" s="662"/>
      <c r="CW45" s="662"/>
      <c r="CX45" s="662"/>
      <c r="CY45" s="663"/>
      <c r="CZ45" s="666">
        <v>5</v>
      </c>
      <c r="DA45" s="695"/>
      <c r="DB45" s="695"/>
      <c r="DC45" s="696"/>
      <c r="DD45" s="669">
        <v>65394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597483</v>
      </c>
      <c r="CS46" s="664"/>
      <c r="CT46" s="664"/>
      <c r="CU46" s="664"/>
      <c r="CV46" s="664"/>
      <c r="CW46" s="664"/>
      <c r="CX46" s="664"/>
      <c r="CY46" s="665"/>
      <c r="CZ46" s="666">
        <v>7.2</v>
      </c>
      <c r="DA46" s="667"/>
      <c r="DB46" s="667"/>
      <c r="DC46" s="668"/>
      <c r="DD46" s="669">
        <v>591571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26225</v>
      </c>
      <c r="CS47" s="662"/>
      <c r="CT47" s="662"/>
      <c r="CU47" s="662"/>
      <c r="CV47" s="662"/>
      <c r="CW47" s="662"/>
      <c r="CX47" s="662"/>
      <c r="CY47" s="663"/>
      <c r="CZ47" s="666">
        <v>0.3</v>
      </c>
      <c r="DA47" s="695"/>
      <c r="DB47" s="695"/>
      <c r="DC47" s="696"/>
      <c r="DD47" s="669">
        <v>26225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234</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8278354</v>
      </c>
      <c r="CS49" s="677"/>
      <c r="CT49" s="677"/>
      <c r="CU49" s="677"/>
      <c r="CV49" s="677"/>
      <c r="CW49" s="677"/>
      <c r="CX49" s="677"/>
      <c r="CY49" s="678"/>
      <c r="CZ49" s="679">
        <v>100</v>
      </c>
      <c r="DA49" s="680"/>
      <c r="DB49" s="680"/>
      <c r="DC49" s="681"/>
      <c r="DD49" s="682">
        <v>6263913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X+wDrdpYC6IYgnr+b8Av7mzXzfzo8AnqjQJa9h5NJhRIPYVCIDDUlYG+3nI4PliE6SwGsoNkvzAP6/PMDJvAw==" saltValue="Z/bSYoacSNo+yglDDJ/t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U34" sqref="AU34:AY3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9194</v>
      </c>
      <c r="R7" s="1194"/>
      <c r="S7" s="1194"/>
      <c r="T7" s="1194"/>
      <c r="U7" s="1194"/>
      <c r="V7" s="1194">
        <v>8278</v>
      </c>
      <c r="W7" s="1194"/>
      <c r="X7" s="1194"/>
      <c r="Y7" s="1194"/>
      <c r="Z7" s="1194"/>
      <c r="AA7" s="1194">
        <f>Q7-V7</f>
        <v>916</v>
      </c>
      <c r="AB7" s="1194"/>
      <c r="AC7" s="1194"/>
      <c r="AD7" s="1194"/>
      <c r="AE7" s="1195"/>
      <c r="AF7" s="1196">
        <v>202</v>
      </c>
      <c r="AG7" s="1197"/>
      <c r="AH7" s="1197"/>
      <c r="AI7" s="1197"/>
      <c r="AJ7" s="1198"/>
      <c r="AK7" s="1180">
        <v>2</v>
      </c>
      <c r="AL7" s="1181"/>
      <c r="AM7" s="1181"/>
      <c r="AN7" s="1181"/>
      <c r="AO7" s="1181"/>
      <c r="AP7" s="1181">
        <v>2203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590</v>
      </c>
      <c r="BT7" s="1185"/>
      <c r="BU7" s="1185"/>
      <c r="BV7" s="1185"/>
      <c r="BW7" s="1185"/>
      <c r="BX7" s="1185"/>
      <c r="BY7" s="1185"/>
      <c r="BZ7" s="1185"/>
      <c r="CA7" s="1185"/>
      <c r="CB7" s="1185"/>
      <c r="CC7" s="1185"/>
      <c r="CD7" s="1185"/>
      <c r="CE7" s="1185"/>
      <c r="CF7" s="1185"/>
      <c r="CG7" s="1186"/>
      <c r="CH7" s="1177">
        <v>13</v>
      </c>
      <c r="CI7" s="1178"/>
      <c r="CJ7" s="1178"/>
      <c r="CK7" s="1178"/>
      <c r="CL7" s="1179"/>
      <c r="CM7" s="1177">
        <v>215</v>
      </c>
      <c r="CN7" s="1178"/>
      <c r="CO7" s="1178"/>
      <c r="CP7" s="1178"/>
      <c r="CQ7" s="1179"/>
      <c r="CR7" s="1177">
        <v>2</v>
      </c>
      <c r="CS7" s="1178"/>
      <c r="CT7" s="1178"/>
      <c r="CU7" s="1178"/>
      <c r="CV7" s="1179"/>
      <c r="CW7" s="1177" t="s">
        <v>591</v>
      </c>
      <c r="CX7" s="1178"/>
      <c r="CY7" s="1178"/>
      <c r="CZ7" s="1178"/>
      <c r="DA7" s="1179"/>
      <c r="DB7" s="1177" t="s">
        <v>518</v>
      </c>
      <c r="DC7" s="1178"/>
      <c r="DD7" s="1178"/>
      <c r="DE7" s="1178"/>
      <c r="DF7" s="1179"/>
      <c r="DG7" s="1177" t="s">
        <v>518</v>
      </c>
      <c r="DH7" s="1178"/>
      <c r="DI7" s="1178"/>
      <c r="DJ7" s="1178"/>
      <c r="DK7" s="1179"/>
      <c r="DL7" s="1177" t="s">
        <v>518</v>
      </c>
      <c r="DM7" s="1178"/>
      <c r="DN7" s="1178"/>
      <c r="DO7" s="1178"/>
      <c r="DP7" s="1179"/>
      <c r="DQ7" s="1177" t="s">
        <v>518</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9194</v>
      </c>
      <c r="R23" s="1158"/>
      <c r="S23" s="1158"/>
      <c r="T23" s="1158"/>
      <c r="U23" s="1158"/>
      <c r="V23" s="1158">
        <v>8278</v>
      </c>
      <c r="W23" s="1158"/>
      <c r="X23" s="1158"/>
      <c r="Y23" s="1158"/>
      <c r="Z23" s="1158"/>
      <c r="AA23" s="1158">
        <v>916</v>
      </c>
      <c r="AB23" s="1158"/>
      <c r="AC23" s="1158"/>
      <c r="AD23" s="1158"/>
      <c r="AE23" s="1159"/>
      <c r="AF23" s="1160">
        <v>202</v>
      </c>
      <c r="AG23" s="1158"/>
      <c r="AH23" s="1158"/>
      <c r="AI23" s="1158"/>
      <c r="AJ23" s="1161"/>
      <c r="AK23" s="1162"/>
      <c r="AL23" s="1163"/>
      <c r="AM23" s="1163"/>
      <c r="AN23" s="1163"/>
      <c r="AO23" s="1163"/>
      <c r="AP23" s="1158">
        <v>2203</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2048</v>
      </c>
      <c r="R28" s="1143"/>
      <c r="S28" s="1143"/>
      <c r="T28" s="1143"/>
      <c r="U28" s="1143"/>
      <c r="V28" s="1143">
        <v>1982</v>
      </c>
      <c r="W28" s="1143"/>
      <c r="X28" s="1143"/>
      <c r="Y28" s="1143"/>
      <c r="Z28" s="1143"/>
      <c r="AA28" s="1143">
        <f>Q28-V28</f>
        <v>66</v>
      </c>
      <c r="AB28" s="1143"/>
      <c r="AC28" s="1143"/>
      <c r="AD28" s="1143"/>
      <c r="AE28" s="1144"/>
      <c r="AF28" s="1145">
        <v>66</v>
      </c>
      <c r="AG28" s="1143"/>
      <c r="AH28" s="1143"/>
      <c r="AI28" s="1143"/>
      <c r="AJ28" s="1146"/>
      <c r="AK28" s="1147">
        <v>309</v>
      </c>
      <c r="AL28" s="1135"/>
      <c r="AM28" s="1135"/>
      <c r="AN28" s="1135"/>
      <c r="AO28" s="1135"/>
      <c r="AP28" s="1135">
        <v>0</v>
      </c>
      <c r="AQ28" s="1135"/>
      <c r="AR28" s="1135"/>
      <c r="AS28" s="1135"/>
      <c r="AT28" s="1135"/>
      <c r="AU28" s="1135">
        <v>0</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255</v>
      </c>
      <c r="R29" s="1133"/>
      <c r="S29" s="1133"/>
      <c r="T29" s="1133"/>
      <c r="U29" s="1133"/>
      <c r="V29" s="1133">
        <v>253</v>
      </c>
      <c r="W29" s="1133"/>
      <c r="X29" s="1133"/>
      <c r="Y29" s="1133"/>
      <c r="Z29" s="1133"/>
      <c r="AA29" s="1134">
        <f>Q29-V29</f>
        <v>2</v>
      </c>
      <c r="AB29" s="1109"/>
      <c r="AC29" s="1109"/>
      <c r="AD29" s="1109"/>
      <c r="AE29" s="1110"/>
      <c r="AF29" s="1108">
        <v>2</v>
      </c>
      <c r="AG29" s="1109"/>
      <c r="AH29" s="1109"/>
      <c r="AI29" s="1109"/>
      <c r="AJ29" s="1110"/>
      <c r="AK29" s="1069">
        <v>39</v>
      </c>
      <c r="AL29" s="1060"/>
      <c r="AM29" s="1060"/>
      <c r="AN29" s="1060"/>
      <c r="AO29" s="1060"/>
      <c r="AP29" s="1060">
        <v>0</v>
      </c>
      <c r="AQ29" s="1060"/>
      <c r="AR29" s="1060"/>
      <c r="AS29" s="1060"/>
      <c r="AT29" s="1060"/>
      <c r="AU29" s="1060">
        <v>0</v>
      </c>
      <c r="AV29" s="1060"/>
      <c r="AW29" s="1060"/>
      <c r="AX29" s="1060"/>
      <c r="AY29" s="1060"/>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350</v>
      </c>
      <c r="R30" s="1133"/>
      <c r="S30" s="1133"/>
      <c r="T30" s="1133"/>
      <c r="U30" s="1133"/>
      <c r="V30" s="1133">
        <v>551</v>
      </c>
      <c r="W30" s="1133"/>
      <c r="X30" s="1133"/>
      <c r="Y30" s="1133"/>
      <c r="Z30" s="1133"/>
      <c r="AA30" s="1134">
        <v>-201</v>
      </c>
      <c r="AB30" s="1109"/>
      <c r="AC30" s="1109"/>
      <c r="AD30" s="1109"/>
      <c r="AE30" s="1110"/>
      <c r="AF30" s="1108">
        <v>1055</v>
      </c>
      <c r="AG30" s="1109"/>
      <c r="AH30" s="1109"/>
      <c r="AI30" s="1109"/>
      <c r="AJ30" s="1110"/>
      <c r="AK30" s="1069">
        <v>3</v>
      </c>
      <c r="AL30" s="1060"/>
      <c r="AM30" s="1060"/>
      <c r="AN30" s="1060"/>
      <c r="AO30" s="1060"/>
      <c r="AP30" s="1060">
        <v>4</v>
      </c>
      <c r="AQ30" s="1060"/>
      <c r="AR30" s="1060"/>
      <c r="AS30" s="1060"/>
      <c r="AT30" s="1060"/>
      <c r="AU30" s="1060">
        <v>0</v>
      </c>
      <c r="AV30" s="1060"/>
      <c r="AW30" s="1060"/>
      <c r="AX30" s="1060"/>
      <c r="AY30" s="1060"/>
      <c r="AZ30" s="1131">
        <v>0</v>
      </c>
      <c r="BA30" s="1131"/>
      <c r="BB30" s="1131"/>
      <c r="BC30" s="1131"/>
      <c r="BD30" s="1131"/>
      <c r="BE30" s="1121" t="s">
        <v>401</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428</v>
      </c>
      <c r="R31" s="1133"/>
      <c r="S31" s="1133"/>
      <c r="T31" s="1133"/>
      <c r="U31" s="1133"/>
      <c r="V31" s="1133">
        <v>393</v>
      </c>
      <c r="W31" s="1133"/>
      <c r="X31" s="1133"/>
      <c r="Y31" s="1133"/>
      <c r="Z31" s="1133"/>
      <c r="AA31" s="1133">
        <v>34</v>
      </c>
      <c r="AB31" s="1133"/>
      <c r="AC31" s="1133"/>
      <c r="AD31" s="1133"/>
      <c r="AE31" s="1134"/>
      <c r="AF31" s="1108">
        <v>34</v>
      </c>
      <c r="AG31" s="1109"/>
      <c r="AH31" s="1109"/>
      <c r="AI31" s="1109"/>
      <c r="AJ31" s="1110"/>
      <c r="AK31" s="1069">
        <v>48</v>
      </c>
      <c r="AL31" s="1060"/>
      <c r="AM31" s="1060"/>
      <c r="AN31" s="1060"/>
      <c r="AO31" s="1060"/>
      <c r="AP31" s="1060">
        <v>693</v>
      </c>
      <c r="AQ31" s="1060"/>
      <c r="AR31" s="1060"/>
      <c r="AS31" s="1060"/>
      <c r="AT31" s="1060"/>
      <c r="AU31" s="1060">
        <v>168</v>
      </c>
      <c r="AV31" s="1060"/>
      <c r="AW31" s="1060"/>
      <c r="AX31" s="1060"/>
      <c r="AY31" s="1060"/>
      <c r="AZ31" s="1131">
        <v>0</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1157</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578</v>
      </c>
      <c r="C68" s="1075"/>
      <c r="D68" s="1075"/>
      <c r="E68" s="1075"/>
      <c r="F68" s="1075"/>
      <c r="G68" s="1075"/>
      <c r="H68" s="1075"/>
      <c r="I68" s="1075"/>
      <c r="J68" s="1075"/>
      <c r="K68" s="1075"/>
      <c r="L68" s="1075"/>
      <c r="M68" s="1075"/>
      <c r="N68" s="1075"/>
      <c r="O68" s="1075"/>
      <c r="P68" s="1076"/>
      <c r="Q68" s="1077">
        <v>211</v>
      </c>
      <c r="R68" s="1071"/>
      <c r="S68" s="1071"/>
      <c r="T68" s="1071"/>
      <c r="U68" s="1071"/>
      <c r="V68" s="1071">
        <v>200</v>
      </c>
      <c r="W68" s="1071"/>
      <c r="X68" s="1071"/>
      <c r="Y68" s="1071"/>
      <c r="Z68" s="1071"/>
      <c r="AA68" s="1071">
        <v>11</v>
      </c>
      <c r="AB68" s="1071"/>
      <c r="AC68" s="1071"/>
      <c r="AD68" s="1071"/>
      <c r="AE68" s="1071"/>
      <c r="AF68" s="1071">
        <v>11</v>
      </c>
      <c r="AG68" s="1071"/>
      <c r="AH68" s="1071"/>
      <c r="AI68" s="1071"/>
      <c r="AJ68" s="1071"/>
      <c r="AK68" s="1071">
        <v>0</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579</v>
      </c>
      <c r="C69" s="1064"/>
      <c r="D69" s="1064"/>
      <c r="E69" s="1064"/>
      <c r="F69" s="1064"/>
      <c r="G69" s="1064"/>
      <c r="H69" s="1064"/>
      <c r="I69" s="1064"/>
      <c r="J69" s="1064"/>
      <c r="K69" s="1064"/>
      <c r="L69" s="1064"/>
      <c r="M69" s="1064"/>
      <c r="N69" s="1064"/>
      <c r="O69" s="1064"/>
      <c r="P69" s="1065"/>
      <c r="Q69" s="1066">
        <v>9353</v>
      </c>
      <c r="R69" s="1060"/>
      <c r="S69" s="1060"/>
      <c r="T69" s="1060"/>
      <c r="U69" s="1060"/>
      <c r="V69" s="1060">
        <v>8371</v>
      </c>
      <c r="W69" s="1060"/>
      <c r="X69" s="1060"/>
      <c r="Y69" s="1060"/>
      <c r="Z69" s="1060"/>
      <c r="AA69" s="1060">
        <v>982</v>
      </c>
      <c r="AB69" s="1060"/>
      <c r="AC69" s="1060"/>
      <c r="AD69" s="1060"/>
      <c r="AE69" s="1060"/>
      <c r="AF69" s="1060">
        <v>982</v>
      </c>
      <c r="AG69" s="1060"/>
      <c r="AH69" s="1060"/>
      <c r="AI69" s="1060"/>
      <c r="AJ69" s="1060"/>
      <c r="AK69" s="1060">
        <v>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580</v>
      </c>
      <c r="C70" s="1064"/>
      <c r="D70" s="1064"/>
      <c r="E70" s="1064"/>
      <c r="F70" s="1064"/>
      <c r="G70" s="1064"/>
      <c r="H70" s="1064"/>
      <c r="I70" s="1064"/>
      <c r="J70" s="1064"/>
      <c r="K70" s="1064"/>
      <c r="L70" s="1064"/>
      <c r="M70" s="1064"/>
      <c r="N70" s="1064"/>
      <c r="O70" s="1064"/>
      <c r="P70" s="1065"/>
      <c r="Q70" s="1066">
        <v>143</v>
      </c>
      <c r="R70" s="1060"/>
      <c r="S70" s="1060"/>
      <c r="T70" s="1060"/>
      <c r="U70" s="1060"/>
      <c r="V70" s="1060">
        <v>133</v>
      </c>
      <c r="W70" s="1060"/>
      <c r="X70" s="1060"/>
      <c r="Y70" s="1060"/>
      <c r="Z70" s="1060"/>
      <c r="AA70" s="1060">
        <v>10</v>
      </c>
      <c r="AB70" s="1060"/>
      <c r="AC70" s="1060"/>
      <c r="AD70" s="1060"/>
      <c r="AE70" s="1060"/>
      <c r="AF70" s="1060">
        <v>10</v>
      </c>
      <c r="AG70" s="1060"/>
      <c r="AH70" s="1060"/>
      <c r="AI70" s="1060"/>
      <c r="AJ70" s="1060"/>
      <c r="AK70" s="1060">
        <v>0</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581</v>
      </c>
      <c r="C71" s="1064"/>
      <c r="D71" s="1064"/>
      <c r="E71" s="1064"/>
      <c r="F71" s="1064"/>
      <c r="G71" s="1064"/>
      <c r="H71" s="1064"/>
      <c r="I71" s="1064"/>
      <c r="J71" s="1064"/>
      <c r="K71" s="1064"/>
      <c r="L71" s="1064"/>
      <c r="M71" s="1064"/>
      <c r="N71" s="1064"/>
      <c r="O71" s="1064"/>
      <c r="P71" s="1065"/>
      <c r="Q71" s="1066">
        <v>0</v>
      </c>
      <c r="R71" s="1060"/>
      <c r="S71" s="1060"/>
      <c r="T71" s="1060"/>
      <c r="U71" s="1060"/>
      <c r="V71" s="1060">
        <v>0</v>
      </c>
      <c r="W71" s="1060"/>
      <c r="X71" s="1060"/>
      <c r="Y71" s="1060"/>
      <c r="Z71" s="1060"/>
      <c r="AA71" s="1060">
        <v>0</v>
      </c>
      <c r="AB71" s="1060"/>
      <c r="AC71" s="1060"/>
      <c r="AD71" s="1060"/>
      <c r="AE71" s="1060"/>
      <c r="AF71" s="1060">
        <v>0</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582</v>
      </c>
      <c r="C72" s="1064"/>
      <c r="D72" s="1064"/>
      <c r="E72" s="1064"/>
      <c r="F72" s="1064"/>
      <c r="G72" s="1064"/>
      <c r="H72" s="1064"/>
      <c r="I72" s="1064"/>
      <c r="J72" s="1064"/>
      <c r="K72" s="1064"/>
      <c r="L72" s="1064"/>
      <c r="M72" s="1064"/>
      <c r="N72" s="1064"/>
      <c r="O72" s="1064"/>
      <c r="P72" s="1065"/>
      <c r="Q72" s="1066">
        <v>238</v>
      </c>
      <c r="R72" s="1060"/>
      <c r="S72" s="1060"/>
      <c r="T72" s="1060"/>
      <c r="U72" s="1060"/>
      <c r="V72" s="1060">
        <v>210</v>
      </c>
      <c r="W72" s="1060"/>
      <c r="X72" s="1060"/>
      <c r="Y72" s="1060"/>
      <c r="Z72" s="1060"/>
      <c r="AA72" s="1060">
        <v>29</v>
      </c>
      <c r="AB72" s="1060"/>
      <c r="AC72" s="1060"/>
      <c r="AD72" s="1060"/>
      <c r="AE72" s="1060"/>
      <c r="AF72" s="1060">
        <v>29</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583</v>
      </c>
      <c r="C73" s="1064"/>
      <c r="D73" s="1064"/>
      <c r="E73" s="1064"/>
      <c r="F73" s="1064"/>
      <c r="G73" s="1064"/>
      <c r="H73" s="1064"/>
      <c r="I73" s="1064"/>
      <c r="J73" s="1064"/>
      <c r="K73" s="1064"/>
      <c r="L73" s="1064"/>
      <c r="M73" s="1064"/>
      <c r="N73" s="1064"/>
      <c r="O73" s="1064"/>
      <c r="P73" s="1065"/>
      <c r="Q73" s="1066">
        <v>46</v>
      </c>
      <c r="R73" s="1060"/>
      <c r="S73" s="1060"/>
      <c r="T73" s="1060"/>
      <c r="U73" s="1060"/>
      <c r="V73" s="1060">
        <v>33</v>
      </c>
      <c r="W73" s="1060"/>
      <c r="X73" s="1060"/>
      <c r="Y73" s="1060"/>
      <c r="Z73" s="1060"/>
      <c r="AA73" s="1060">
        <v>12</v>
      </c>
      <c r="AB73" s="1060"/>
      <c r="AC73" s="1060"/>
      <c r="AD73" s="1060"/>
      <c r="AE73" s="1060"/>
      <c r="AF73" s="1060">
        <v>12</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584</v>
      </c>
      <c r="C74" s="1064"/>
      <c r="D74" s="1064"/>
      <c r="E74" s="1064"/>
      <c r="F74" s="1064"/>
      <c r="G74" s="1064"/>
      <c r="H74" s="1064"/>
      <c r="I74" s="1064"/>
      <c r="J74" s="1064"/>
      <c r="K74" s="1064"/>
      <c r="L74" s="1064"/>
      <c r="M74" s="1064"/>
      <c r="N74" s="1064"/>
      <c r="O74" s="1064"/>
      <c r="P74" s="1065"/>
      <c r="Q74" s="1066">
        <v>3018</v>
      </c>
      <c r="R74" s="1060"/>
      <c r="S74" s="1060"/>
      <c r="T74" s="1060"/>
      <c r="U74" s="1060"/>
      <c r="V74" s="1060">
        <v>2945</v>
      </c>
      <c r="W74" s="1060"/>
      <c r="X74" s="1060"/>
      <c r="Y74" s="1060"/>
      <c r="Z74" s="1060"/>
      <c r="AA74" s="1060">
        <v>73</v>
      </c>
      <c r="AB74" s="1060"/>
      <c r="AC74" s="1060"/>
      <c r="AD74" s="1060"/>
      <c r="AE74" s="1060"/>
      <c r="AF74" s="1060">
        <v>73</v>
      </c>
      <c r="AG74" s="1060"/>
      <c r="AH74" s="1060"/>
      <c r="AI74" s="1060"/>
      <c r="AJ74" s="1060"/>
      <c r="AK74" s="1060">
        <v>0</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585</v>
      </c>
      <c r="C75" s="1064"/>
      <c r="D75" s="1064"/>
      <c r="E75" s="1064"/>
      <c r="F75" s="1064"/>
      <c r="G75" s="1064"/>
      <c r="H75" s="1064"/>
      <c r="I75" s="1064"/>
      <c r="J75" s="1064"/>
      <c r="K75" s="1064"/>
      <c r="L75" s="1064"/>
      <c r="M75" s="1064"/>
      <c r="N75" s="1064"/>
      <c r="O75" s="1064"/>
      <c r="P75" s="1065"/>
      <c r="Q75" s="1067">
        <v>190</v>
      </c>
      <c r="R75" s="1068"/>
      <c r="S75" s="1068"/>
      <c r="T75" s="1068"/>
      <c r="U75" s="1069"/>
      <c r="V75" s="1070">
        <v>196</v>
      </c>
      <c r="W75" s="1068"/>
      <c r="X75" s="1068"/>
      <c r="Y75" s="1068"/>
      <c r="Z75" s="1069"/>
      <c r="AA75" s="1070">
        <v>-6</v>
      </c>
      <c r="AB75" s="1068"/>
      <c r="AC75" s="1068"/>
      <c r="AD75" s="1068"/>
      <c r="AE75" s="1069"/>
      <c r="AF75" s="1070">
        <v>-6</v>
      </c>
      <c r="AG75" s="1068"/>
      <c r="AH75" s="1068"/>
      <c r="AI75" s="1068"/>
      <c r="AJ75" s="1069"/>
      <c r="AK75" s="1070">
        <v>0</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586</v>
      </c>
      <c r="C76" s="1064"/>
      <c r="D76" s="1064"/>
      <c r="E76" s="1064"/>
      <c r="F76" s="1064"/>
      <c r="G76" s="1064"/>
      <c r="H76" s="1064"/>
      <c r="I76" s="1064"/>
      <c r="J76" s="1064"/>
      <c r="K76" s="1064"/>
      <c r="L76" s="1064"/>
      <c r="M76" s="1064"/>
      <c r="N76" s="1064"/>
      <c r="O76" s="1064"/>
      <c r="P76" s="1065"/>
      <c r="Q76" s="1067">
        <v>569</v>
      </c>
      <c r="R76" s="1068"/>
      <c r="S76" s="1068"/>
      <c r="T76" s="1068"/>
      <c r="U76" s="1069"/>
      <c r="V76" s="1070">
        <v>538</v>
      </c>
      <c r="W76" s="1068"/>
      <c r="X76" s="1068"/>
      <c r="Y76" s="1068"/>
      <c r="Z76" s="1069"/>
      <c r="AA76" s="1070">
        <v>31</v>
      </c>
      <c r="AB76" s="1068"/>
      <c r="AC76" s="1068"/>
      <c r="AD76" s="1068"/>
      <c r="AE76" s="1069"/>
      <c r="AF76" s="1070">
        <v>31</v>
      </c>
      <c r="AG76" s="1068"/>
      <c r="AH76" s="1068"/>
      <c r="AI76" s="1068"/>
      <c r="AJ76" s="1069"/>
      <c r="AK76" s="1070">
        <v>1</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587</v>
      </c>
      <c r="C77" s="1064"/>
      <c r="D77" s="1064"/>
      <c r="E77" s="1064"/>
      <c r="F77" s="1064"/>
      <c r="G77" s="1064"/>
      <c r="H77" s="1064"/>
      <c r="I77" s="1064"/>
      <c r="J77" s="1064"/>
      <c r="K77" s="1064"/>
      <c r="L77" s="1064"/>
      <c r="M77" s="1064"/>
      <c r="N77" s="1064"/>
      <c r="O77" s="1064"/>
      <c r="P77" s="1065"/>
      <c r="Q77" s="1067">
        <v>34241</v>
      </c>
      <c r="R77" s="1068"/>
      <c r="S77" s="1068"/>
      <c r="T77" s="1068"/>
      <c r="U77" s="1069"/>
      <c r="V77" s="1070">
        <v>33377</v>
      </c>
      <c r="W77" s="1068"/>
      <c r="X77" s="1068"/>
      <c r="Y77" s="1068"/>
      <c r="Z77" s="1069"/>
      <c r="AA77" s="1070">
        <v>864</v>
      </c>
      <c r="AB77" s="1068"/>
      <c r="AC77" s="1068"/>
      <c r="AD77" s="1068"/>
      <c r="AE77" s="1069"/>
      <c r="AF77" s="1070">
        <v>864</v>
      </c>
      <c r="AG77" s="1068"/>
      <c r="AH77" s="1068"/>
      <c r="AI77" s="1068"/>
      <c r="AJ77" s="1069"/>
      <c r="AK77" s="1070">
        <v>4883</v>
      </c>
      <c r="AL77" s="1068"/>
      <c r="AM77" s="1068"/>
      <c r="AN77" s="1068"/>
      <c r="AO77" s="1069"/>
      <c r="AP77" s="1070">
        <v>0</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588</v>
      </c>
      <c r="C78" s="1064"/>
      <c r="D78" s="1064"/>
      <c r="E78" s="1064"/>
      <c r="F78" s="1064"/>
      <c r="G78" s="1064"/>
      <c r="H78" s="1064"/>
      <c r="I78" s="1064"/>
      <c r="J78" s="1064"/>
      <c r="K78" s="1064"/>
      <c r="L78" s="1064"/>
      <c r="M78" s="1064"/>
      <c r="N78" s="1064"/>
      <c r="O78" s="1064"/>
      <c r="P78" s="1065"/>
      <c r="Q78" s="1066">
        <v>149</v>
      </c>
      <c r="R78" s="1060"/>
      <c r="S78" s="1060"/>
      <c r="T78" s="1060"/>
      <c r="U78" s="1060"/>
      <c r="V78" s="1060">
        <v>117</v>
      </c>
      <c r="W78" s="1060"/>
      <c r="X78" s="1060"/>
      <c r="Y78" s="1060"/>
      <c r="Z78" s="1060"/>
      <c r="AA78" s="1060">
        <v>32</v>
      </c>
      <c r="AB78" s="1060"/>
      <c r="AC78" s="1060"/>
      <c r="AD78" s="1060"/>
      <c r="AE78" s="1060"/>
      <c r="AF78" s="1060">
        <v>32</v>
      </c>
      <c r="AG78" s="1060"/>
      <c r="AH78" s="1060"/>
      <c r="AI78" s="1060"/>
      <c r="AJ78" s="1060"/>
      <c r="AK78" s="1060">
        <v>0</v>
      </c>
      <c r="AL78" s="1060"/>
      <c r="AM78" s="1060"/>
      <c r="AN78" s="1060"/>
      <c r="AO78" s="1060"/>
      <c r="AP78" s="1060">
        <v>0</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589</v>
      </c>
      <c r="C79" s="1064"/>
      <c r="D79" s="1064"/>
      <c r="E79" s="1064"/>
      <c r="F79" s="1064"/>
      <c r="G79" s="1064"/>
      <c r="H79" s="1064"/>
      <c r="I79" s="1064"/>
      <c r="J79" s="1064"/>
      <c r="K79" s="1064"/>
      <c r="L79" s="1064"/>
      <c r="M79" s="1064"/>
      <c r="N79" s="1064"/>
      <c r="O79" s="1064"/>
      <c r="P79" s="1065"/>
      <c r="Q79" s="1066">
        <v>147151</v>
      </c>
      <c r="R79" s="1060"/>
      <c r="S79" s="1060"/>
      <c r="T79" s="1060"/>
      <c r="U79" s="1060"/>
      <c r="V79" s="1060">
        <v>142598</v>
      </c>
      <c r="W79" s="1060"/>
      <c r="X79" s="1060"/>
      <c r="Y79" s="1060"/>
      <c r="Z79" s="1060"/>
      <c r="AA79" s="1060">
        <v>4552</v>
      </c>
      <c r="AB79" s="1060"/>
      <c r="AC79" s="1060"/>
      <c r="AD79" s="1060"/>
      <c r="AE79" s="1060"/>
      <c r="AF79" s="1060">
        <v>4552</v>
      </c>
      <c r="AG79" s="1060"/>
      <c r="AH79" s="1060"/>
      <c r="AI79" s="1060"/>
      <c r="AJ79" s="1060"/>
      <c r="AK79" s="1060">
        <v>1023</v>
      </c>
      <c r="AL79" s="1060"/>
      <c r="AM79" s="1060"/>
      <c r="AN79" s="1060"/>
      <c r="AO79" s="1060"/>
      <c r="AP79" s="1060">
        <v>0</v>
      </c>
      <c r="AQ79" s="1060"/>
      <c r="AR79" s="1060"/>
      <c r="AS79" s="1060"/>
      <c r="AT79" s="1060"/>
      <c r="AU79" s="1060">
        <v>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6590</v>
      </c>
      <c r="AG88" s="1048"/>
      <c r="AH88" s="1048"/>
      <c r="AI88" s="1048"/>
      <c r="AJ88" s="1048"/>
      <c r="AK88" s="1052"/>
      <c r="AL88" s="1052"/>
      <c r="AM88" s="1052"/>
      <c r="AN88" s="1052"/>
      <c r="AO88" s="1052"/>
      <c r="AP88" s="1048">
        <v>0</v>
      </c>
      <c r="AQ88" s="1048"/>
      <c r="AR88" s="1048"/>
      <c r="AS88" s="1048"/>
      <c r="AT88" s="1048"/>
      <c r="AU88" s="1048">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305</v>
      </c>
      <c r="AG109" s="983"/>
      <c r="AH109" s="983"/>
      <c r="AI109" s="983"/>
      <c r="AJ109" s="984"/>
      <c r="AK109" s="985" t="s">
        <v>304</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305</v>
      </c>
      <c r="BW109" s="983"/>
      <c r="BX109" s="983"/>
      <c r="BY109" s="983"/>
      <c r="BZ109" s="984"/>
      <c r="CA109" s="985" t="s">
        <v>304</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305</v>
      </c>
      <c r="DM109" s="983"/>
      <c r="DN109" s="983"/>
      <c r="DO109" s="983"/>
      <c r="DP109" s="984"/>
      <c r="DQ109" s="985" t="s">
        <v>304</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353375</v>
      </c>
      <c r="AB110" s="976"/>
      <c r="AC110" s="976"/>
      <c r="AD110" s="976"/>
      <c r="AE110" s="977"/>
      <c r="AF110" s="978">
        <v>341386</v>
      </c>
      <c r="AG110" s="976"/>
      <c r="AH110" s="976"/>
      <c r="AI110" s="976"/>
      <c r="AJ110" s="977"/>
      <c r="AK110" s="978">
        <v>335208</v>
      </c>
      <c r="AL110" s="976"/>
      <c r="AM110" s="976"/>
      <c r="AN110" s="976"/>
      <c r="AO110" s="977"/>
      <c r="AP110" s="979">
        <v>8.8000000000000007</v>
      </c>
      <c r="AQ110" s="980"/>
      <c r="AR110" s="980"/>
      <c r="AS110" s="980"/>
      <c r="AT110" s="981"/>
      <c r="AU110" s="1015" t="s">
        <v>74</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2513665</v>
      </c>
      <c r="BR110" s="923"/>
      <c r="BS110" s="923"/>
      <c r="BT110" s="923"/>
      <c r="BU110" s="923"/>
      <c r="BV110" s="923">
        <v>2472950</v>
      </c>
      <c r="BW110" s="923"/>
      <c r="BX110" s="923"/>
      <c r="BY110" s="923"/>
      <c r="BZ110" s="923"/>
      <c r="CA110" s="923">
        <v>2202722</v>
      </c>
      <c r="CB110" s="923"/>
      <c r="CC110" s="923"/>
      <c r="CD110" s="923"/>
      <c r="CE110" s="923"/>
      <c r="CF110" s="947">
        <v>57.9</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387</v>
      </c>
      <c r="DM110" s="923"/>
      <c r="DN110" s="923"/>
      <c r="DO110" s="923"/>
      <c r="DP110" s="923"/>
      <c r="DQ110" s="923" t="s">
        <v>432</v>
      </c>
      <c r="DR110" s="923"/>
      <c r="DS110" s="923"/>
      <c r="DT110" s="923"/>
      <c r="DU110" s="923"/>
      <c r="DV110" s="924" t="s">
        <v>387</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387</v>
      </c>
      <c r="AG111" s="1004"/>
      <c r="AH111" s="1004"/>
      <c r="AI111" s="1004"/>
      <c r="AJ111" s="1005"/>
      <c r="AK111" s="1006" t="s">
        <v>434</v>
      </c>
      <c r="AL111" s="1004"/>
      <c r="AM111" s="1004"/>
      <c r="AN111" s="1004"/>
      <c r="AO111" s="1005"/>
      <c r="AP111" s="1007" t="s">
        <v>387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434</v>
      </c>
      <c r="BR111" s="895"/>
      <c r="BS111" s="895"/>
      <c r="BT111" s="895"/>
      <c r="BU111" s="895"/>
      <c r="BV111" s="895" t="s">
        <v>436</v>
      </c>
      <c r="BW111" s="895"/>
      <c r="BX111" s="895"/>
      <c r="BY111" s="895"/>
      <c r="BZ111" s="895"/>
      <c r="CA111" s="895" t="s">
        <v>387</v>
      </c>
      <c r="CB111" s="895"/>
      <c r="CC111" s="895"/>
      <c r="CD111" s="895"/>
      <c r="CE111" s="895"/>
      <c r="CF111" s="956" t="s">
        <v>437</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387</v>
      </c>
      <c r="DH111" s="895"/>
      <c r="DI111" s="895"/>
      <c r="DJ111" s="895"/>
      <c r="DK111" s="895"/>
      <c r="DL111" s="895" t="s">
        <v>432</v>
      </c>
      <c r="DM111" s="895"/>
      <c r="DN111" s="895"/>
      <c r="DO111" s="895"/>
      <c r="DP111" s="895"/>
      <c r="DQ111" s="895" t="s">
        <v>432</v>
      </c>
      <c r="DR111" s="895"/>
      <c r="DS111" s="895"/>
      <c r="DT111" s="895"/>
      <c r="DU111" s="895"/>
      <c r="DV111" s="872" t="s">
        <v>387</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436</v>
      </c>
      <c r="AG112" s="858"/>
      <c r="AH112" s="858"/>
      <c r="AI112" s="858"/>
      <c r="AJ112" s="859"/>
      <c r="AK112" s="860" t="s">
        <v>432</v>
      </c>
      <c r="AL112" s="858"/>
      <c r="AM112" s="858"/>
      <c r="AN112" s="858"/>
      <c r="AO112" s="859"/>
      <c r="AP112" s="905" t="s">
        <v>387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424412</v>
      </c>
      <c r="BR112" s="895"/>
      <c r="BS112" s="895"/>
      <c r="BT112" s="895"/>
      <c r="BU112" s="895"/>
      <c r="BV112" s="895">
        <v>349393</v>
      </c>
      <c r="BW112" s="895"/>
      <c r="BX112" s="895"/>
      <c r="BY112" s="895"/>
      <c r="BZ112" s="895"/>
      <c r="CA112" s="895">
        <v>322951</v>
      </c>
      <c r="CB112" s="895"/>
      <c r="CC112" s="895"/>
      <c r="CD112" s="895"/>
      <c r="CE112" s="895"/>
      <c r="CF112" s="956">
        <v>8.5</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444</v>
      </c>
      <c r="DH112" s="895"/>
      <c r="DI112" s="895"/>
      <c r="DJ112" s="895"/>
      <c r="DK112" s="895"/>
      <c r="DL112" s="895" t="s">
        <v>437</v>
      </c>
      <c r="DM112" s="895"/>
      <c r="DN112" s="895"/>
      <c r="DO112" s="895"/>
      <c r="DP112" s="895"/>
      <c r="DQ112" s="895" t="s">
        <v>387</v>
      </c>
      <c r="DR112" s="895"/>
      <c r="DS112" s="895"/>
      <c r="DT112" s="895"/>
      <c r="DU112" s="895"/>
      <c r="DV112" s="872" t="s">
        <v>445</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21842</v>
      </c>
      <c r="AB113" s="1004"/>
      <c r="AC113" s="1004"/>
      <c r="AD113" s="1004"/>
      <c r="AE113" s="1005"/>
      <c r="AF113" s="1006">
        <v>16298</v>
      </c>
      <c r="AG113" s="1004"/>
      <c r="AH113" s="1004"/>
      <c r="AI113" s="1004"/>
      <c r="AJ113" s="1005"/>
      <c r="AK113" s="1006">
        <v>20033</v>
      </c>
      <c r="AL113" s="1004"/>
      <c r="AM113" s="1004"/>
      <c r="AN113" s="1004"/>
      <c r="AO113" s="1005"/>
      <c r="AP113" s="1007">
        <v>0.5</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336676</v>
      </c>
      <c r="BR113" s="895"/>
      <c r="BS113" s="895"/>
      <c r="BT113" s="895"/>
      <c r="BU113" s="895"/>
      <c r="BV113" s="895">
        <v>318951</v>
      </c>
      <c r="BW113" s="895"/>
      <c r="BX113" s="895"/>
      <c r="BY113" s="895"/>
      <c r="BZ113" s="895"/>
      <c r="CA113" s="895">
        <v>429809</v>
      </c>
      <c r="CB113" s="895"/>
      <c r="CC113" s="895"/>
      <c r="CD113" s="895"/>
      <c r="CE113" s="895"/>
      <c r="CF113" s="956">
        <v>11.3</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387</v>
      </c>
      <c r="DM113" s="858"/>
      <c r="DN113" s="858"/>
      <c r="DO113" s="858"/>
      <c r="DP113" s="859"/>
      <c r="DQ113" s="860" t="s">
        <v>387</v>
      </c>
      <c r="DR113" s="858"/>
      <c r="DS113" s="858"/>
      <c r="DT113" s="858"/>
      <c r="DU113" s="859"/>
      <c r="DV113" s="905" t="s">
        <v>437</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36218</v>
      </c>
      <c r="AB114" s="858"/>
      <c r="AC114" s="858"/>
      <c r="AD114" s="858"/>
      <c r="AE114" s="859"/>
      <c r="AF114" s="860">
        <v>36110</v>
      </c>
      <c r="AG114" s="858"/>
      <c r="AH114" s="858"/>
      <c r="AI114" s="858"/>
      <c r="AJ114" s="859"/>
      <c r="AK114" s="860">
        <v>40371</v>
      </c>
      <c r="AL114" s="858"/>
      <c r="AM114" s="858"/>
      <c r="AN114" s="858"/>
      <c r="AO114" s="859"/>
      <c r="AP114" s="905">
        <v>1.1000000000000001</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250386</v>
      </c>
      <c r="BR114" s="895"/>
      <c r="BS114" s="895"/>
      <c r="BT114" s="895"/>
      <c r="BU114" s="895"/>
      <c r="BV114" s="895">
        <v>230138</v>
      </c>
      <c r="BW114" s="895"/>
      <c r="BX114" s="895"/>
      <c r="BY114" s="895"/>
      <c r="BZ114" s="895"/>
      <c r="CA114" s="895">
        <v>733515</v>
      </c>
      <c r="CB114" s="895"/>
      <c r="CC114" s="895"/>
      <c r="CD114" s="895"/>
      <c r="CE114" s="895"/>
      <c r="CF114" s="956">
        <v>19.3</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441</v>
      </c>
      <c r="DH114" s="858"/>
      <c r="DI114" s="858"/>
      <c r="DJ114" s="858"/>
      <c r="DK114" s="859"/>
      <c r="DL114" s="860" t="s">
        <v>432</v>
      </c>
      <c r="DM114" s="858"/>
      <c r="DN114" s="858"/>
      <c r="DO114" s="858"/>
      <c r="DP114" s="859"/>
      <c r="DQ114" s="860" t="s">
        <v>437</v>
      </c>
      <c r="DR114" s="858"/>
      <c r="DS114" s="858"/>
      <c r="DT114" s="858"/>
      <c r="DU114" s="859"/>
      <c r="DV114" s="905" t="s">
        <v>434</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432</v>
      </c>
      <c r="AB115" s="1004"/>
      <c r="AC115" s="1004"/>
      <c r="AD115" s="1004"/>
      <c r="AE115" s="1005"/>
      <c r="AF115" s="1006" t="s">
        <v>432</v>
      </c>
      <c r="AG115" s="1004"/>
      <c r="AH115" s="1004"/>
      <c r="AI115" s="1004"/>
      <c r="AJ115" s="1005"/>
      <c r="AK115" s="1006" t="s">
        <v>387</v>
      </c>
      <c r="AL115" s="1004"/>
      <c r="AM115" s="1004"/>
      <c r="AN115" s="1004"/>
      <c r="AO115" s="1005"/>
      <c r="AP115" s="1007" t="s">
        <v>444</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445</v>
      </c>
      <c r="BW115" s="895"/>
      <c r="BX115" s="895"/>
      <c r="BY115" s="895"/>
      <c r="BZ115" s="895"/>
      <c r="CA115" s="895" t="s">
        <v>445</v>
      </c>
      <c r="CB115" s="895"/>
      <c r="CC115" s="895"/>
      <c r="CD115" s="895"/>
      <c r="CE115" s="895"/>
      <c r="CF115" s="956" t="s">
        <v>387</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434</v>
      </c>
      <c r="DM115" s="858"/>
      <c r="DN115" s="858"/>
      <c r="DO115" s="858"/>
      <c r="DP115" s="859"/>
      <c r="DQ115" s="860" t="s">
        <v>387</v>
      </c>
      <c r="DR115" s="858"/>
      <c r="DS115" s="858"/>
      <c r="DT115" s="858"/>
      <c r="DU115" s="859"/>
      <c r="DV115" s="905" t="s">
        <v>432</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387</v>
      </c>
      <c r="AB116" s="858"/>
      <c r="AC116" s="858"/>
      <c r="AD116" s="858"/>
      <c r="AE116" s="859"/>
      <c r="AF116" s="860">
        <v>8</v>
      </c>
      <c r="AG116" s="858"/>
      <c r="AH116" s="858"/>
      <c r="AI116" s="858"/>
      <c r="AJ116" s="859"/>
      <c r="AK116" s="860" t="s">
        <v>387</v>
      </c>
      <c r="AL116" s="858"/>
      <c r="AM116" s="858"/>
      <c r="AN116" s="858"/>
      <c r="AO116" s="859"/>
      <c r="AP116" s="905" t="s">
        <v>437</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387</v>
      </c>
      <c r="BR116" s="895"/>
      <c r="BS116" s="895"/>
      <c r="BT116" s="895"/>
      <c r="BU116" s="895"/>
      <c r="BV116" s="895" t="s">
        <v>432</v>
      </c>
      <c r="BW116" s="895"/>
      <c r="BX116" s="895"/>
      <c r="BY116" s="895"/>
      <c r="BZ116" s="895"/>
      <c r="CA116" s="895" t="s">
        <v>437</v>
      </c>
      <c r="CB116" s="895"/>
      <c r="CC116" s="895"/>
      <c r="CD116" s="895"/>
      <c r="CE116" s="895"/>
      <c r="CF116" s="956" t="s">
        <v>434</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445</v>
      </c>
      <c r="DM116" s="858"/>
      <c r="DN116" s="858"/>
      <c r="DO116" s="858"/>
      <c r="DP116" s="859"/>
      <c r="DQ116" s="860" t="s">
        <v>387</v>
      </c>
      <c r="DR116" s="858"/>
      <c r="DS116" s="858"/>
      <c r="DT116" s="858"/>
      <c r="DU116" s="859"/>
      <c r="DV116" s="905" t="s">
        <v>387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411435</v>
      </c>
      <c r="AB117" s="990"/>
      <c r="AC117" s="990"/>
      <c r="AD117" s="990"/>
      <c r="AE117" s="991"/>
      <c r="AF117" s="992">
        <v>393802</v>
      </c>
      <c r="AG117" s="990"/>
      <c r="AH117" s="990"/>
      <c r="AI117" s="990"/>
      <c r="AJ117" s="991"/>
      <c r="AK117" s="992">
        <v>395612</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434</v>
      </c>
      <c r="BW117" s="895"/>
      <c r="BX117" s="895"/>
      <c r="BY117" s="895"/>
      <c r="BZ117" s="895"/>
      <c r="CA117" s="895" t="s">
        <v>445</v>
      </c>
      <c r="CB117" s="895"/>
      <c r="CC117" s="895"/>
      <c r="CD117" s="895"/>
      <c r="CE117" s="895"/>
      <c r="CF117" s="956" t="s">
        <v>434</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432</v>
      </c>
      <c r="DH117" s="858"/>
      <c r="DI117" s="858"/>
      <c r="DJ117" s="858"/>
      <c r="DK117" s="859"/>
      <c r="DL117" s="860" t="s">
        <v>387</v>
      </c>
      <c r="DM117" s="858"/>
      <c r="DN117" s="858"/>
      <c r="DO117" s="858"/>
      <c r="DP117" s="859"/>
      <c r="DQ117" s="860" t="s">
        <v>445</v>
      </c>
      <c r="DR117" s="858"/>
      <c r="DS117" s="858"/>
      <c r="DT117" s="858"/>
      <c r="DU117" s="859"/>
      <c r="DV117" s="905" t="s">
        <v>387</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305</v>
      </c>
      <c r="AG118" s="983"/>
      <c r="AH118" s="983"/>
      <c r="AI118" s="983"/>
      <c r="AJ118" s="984"/>
      <c r="AK118" s="985" t="s">
        <v>304</v>
      </c>
      <c r="AL118" s="983"/>
      <c r="AM118" s="983"/>
      <c r="AN118" s="983"/>
      <c r="AO118" s="984"/>
      <c r="AP118" s="986" t="s">
        <v>426</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434</v>
      </c>
      <c r="BW118" s="926"/>
      <c r="BX118" s="926"/>
      <c r="BY118" s="926"/>
      <c r="BZ118" s="926"/>
      <c r="CA118" s="926" t="s">
        <v>387</v>
      </c>
      <c r="CB118" s="926"/>
      <c r="CC118" s="926"/>
      <c r="CD118" s="926"/>
      <c r="CE118" s="926"/>
      <c r="CF118" s="956" t="s">
        <v>387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387</v>
      </c>
      <c r="DM118" s="858"/>
      <c r="DN118" s="858"/>
      <c r="DO118" s="858"/>
      <c r="DP118" s="859"/>
      <c r="DQ118" s="860" t="s">
        <v>387</v>
      </c>
      <c r="DR118" s="858"/>
      <c r="DS118" s="858"/>
      <c r="DT118" s="858"/>
      <c r="DU118" s="859"/>
      <c r="DV118" s="905" t="s">
        <v>445</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444</v>
      </c>
      <c r="AG119" s="976"/>
      <c r="AH119" s="976"/>
      <c r="AI119" s="976"/>
      <c r="AJ119" s="977"/>
      <c r="AK119" s="978" t="s">
        <v>387</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463</v>
      </c>
      <c r="BP119" s="959"/>
      <c r="BQ119" s="963">
        <v>3525139</v>
      </c>
      <c r="BR119" s="926"/>
      <c r="BS119" s="926"/>
      <c r="BT119" s="926"/>
      <c r="BU119" s="926"/>
      <c r="BV119" s="926">
        <v>3371432</v>
      </c>
      <c r="BW119" s="926"/>
      <c r="BX119" s="926"/>
      <c r="BY119" s="926"/>
      <c r="BZ119" s="926"/>
      <c r="CA119" s="926">
        <v>3688997</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444</v>
      </c>
      <c r="DH119" s="841"/>
      <c r="DI119" s="841"/>
      <c r="DJ119" s="841"/>
      <c r="DK119" s="842"/>
      <c r="DL119" s="843" t="s">
        <v>432</v>
      </c>
      <c r="DM119" s="841"/>
      <c r="DN119" s="841"/>
      <c r="DO119" s="841"/>
      <c r="DP119" s="842"/>
      <c r="DQ119" s="843" t="s">
        <v>444</v>
      </c>
      <c r="DR119" s="841"/>
      <c r="DS119" s="841"/>
      <c r="DT119" s="841"/>
      <c r="DU119" s="842"/>
      <c r="DV119" s="929" t="s">
        <v>444</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432</v>
      </c>
      <c r="AB120" s="858"/>
      <c r="AC120" s="858"/>
      <c r="AD120" s="858"/>
      <c r="AE120" s="859"/>
      <c r="AF120" s="860" t="s">
        <v>445</v>
      </c>
      <c r="AG120" s="858"/>
      <c r="AH120" s="858"/>
      <c r="AI120" s="858"/>
      <c r="AJ120" s="859"/>
      <c r="AK120" s="860" t="s">
        <v>444</v>
      </c>
      <c r="AL120" s="858"/>
      <c r="AM120" s="858"/>
      <c r="AN120" s="858"/>
      <c r="AO120" s="859"/>
      <c r="AP120" s="905" t="s">
        <v>444</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10536054</v>
      </c>
      <c r="BR120" s="923"/>
      <c r="BS120" s="923"/>
      <c r="BT120" s="923"/>
      <c r="BU120" s="923"/>
      <c r="BV120" s="923">
        <v>11016820</v>
      </c>
      <c r="BW120" s="923"/>
      <c r="BX120" s="923"/>
      <c r="BY120" s="923"/>
      <c r="BZ120" s="923"/>
      <c r="CA120" s="923">
        <v>11922954</v>
      </c>
      <c r="CB120" s="923"/>
      <c r="CC120" s="923"/>
      <c r="CD120" s="923"/>
      <c r="CE120" s="923"/>
      <c r="CF120" s="947">
        <v>313.39999999999998</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424412</v>
      </c>
      <c r="DH120" s="923"/>
      <c r="DI120" s="923"/>
      <c r="DJ120" s="923"/>
      <c r="DK120" s="923"/>
      <c r="DL120" s="923">
        <v>349393</v>
      </c>
      <c r="DM120" s="923"/>
      <c r="DN120" s="923"/>
      <c r="DO120" s="923"/>
      <c r="DP120" s="923"/>
      <c r="DQ120" s="923">
        <v>322951</v>
      </c>
      <c r="DR120" s="923"/>
      <c r="DS120" s="923"/>
      <c r="DT120" s="923"/>
      <c r="DU120" s="923"/>
      <c r="DV120" s="924">
        <v>8.5</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387</v>
      </c>
      <c r="AB121" s="858"/>
      <c r="AC121" s="858"/>
      <c r="AD121" s="858"/>
      <c r="AE121" s="859"/>
      <c r="AF121" s="860" t="s">
        <v>445</v>
      </c>
      <c r="AG121" s="858"/>
      <c r="AH121" s="858"/>
      <c r="AI121" s="858"/>
      <c r="AJ121" s="859"/>
      <c r="AK121" s="860" t="s">
        <v>445</v>
      </c>
      <c r="AL121" s="858"/>
      <c r="AM121" s="858"/>
      <c r="AN121" s="858"/>
      <c r="AO121" s="859"/>
      <c r="AP121" s="905" t="s">
        <v>432</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177747</v>
      </c>
      <c r="BR121" s="895"/>
      <c r="BS121" s="895"/>
      <c r="BT121" s="895"/>
      <c r="BU121" s="895"/>
      <c r="BV121" s="895">
        <v>150346</v>
      </c>
      <c r="BW121" s="895"/>
      <c r="BX121" s="895"/>
      <c r="BY121" s="895"/>
      <c r="BZ121" s="895"/>
      <c r="CA121" s="895">
        <v>101038</v>
      </c>
      <c r="CB121" s="895"/>
      <c r="CC121" s="895"/>
      <c r="CD121" s="895"/>
      <c r="CE121" s="895"/>
      <c r="CF121" s="956">
        <v>2.7</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444</v>
      </c>
      <c r="DH121" s="895"/>
      <c r="DI121" s="895"/>
      <c r="DJ121" s="895"/>
      <c r="DK121" s="895"/>
      <c r="DL121" s="895" t="s">
        <v>445</v>
      </c>
      <c r="DM121" s="895"/>
      <c r="DN121" s="895"/>
      <c r="DO121" s="895"/>
      <c r="DP121" s="895"/>
      <c r="DQ121" s="895" t="s">
        <v>387</v>
      </c>
      <c r="DR121" s="895"/>
      <c r="DS121" s="895"/>
      <c r="DT121" s="895"/>
      <c r="DU121" s="895"/>
      <c r="DV121" s="872" t="s">
        <v>387</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387</v>
      </c>
      <c r="AB122" s="858"/>
      <c r="AC122" s="858"/>
      <c r="AD122" s="858"/>
      <c r="AE122" s="859"/>
      <c r="AF122" s="860" t="s">
        <v>444</v>
      </c>
      <c r="AG122" s="858"/>
      <c r="AH122" s="858"/>
      <c r="AI122" s="858"/>
      <c r="AJ122" s="859"/>
      <c r="AK122" s="860" t="s">
        <v>445</v>
      </c>
      <c r="AL122" s="858"/>
      <c r="AM122" s="858"/>
      <c r="AN122" s="858"/>
      <c r="AO122" s="859"/>
      <c r="AP122" s="905" t="s">
        <v>387</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4424709</v>
      </c>
      <c r="BR122" s="926"/>
      <c r="BS122" s="926"/>
      <c r="BT122" s="926"/>
      <c r="BU122" s="926"/>
      <c r="BV122" s="926">
        <v>4202551</v>
      </c>
      <c r="BW122" s="926"/>
      <c r="BX122" s="926"/>
      <c r="BY122" s="926"/>
      <c r="BZ122" s="926"/>
      <c r="CA122" s="926">
        <v>4578360</v>
      </c>
      <c r="CB122" s="926"/>
      <c r="CC122" s="926"/>
      <c r="CD122" s="926"/>
      <c r="CE122" s="926"/>
      <c r="CF122" s="927">
        <v>120.3</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445</v>
      </c>
      <c r="DH122" s="895"/>
      <c r="DI122" s="895"/>
      <c r="DJ122" s="895"/>
      <c r="DK122" s="895"/>
      <c r="DL122" s="895" t="s">
        <v>387</v>
      </c>
      <c r="DM122" s="895"/>
      <c r="DN122" s="895"/>
      <c r="DO122" s="895"/>
      <c r="DP122" s="895"/>
      <c r="DQ122" s="895" t="s">
        <v>387</v>
      </c>
      <c r="DR122" s="895"/>
      <c r="DS122" s="895"/>
      <c r="DT122" s="895"/>
      <c r="DU122" s="895"/>
      <c r="DV122" s="872" t="s">
        <v>387</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387</v>
      </c>
      <c r="AB123" s="858"/>
      <c r="AC123" s="858"/>
      <c r="AD123" s="858"/>
      <c r="AE123" s="859"/>
      <c r="AF123" s="860" t="s">
        <v>387</v>
      </c>
      <c r="AG123" s="858"/>
      <c r="AH123" s="858"/>
      <c r="AI123" s="858"/>
      <c r="AJ123" s="859"/>
      <c r="AK123" s="860" t="s">
        <v>432</v>
      </c>
      <c r="AL123" s="858"/>
      <c r="AM123" s="858"/>
      <c r="AN123" s="858"/>
      <c r="AO123" s="859"/>
      <c r="AP123" s="905" t="s">
        <v>387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474</v>
      </c>
      <c r="BP123" s="959"/>
      <c r="BQ123" s="913">
        <v>15138510</v>
      </c>
      <c r="BR123" s="914"/>
      <c r="BS123" s="914"/>
      <c r="BT123" s="914"/>
      <c r="BU123" s="914"/>
      <c r="BV123" s="914">
        <v>15369717</v>
      </c>
      <c r="BW123" s="914"/>
      <c r="BX123" s="914"/>
      <c r="BY123" s="914"/>
      <c r="BZ123" s="914"/>
      <c r="CA123" s="914">
        <v>16602352</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444</v>
      </c>
      <c r="DH123" s="858"/>
      <c r="DI123" s="858"/>
      <c r="DJ123" s="858"/>
      <c r="DK123" s="859"/>
      <c r="DL123" s="860" t="s">
        <v>444</v>
      </c>
      <c r="DM123" s="858"/>
      <c r="DN123" s="858"/>
      <c r="DO123" s="858"/>
      <c r="DP123" s="859"/>
      <c r="DQ123" s="860" t="s">
        <v>387</v>
      </c>
      <c r="DR123" s="858"/>
      <c r="DS123" s="858"/>
      <c r="DT123" s="858"/>
      <c r="DU123" s="859"/>
      <c r="DV123" s="905" t="s">
        <v>444</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444</v>
      </c>
      <c r="AB124" s="858"/>
      <c r="AC124" s="858"/>
      <c r="AD124" s="858"/>
      <c r="AE124" s="859"/>
      <c r="AF124" s="860" t="s">
        <v>444</v>
      </c>
      <c r="AG124" s="858"/>
      <c r="AH124" s="858"/>
      <c r="AI124" s="858"/>
      <c r="AJ124" s="859"/>
      <c r="AK124" s="860" t="s">
        <v>444</v>
      </c>
      <c r="AL124" s="858"/>
      <c r="AM124" s="858"/>
      <c r="AN124" s="858"/>
      <c r="AO124" s="859"/>
      <c r="AP124" s="905" t="s">
        <v>387</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444</v>
      </c>
      <c r="BR124" s="912"/>
      <c r="BS124" s="912"/>
      <c r="BT124" s="912"/>
      <c r="BU124" s="912"/>
      <c r="BV124" s="912" t="s">
        <v>387</v>
      </c>
      <c r="BW124" s="912"/>
      <c r="BX124" s="912"/>
      <c r="BY124" s="912"/>
      <c r="BZ124" s="912"/>
      <c r="CA124" s="912" t="s">
        <v>444</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128</v>
      </c>
      <c r="DM124" s="841"/>
      <c r="DN124" s="841"/>
      <c r="DO124" s="841"/>
      <c r="DP124" s="842"/>
      <c r="DQ124" s="843" t="s">
        <v>434</v>
      </c>
      <c r="DR124" s="841"/>
      <c r="DS124" s="841"/>
      <c r="DT124" s="841"/>
      <c r="DU124" s="842"/>
      <c r="DV124" s="929" t="s">
        <v>128</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478</v>
      </c>
      <c r="AG125" s="858"/>
      <c r="AH125" s="858"/>
      <c r="AI125" s="858"/>
      <c r="AJ125" s="859"/>
      <c r="AK125" s="860" t="s">
        <v>434</v>
      </c>
      <c r="AL125" s="858"/>
      <c r="AM125" s="858"/>
      <c r="AN125" s="858"/>
      <c r="AO125" s="859"/>
      <c r="AP125" s="905" t="s">
        <v>441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445</v>
      </c>
      <c r="DH125" s="923"/>
      <c r="DI125" s="923"/>
      <c r="DJ125" s="923"/>
      <c r="DK125" s="923"/>
      <c r="DL125" s="923" t="s">
        <v>445</v>
      </c>
      <c r="DM125" s="923"/>
      <c r="DN125" s="923"/>
      <c r="DO125" s="923"/>
      <c r="DP125" s="923"/>
      <c r="DQ125" s="923" t="s">
        <v>445</v>
      </c>
      <c r="DR125" s="923"/>
      <c r="DS125" s="923"/>
      <c r="DT125" s="923"/>
      <c r="DU125" s="923"/>
      <c r="DV125" s="924" t="s">
        <v>441</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406</v>
      </c>
      <c r="AB126" s="858"/>
      <c r="AC126" s="858"/>
      <c r="AD126" s="858"/>
      <c r="AE126" s="859"/>
      <c r="AF126" s="860" t="s">
        <v>436</v>
      </c>
      <c r="AG126" s="858"/>
      <c r="AH126" s="858"/>
      <c r="AI126" s="858"/>
      <c r="AJ126" s="859"/>
      <c r="AK126" s="860" t="s">
        <v>445</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441</v>
      </c>
      <c r="DH126" s="895"/>
      <c r="DI126" s="895"/>
      <c r="DJ126" s="895"/>
      <c r="DK126" s="895"/>
      <c r="DL126" s="895" t="s">
        <v>441</v>
      </c>
      <c r="DM126" s="895"/>
      <c r="DN126" s="895"/>
      <c r="DO126" s="895"/>
      <c r="DP126" s="895"/>
      <c r="DQ126" s="895" t="s">
        <v>482</v>
      </c>
      <c r="DR126" s="895"/>
      <c r="DS126" s="895"/>
      <c r="DT126" s="895"/>
      <c r="DU126" s="895"/>
      <c r="DV126" s="872" t="s">
        <v>406</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436</v>
      </c>
      <c r="AB127" s="858"/>
      <c r="AC127" s="858"/>
      <c r="AD127" s="858"/>
      <c r="AE127" s="859"/>
      <c r="AF127" s="860" t="s">
        <v>445</v>
      </c>
      <c r="AG127" s="858"/>
      <c r="AH127" s="858"/>
      <c r="AI127" s="858"/>
      <c r="AJ127" s="859"/>
      <c r="AK127" s="860" t="s">
        <v>484</v>
      </c>
      <c r="AL127" s="858"/>
      <c r="AM127" s="858"/>
      <c r="AN127" s="858"/>
      <c r="AO127" s="859"/>
      <c r="AP127" s="905" t="s">
        <v>406</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445</v>
      </c>
      <c r="DR127" s="895"/>
      <c r="DS127" s="895"/>
      <c r="DT127" s="895"/>
      <c r="DU127" s="895"/>
      <c r="DV127" s="872" t="s">
        <v>445</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25257</v>
      </c>
      <c r="AB128" s="879"/>
      <c r="AC128" s="879"/>
      <c r="AD128" s="879"/>
      <c r="AE128" s="880"/>
      <c r="AF128" s="881">
        <v>19495</v>
      </c>
      <c r="AG128" s="879"/>
      <c r="AH128" s="879"/>
      <c r="AI128" s="879"/>
      <c r="AJ128" s="880"/>
      <c r="AK128" s="881">
        <v>16218</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406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441</v>
      </c>
      <c r="DH128" s="869"/>
      <c r="DI128" s="869"/>
      <c r="DJ128" s="869"/>
      <c r="DK128" s="869"/>
      <c r="DL128" s="869" t="s">
        <v>128</v>
      </c>
      <c r="DM128" s="869"/>
      <c r="DN128" s="869"/>
      <c r="DO128" s="869"/>
      <c r="DP128" s="869"/>
      <c r="DQ128" s="869" t="s">
        <v>494</v>
      </c>
      <c r="DR128" s="869"/>
      <c r="DS128" s="869"/>
      <c r="DT128" s="869"/>
      <c r="DU128" s="869"/>
      <c r="DV128" s="870" t="s">
        <v>434</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4093954</v>
      </c>
      <c r="AB129" s="858"/>
      <c r="AC129" s="858"/>
      <c r="AD129" s="858"/>
      <c r="AE129" s="859"/>
      <c r="AF129" s="860">
        <v>4179022</v>
      </c>
      <c r="AG129" s="858"/>
      <c r="AH129" s="858"/>
      <c r="AI129" s="858"/>
      <c r="AJ129" s="859"/>
      <c r="AK129" s="860">
        <v>4249441</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443270</v>
      </c>
      <c r="AB130" s="858"/>
      <c r="AC130" s="858"/>
      <c r="AD130" s="858"/>
      <c r="AE130" s="859"/>
      <c r="AF130" s="860">
        <v>446472</v>
      </c>
      <c r="AG130" s="858"/>
      <c r="AH130" s="858"/>
      <c r="AI130" s="858"/>
      <c r="AJ130" s="859"/>
      <c r="AK130" s="860">
        <v>445130</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-1.7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3650684</v>
      </c>
      <c r="AB131" s="841"/>
      <c r="AC131" s="841"/>
      <c r="AD131" s="841"/>
      <c r="AE131" s="842"/>
      <c r="AF131" s="843">
        <v>3732550</v>
      </c>
      <c r="AG131" s="841"/>
      <c r="AH131" s="841"/>
      <c r="AI131" s="841"/>
      <c r="AJ131" s="842"/>
      <c r="AK131" s="843">
        <v>3804311</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445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-1.5638713179999999</v>
      </c>
      <c r="AB132" s="821"/>
      <c r="AC132" s="821"/>
      <c r="AD132" s="821"/>
      <c r="AE132" s="822"/>
      <c r="AF132" s="823">
        <v>-1.933396739</v>
      </c>
      <c r="AG132" s="821"/>
      <c r="AH132" s="821"/>
      <c r="AI132" s="821"/>
      <c r="AJ132" s="822"/>
      <c r="AK132" s="823">
        <v>-1.7279344409999999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0</v>
      </c>
      <c r="AB133" s="800"/>
      <c r="AC133" s="800"/>
      <c r="AD133" s="800"/>
      <c r="AE133" s="801"/>
      <c r="AF133" s="799">
        <v>-1.5</v>
      </c>
      <c r="AG133" s="800"/>
      <c r="AH133" s="800"/>
      <c r="AI133" s="800"/>
      <c r="AJ133" s="801"/>
      <c r="AK133" s="799">
        <v>-1.7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4Fjg+7iLQskwQxC0Lngmnc4/dl82ifDP18/VoFCt15gZJNuFaSaiDwnCFFWXLaRAusiFvsGmPChfGj6MTybXA==" saltValue="0C8c8kBmexNf6HJJTgY5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election activeCell="AS22" sqref="AS2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oD+6BbLK337Jvo9AYAiy4Jb9JpS3G2XUkSiprbOUl3i4Vku8GvrOjaJeTKKP5XsUQQY9y/9xrR8fAeqcQmczQ==" saltValue="9CgGpDxfBrG9n8UOMt8I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3"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EUVX4/y6ISnYtZ068Ul0VsTkvmwBSrCr/7UDOJBxSziXUEJ3FoV4BiXEGv9zmYCkBrAS6uzFH1EARoGxxkJQA==" saltValue="b8OEhNW8jpXQbzKKhkOY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1545159</v>
      </c>
      <c r="AP9" s="312">
        <v>112942</v>
      </c>
      <c r="AQ9" s="313">
        <v>89955</v>
      </c>
      <c r="AR9" s="314">
        <v>25.6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122687</v>
      </c>
      <c r="AP10" s="315">
        <v>8968</v>
      </c>
      <c r="AQ10" s="316">
        <v>10661</v>
      </c>
      <c r="AR10" s="317">
        <v>-15.9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221259</v>
      </c>
      <c r="AP11" s="315">
        <v>16173</v>
      </c>
      <c r="AQ11" s="316">
        <v>13679</v>
      </c>
      <c r="AR11" s="317">
        <v>18.2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546</v>
      </c>
      <c r="AP12" s="315">
        <v>40</v>
      </c>
      <c r="AQ12" s="316">
        <v>972</v>
      </c>
      <c r="AR12" s="317">
        <v>-95.9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v>32</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95805</v>
      </c>
      <c r="AP14" s="315">
        <v>7003</v>
      </c>
      <c r="AQ14" s="316">
        <v>4100</v>
      </c>
      <c r="AR14" s="317">
        <v>70.8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30928</v>
      </c>
      <c r="AP15" s="315">
        <v>2261</v>
      </c>
      <c r="AQ15" s="316">
        <v>1979</v>
      </c>
      <c r="AR15" s="317">
        <v>14.2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-157484</v>
      </c>
      <c r="AP16" s="315">
        <v>-11511</v>
      </c>
      <c r="AQ16" s="316">
        <v>-8950</v>
      </c>
      <c r="AR16" s="317">
        <v>28.6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1858900</v>
      </c>
      <c r="AP17" s="315">
        <v>135875</v>
      </c>
      <c r="AQ17" s="316">
        <v>112428</v>
      </c>
      <c r="AR17" s="317">
        <v>20.9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11.04</v>
      </c>
      <c r="AP21" s="328">
        <v>10.34</v>
      </c>
      <c r="AQ21" s="329">
        <v>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96.9</v>
      </c>
      <c r="AP22" s="333">
        <v>96.7</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335208</v>
      </c>
      <c r="AP32" s="342">
        <v>24502</v>
      </c>
      <c r="AQ32" s="343">
        <v>52443</v>
      </c>
      <c r="AR32" s="344">
        <v>-53.3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20033</v>
      </c>
      <c r="AP35" s="342">
        <v>1464</v>
      </c>
      <c r="AQ35" s="343">
        <v>14640</v>
      </c>
      <c r="AR35" s="344">
        <v>-90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40371</v>
      </c>
      <c r="AP36" s="342">
        <v>2951</v>
      </c>
      <c r="AQ36" s="343">
        <v>3738</v>
      </c>
      <c r="AR36" s="344">
        <v>-21.1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t="s">
        <v>518</v>
      </c>
      <c r="AP37" s="342" t="s">
        <v>518</v>
      </c>
      <c r="AQ37" s="343">
        <v>1128</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7</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-16218</v>
      </c>
      <c r="AP39" s="342">
        <v>-1185</v>
      </c>
      <c r="AQ39" s="343">
        <v>-2426</v>
      </c>
      <c r="AR39" s="344">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-445130</v>
      </c>
      <c r="AP40" s="342">
        <v>-32536</v>
      </c>
      <c r="AQ40" s="343">
        <v>-48318</v>
      </c>
      <c r="AR40" s="344">
        <v>-32.700000000000003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-65736</v>
      </c>
      <c r="AP41" s="342">
        <v>-4805</v>
      </c>
      <c r="AQ41" s="343">
        <v>21212</v>
      </c>
      <c r="AR41" s="344">
        <v>-122.7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1383611</v>
      </c>
      <c r="AN51" s="364">
        <v>100059</v>
      </c>
      <c r="AO51" s="365">
        <v>-5.3</v>
      </c>
      <c r="AP51" s="366">
        <v>91837</v>
      </c>
      <c r="AQ51" s="367">
        <v>11</v>
      </c>
      <c r="AR51" s="368">
        <v>-16.3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800409</v>
      </c>
      <c r="AN52" s="372">
        <v>57883</v>
      </c>
      <c r="AO52" s="373">
        <v>40.299999999999997</v>
      </c>
      <c r="AP52" s="374">
        <v>54439</v>
      </c>
      <c r="AQ52" s="375">
        <v>21.7</v>
      </c>
      <c r="AR52" s="376">
        <v>18.600000000000001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2020435</v>
      </c>
      <c r="AN53" s="364">
        <v>145975</v>
      </c>
      <c r="AO53" s="365">
        <v>45.9</v>
      </c>
      <c r="AP53" s="366">
        <v>75972</v>
      </c>
      <c r="AQ53" s="367">
        <v>-17.3</v>
      </c>
      <c r="AR53" s="368">
        <v>63.2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754659</v>
      </c>
      <c r="AN54" s="372">
        <v>54523</v>
      </c>
      <c r="AO54" s="373">
        <v>-5.8</v>
      </c>
      <c r="AP54" s="374">
        <v>40712</v>
      </c>
      <c r="AQ54" s="375">
        <v>-25.2</v>
      </c>
      <c r="AR54" s="376">
        <v>19.399999999999999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2234643</v>
      </c>
      <c r="AN55" s="364">
        <v>162851</v>
      </c>
      <c r="AO55" s="365">
        <v>11.6</v>
      </c>
      <c r="AP55" s="366">
        <v>79466</v>
      </c>
      <c r="AQ55" s="367">
        <v>4.5999999999999996</v>
      </c>
      <c r="AR55" s="368">
        <v>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1288494</v>
      </c>
      <c r="AN56" s="372">
        <v>93900</v>
      </c>
      <c r="AO56" s="373">
        <v>72.2</v>
      </c>
      <c r="AP56" s="374">
        <v>44645</v>
      </c>
      <c r="AQ56" s="375">
        <v>9.6999999999999993</v>
      </c>
      <c r="AR56" s="376">
        <v>62.5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2915546</v>
      </c>
      <c r="AN57" s="364">
        <v>211963</v>
      </c>
      <c r="AO57" s="365">
        <v>30.2</v>
      </c>
      <c r="AP57" s="366">
        <v>90072</v>
      </c>
      <c r="AQ57" s="367">
        <v>13.3</v>
      </c>
      <c r="AR57" s="368">
        <v>16.899999999999999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781137</v>
      </c>
      <c r="AN58" s="372">
        <v>56789</v>
      </c>
      <c r="AO58" s="373">
        <v>-39.5</v>
      </c>
      <c r="AP58" s="374">
        <v>46083</v>
      </c>
      <c r="AQ58" s="375">
        <v>3.2</v>
      </c>
      <c r="AR58" s="376">
        <v>-42.7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1014712</v>
      </c>
      <c r="AN59" s="364">
        <v>74169</v>
      </c>
      <c r="AO59" s="365">
        <v>-65</v>
      </c>
      <c r="AP59" s="366">
        <v>88328</v>
      </c>
      <c r="AQ59" s="367">
        <v>-1.9</v>
      </c>
      <c r="AR59" s="368">
        <v>-63.1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597483</v>
      </c>
      <c r="AN60" s="372">
        <v>43672</v>
      </c>
      <c r="AO60" s="373">
        <v>-23.1</v>
      </c>
      <c r="AP60" s="374">
        <v>49013</v>
      </c>
      <c r="AQ60" s="375">
        <v>6.4</v>
      </c>
      <c r="AR60" s="376">
        <v>-29.5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1913789</v>
      </c>
      <c r="AN61" s="379">
        <v>139003</v>
      </c>
      <c r="AO61" s="380">
        <v>3.5</v>
      </c>
      <c r="AP61" s="381">
        <v>85135</v>
      </c>
      <c r="AQ61" s="382">
        <v>1.9</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844436</v>
      </c>
      <c r="AN62" s="372">
        <v>61353</v>
      </c>
      <c r="AO62" s="373">
        <v>8.8000000000000007</v>
      </c>
      <c r="AP62" s="374">
        <v>46978</v>
      </c>
      <c r="AQ62" s="375">
        <v>3.2</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2qwpGq0kAYAgB7PCM8bp5zFMmG4zq/j3axR2uT0G1FqaHsTzysZ2BTjcwVLN8KYn+mJa1KdbP8lSPPaHVuCTg==" saltValue="se+mEW9vVqE7tJC6ZwoB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election activeCell="BI78" sqref="BI78:BJ7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TtTpNti1QBuoWtburH+q4YNJwHBKjr0fp9pXJ2Mh8eTvpM0AsLfEWDQnbeWw0q1M1thYkPwxqs4j9mAy05vGA==" saltValue="ducsUeJLmoggR6q9n42w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byPR41ONC1wCqHo+Xs77PeZ+qDjK3cD5KUGT1rehXCZJNDB9O2PtsiIlYClm74tfEcB/4o6MoCmYDOT5veC/w==" saltValue="AZDi0PYs5mhHxVuQgdbY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147.01</v>
      </c>
      <c r="G47" s="12">
        <v>145.21</v>
      </c>
      <c r="H47" s="12">
        <v>149.69999999999999</v>
      </c>
      <c r="I47" s="12">
        <v>146.83000000000001</v>
      </c>
      <c r="J47" s="13">
        <v>144.58000000000001</v>
      </c>
    </row>
    <row r="48" spans="2:10" ht="57.75" customHeight="1" x14ac:dyDescent="0.15">
      <c r="B48" s="14"/>
      <c r="C48" s="1234" t="s">
        <v>4</v>
      </c>
      <c r="D48" s="1234"/>
      <c r="E48" s="1235"/>
      <c r="F48" s="15">
        <v>4.16</v>
      </c>
      <c r="G48" s="16">
        <v>3.75</v>
      </c>
      <c r="H48" s="16">
        <v>6.68</v>
      </c>
      <c r="I48" s="16">
        <v>5.38</v>
      </c>
      <c r="J48" s="17">
        <v>4.74</v>
      </c>
    </row>
    <row r="49" spans="2:10" ht="57.75" customHeight="1" thickBot="1" x14ac:dyDescent="0.2">
      <c r="B49" s="18"/>
      <c r="C49" s="1236" t="s">
        <v>5</v>
      </c>
      <c r="D49" s="1236"/>
      <c r="E49" s="1237"/>
      <c r="F49" s="19">
        <v>1.05</v>
      </c>
      <c r="G49" s="20">
        <v>1.93</v>
      </c>
      <c r="H49" s="20">
        <v>4.95</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qRfZElevJiDs+Cx+eN9V3mEF9uLmqi1dkKh5lVYWiuAMYjjQVbwq9OpficRnx6uXu16x4kNz/fTQ5K6bn4v+w==" saltValue="D0hzIaA4apwyDd1kUo4g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2020-03-06T08:37:32Z</cp:lastPrinted>
  <dcterms:created xsi:type="dcterms:W3CDTF">2020-02-10T06:40:39Z</dcterms:created>
  <dcterms:modified xsi:type="dcterms:W3CDTF">2020-09-23T07:13:43Z</dcterms:modified>
  <cp:category/>
</cp:coreProperties>
</file>