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0379\Desktop\"/>
    </mc:Choice>
  </mc:AlternateContent>
  <xr:revisionPtr revIDLastSave="0" documentId="13_ncr:1_{75DC3CED-89CE-4E72-B664-AF255BA89A38}" xr6:coauthVersionLast="36" xr6:coauthVersionMax="36" xr10:uidLastSave="{00000000-0000-0000-0000-000000000000}"/>
  <bookViews>
    <workbookView xWindow="0" yWindow="0" windowWidth="15300" windowHeight="10530" tabRatio="8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BW34" i="10"/>
  <c r="BW35" i="10" s="1"/>
  <c r="BW36" i="10" s="1"/>
  <c r="BW37" i="10" s="1"/>
  <c r="BW38" i="10" s="1"/>
  <c r="BW39" i="10" s="1"/>
  <c r="BW40" i="10" s="1"/>
  <c r="BW41" i="10" s="1"/>
  <c r="BE34" i="10"/>
  <c r="C34" i="10"/>
  <c r="C35" i="10" s="1"/>
  <c r="CO34" i="10" l="1"/>
  <c r="CO35" i="10" s="1"/>
  <c r="CO36"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<sst xmlns="http://schemas.openxmlformats.org/spreadsheetml/2006/main" count="1176" uniqueCount="603">
  <si>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</si>
  <si>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</si>
  <si>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</si>
  <si>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</si>
  <si>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</si>
  <si>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</si>
  <si>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</si>
  <si>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</si>
  <si>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</si>
  <si>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</si>
  <si>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</si>
  <si>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</si>
  <si>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</si>
  <si>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</si>
  <si>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</si>
  <si>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</si>
  <si>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</si>
  <si>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</si>
  <si>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</si>
  <si>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</si>
  <si>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</si>
  <si>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</si>
  <si>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</si>
  <si>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</si>
  <si>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</si>
  <si>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</si>
  <si>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</si>
  <si>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</si>
  <si>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</si>
  <si>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</si>
  <si>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</si>
  <si>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</si>
  <si>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</si>
  <si>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</si>
  <si>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</si>
  <si>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</si>
  <si>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</si>
  <si>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</si>
  <si>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</si>
  <si>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</si>
  <si>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</si>
  <si>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</si>
  <si>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</si>
  <si>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</si>
  <si>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</si>
  <si>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</si>
  <si>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</si>
  <si>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</si>
  <si>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</si>
  <si>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</si>
  <si>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</si>
  <si>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</si>
  <si>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</si>
  <si>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</si>
  <si>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</si>
  <si>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</si>
  <si>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</si>
  <si>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</si>
  <si>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</si>
  <si>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</si>
  <si>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</si>
  <si>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</si>
  <si>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</si>
  <si>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</si>
  <si>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</si>
  <si>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</si>
  <si>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</si>
  <si>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</si>
  <si>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</si>
  <si>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</si>
  <si>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</si>
  <si>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</si>
  <si>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</si>
  <si>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</si>
  <si>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</si>
  <si>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</si>
  <si>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</si>
  <si>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</si>
  <si>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</si>
  <si>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</si>
  <si>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</si>
  <si>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</si>
  <si>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</si>
  <si>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</si>
  <si>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</si>
  <si>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</si>
  <si>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</si>
  <si>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</si>
  <si>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</si>
  <si>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</si>
  <si>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</si>
  <si>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</si>
  <si>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</si>
  <si>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</si>
  <si>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</si>
  <si>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</si>
  <si>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</si>
  <si>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</si>
  <si>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</si>
  <si>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</si>
  <si>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</si>
  <si>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</si>
  <si>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</si>
  <si>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</si>
  <si>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</si>
  <si>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</si>
  <si>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</si>
  <si>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</si>
  <si>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</si>
  <si>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</si>
  <si>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</si>
  <si>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</si>
  <si>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</si>
  <si>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</si>
  <si>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</si>
  <si>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</si>
  <si>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</si>
  <si>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</si>
  <si>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</si>
  <si>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</si>
  <si>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</si>
  <si>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</si>
  <si>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</si>
  <si>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</si>
  <si>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</si>
  <si>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</si>
  <si>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</si>
  <si>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</si>
  <si>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</si>
  <si>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</si>
  <si>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</si>
  <si>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</si>
  <si>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</si>
  <si>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</si>
  <si>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</si>
  <si>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</si>
  <si>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</si>
  <si>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</si>
  <si>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</si>
  <si>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</si>
  <si>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</si>
  <si>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</si>
  <si>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</si>
  <si>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</si>
  <si>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</si>
  <si>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</si>
  <si>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</si>
  <si>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</si>
  <si>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</si>
  <si>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</si>
  <si>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</si>
  <si>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</si>
  <si>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</si>
  <si>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</si>
  <si>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</si>
  <si>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</si>
  <si>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</si>
  <si>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</si>
  <si>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</si>
  <si>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</si>
  <si>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</si>
  <si>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</si>
  <si>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</si>
  <si>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</si>
  <si>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</si>
  <si>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</si>
  <si>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</si>
  <si>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</si>
  <si>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</si>
  <si>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</si>
  <si>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</si>
  <si>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</si>
  <si>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</si>
  <si>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</si>
  <si>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</si>
  <si>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</si>
  <si>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</si>
  <si>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</si>
  <si>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</si>
  <si>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</si>
  <si>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</si>
  <si>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</si>
  <si>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</si>
  <si>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</si>
  <si>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</si>
  <si>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</si>
  <si>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</si>
  <si>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</si>
  <si>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</si>
  <si>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</si>
  <si>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</si>
  <si>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</si>
  <si>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</si>
  <si>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</si>
  <si>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</si>
  <si>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</si>
  <si>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</si>
  <si>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</si>
  <si>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</si>
  <si>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</si>
  <si>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</si>
  <si>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</si>
  <si>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</si>
  <si>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</si>
  <si>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</si>
  <si>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</si>
  <si>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</si>
  <si>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</si>
  <si>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</si>
  <si>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</si>
  <si>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</si>
  <si>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沖縄県伊江村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</si>
  <si>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</si>
  <si>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</si>
  <si>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</si>
  <si>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</si>
  <si>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</si>
  <si>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</si>
  <si>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</si>
  <si>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</si>
  <si>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</si>
  <si>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</si>
  <si>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</si>
  <si>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</si>
  <si>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</si>
  <si>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</si>
  <si>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</si>
  <si>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</si>
  <si>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</si>
  <si>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</si>
  <si>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</si>
  <si>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</si>
  <si>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</si>
  <si>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</si>
  <si>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</si>
  <si>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</si>
  <si>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</si>
  <si>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</si>
  <si>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</si>
  <si>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</si>
  <si>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</si>
  <si>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</si>
  <si>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</si>
  <si>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</si>
  <si>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</si>
  <si>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</si>
  <si>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</si>
  <si>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</si>
  <si>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</si>
  <si>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</si>
  <si>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</si>
  <si>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</si>
  <si>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</si>
  <si>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</si>
  <si>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</si>
  <si>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</si>
  <si>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</si>
  <si>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</si>
  <si>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</si>
  <si>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</si>
  <si>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</si>
  <si>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</si>
  <si>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</si>
  <si>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</si>
  <si>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</si>
  <si>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</si>
  <si>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</si>
  <si>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</si>
  <si>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</si>
  <si>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</si>
  <si>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</si>
  <si>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</si>
  <si>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</si>
  <si>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</si>
  <si>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</si>
  <si>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</si>
  <si>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</si>
  <si>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</si>
  <si>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</si>
  <si>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</si>
  <si>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</si>
  <si>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</si>
  <si>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</si>
  <si>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</si>
  <si>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</si>
  <si>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</si>
  <si>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</si>
  <si>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</si>
  <si>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</si>
  <si>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</si>
  <si>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</si>
  <si>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</si>
  <si>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</si>
  <si>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</si>
  <si>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</si>
  <si>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</si>
  <si>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</si>
  <si>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</si>
  <si>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</si>
  <si>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</si>
  <si>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</si>
  <si>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</si>
  <si>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</si>
  <si>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</si>
  <si>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</si>
  <si>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</si>
  <si>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</si>
  <si>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</si>
  <si>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</si>
  <si>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</si>
  <si>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</si>
  <si>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</si>
  <si>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</si>
  <si>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</si>
  <si>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</si>
  <si>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</si>
  <si>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</si>
  <si>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</si>
  <si>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</si>
  <si>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</si>
  <si>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</si>
  <si>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</si>
  <si>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</si>
  <si>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</si>
  <si>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</si>
  <si>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</si>
  <si>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</si>
  <si>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交通</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</si>
  <si>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</si>
  <si>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</si>
  <si>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</si>
  <si>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</si>
  <si>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</si>
  <si>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</si>
  <si>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</si>
  <si>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</si>
  <si>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</si>
  <si>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</si>
  <si>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</si>
  <si>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</si>
  <si>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</si>
  <si>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</si>
  <si>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</si>
  <si>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</si>
  <si>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</si>
  <si>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</si>
  <si>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</si>
  <si>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</si>
  <si>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</si>
  <si>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</si>
  <si>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</si>
  <si>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</si>
  <si>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</si>
  <si>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</si>
  <si>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</si>
  <si>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</si>
  <si>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</si>
  <si>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</si>
  <si>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</si>
  <si>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</si>
  <si>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</si>
  <si>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沖縄県伊江村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</si>
  <si>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</si>
  <si>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</si>
  <si>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</si>
  <si>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</si>
  <si>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</si>
  <si>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</si>
  <si>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</si>
  <si>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</si>
  <si>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</si>
  <si>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</si>
  <si>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</si>
  <si>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</si>
  <si>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</si>
  <si>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</si>
  <si>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</si>
  <si>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</si>
  <si>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</si>
  <si>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</si>
  <si>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</si>
  <si>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</si>
  <si>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</si>
  <si>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</si>
  <si>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</si>
  <si>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</si>
  <si>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</si>
  <si>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</si>
  <si>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</si>
  <si>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</si>
  <si>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</si>
  <si>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</si>
  <si>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</si>
  <si>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</si>
  <si>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</si>
  <si>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</si>
  <si>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</si>
  <si>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</si>
  <si>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</si>
  <si>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</si>
  <si>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</si>
  <si>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船舶運航事業会計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</si>
  <si>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</si>
  <si>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</si>
  <si>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</si>
  <si>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</si>
  <si>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</si>
  <si>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</si>
  <si>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</si>
  <si>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</si>
  <si>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</si>
  <si>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</si>
  <si>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</si>
  <si>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</si>
  <si>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</si>
  <si>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</si>
  <si>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</si>
  <si>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</si>
  <si>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</si>
  <si>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</si>
  <si>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</si>
  <si>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</si>
  <si>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</si>
  <si>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</si>
  <si>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</si>
  <si>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</si>
  <si>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</si>
  <si>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</si>
  <si>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</si>
  <si>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</si>
  <si>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</si>
  <si>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</si>
  <si>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</si>
  <si>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</si>
  <si>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</si>
  <si>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</si>
  <si>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</si>
  <si>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</si>
  <si>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</si>
  <si>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</si>
  <si>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</si>
  <si>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</si>
  <si>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</si>
  <si>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</si>
  <si>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</si>
  <si>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</si>
  <si>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</si>
  <si>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</si>
  <si>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</si>
  <si>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</si>
  <si>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</si>
  <si>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</si>
  <si>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</si>
  <si>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</si>
  <si>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</si>
  <si>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</si>
  <si>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</si>
  <si>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</si>
  <si>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</si>
  <si>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</si>
  <si>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</si>
  <si>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</si>
  <si>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</si>
  <si>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</si>
  <si>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</si>
  <si>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船舶運航事業会計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</si>
  <si>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</si>
  <si>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</si>
  <si>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</si>
  <si>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</si>
  <si>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</si>
  <si>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</si>
  <si>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</si>
  <si>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</si>
  <si>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</si>
  <si>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</si>
  <si>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</si>
  <si>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</si>
  <si>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</si>
  <si>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</si>
  <si>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</si>
  <si>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</si>
  <si>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</si>
  <si>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</si>
  <si>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</si>
  <si>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</si>
  <si>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</si>
  <si>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</si>
  <si>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</si>
  <si>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</si>
  <si>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</si>
  <si>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</si>
  <si>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</si>
  <si>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</si>
  <si>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</si>
  <si>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</si>
  <si>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</si>
  <si>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</si>
  <si>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</si>
  <si>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</si>
  <si>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</si>
  <si>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</si>
  <si>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</si>
  <si>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</si>
  <si>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</si>
  <si>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</si>
  <si>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</si>
  <si>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</si>
  <si>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</si>
  <si>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</si>
  <si>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</si>
  <si>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</si>
  <si>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</si>
  <si>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</si>
  <si>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</si>
  <si>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</si>
  <si>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</si>
  <si>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</si>
  <si>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</si>
  <si>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</si>
  <si>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</si>
  <si>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</si>
  <si>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</si>
  <si>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</si>
  <si>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</si>
  <si>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</si>
  <si>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</si>
  <si>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</si>
  <si>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</si>
  <si>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</si>
  <si>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</si>
  <si>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</si>
  <si>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</si>
  <si>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</si>
  <si>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</si>
  <si>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</si>
  <si>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</si>
  <si>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</si>
  <si>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</si>
  <si>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</si>
  <si>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</si>
  <si>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</si>
  <si>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</si>
  <si>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</si>
  <si>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</si>
  <si>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</si>
  <si>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</si>
  <si>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</si>
  <si>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</si>
  <si>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</si>
  <si>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</si>
  <si>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</si>
  <si>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</si>
  <si>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</si>
  <si>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</si>
  <si>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</si>
  <si>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</si>
  <si>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3.41</t>
  </si>
  <si>
    <t>▲ 1.70</t>
  </si>
  <si>
    <t>▲ 1.57</t>
  </si>
  <si>
    <t>船舶運航事業会計</t>
  </si>
  <si>
    <t>水道事業会計</t>
  </si>
  <si>
    <t>国民健康保険特別会計</t>
  </si>
  <si>
    <t>一般会計</t>
  </si>
  <si>
    <t>診療所特別会計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</si>
  <si>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</si>
  <si>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</si>
  <si>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</si>
  <si>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</si>
  <si>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</si>
  <si>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</si>
  <si>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</si>
  <si>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</si>
  <si>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伊江島カントリークラブ</t>
    <rPh sb="0" eb="3">
      <t>イエジマ</t>
    </rPh>
    <phoneticPr fontId="30"/>
  </si>
  <si>
    <t>伊江島物産センター</t>
    <rPh sb="0" eb="3">
      <t>イエジマ</t>
    </rPh>
    <rPh sb="3" eb="5">
      <t>ブッサン</t>
    </rPh>
    <phoneticPr fontId="30"/>
  </si>
  <si>
    <t>沖縄県町村土地開発公社</t>
    <rPh sb="0" eb="3">
      <t>オキナワケン</t>
    </rPh>
    <rPh sb="3" eb="5">
      <t>チョウソン</t>
    </rPh>
    <rPh sb="5" eb="7">
      <t>トチ</t>
    </rPh>
    <rPh sb="7" eb="9">
      <t>カイハツ</t>
    </rPh>
    <rPh sb="9" eb="11">
      <t>コウシャ</t>
    </rPh>
    <phoneticPr fontId="30"/>
  </si>
  <si>
    <t>特定防衛施設周辺整備調整交付金基金</t>
    <phoneticPr fontId="2"/>
  </si>
  <si>
    <t>真謝区・西崎区住環境負担軽減事業基金</t>
    <phoneticPr fontId="2"/>
  </si>
  <si>
    <t>-</t>
    <phoneticPr fontId="2"/>
  </si>
  <si>
    <t>公用並びに公共用施設整備基金</t>
    <phoneticPr fontId="2"/>
  </si>
  <si>
    <t>ちゅら島づくり応援基金</t>
    <phoneticPr fontId="2"/>
  </si>
  <si>
    <t>地域福祉基金</t>
    <phoneticPr fontId="2"/>
  </si>
  <si>
    <t>沖縄県介護保険広域連合（一般会計）</t>
    <rPh sb="12" eb="14">
      <t>イッパン</t>
    </rPh>
    <rPh sb="14" eb="16">
      <t>カイケイ</t>
    </rPh>
    <phoneticPr fontId="5"/>
  </si>
  <si>
    <t>沖縄県介護保険広域連合（特別会計）</t>
    <rPh sb="12" eb="14">
      <t>トクベツ</t>
    </rPh>
    <rPh sb="14" eb="16">
      <t>カイケイ</t>
    </rPh>
    <phoneticPr fontId="5"/>
  </si>
  <si>
    <t>沖縄県後期高齢者医療広域連合（一般会計）</t>
    <rPh sb="15" eb="17">
      <t>イッパン</t>
    </rPh>
    <rPh sb="17" eb="19">
      <t>カイケイ</t>
    </rPh>
    <phoneticPr fontId="5"/>
  </si>
  <si>
    <t>沖縄県後期高齢者医療広域連合（特別会計）</t>
    <rPh sb="15" eb="17">
      <t>トクベツ</t>
    </rPh>
    <rPh sb="17" eb="19">
      <t>カイケイ</t>
    </rPh>
    <phoneticPr fontId="5"/>
  </si>
  <si>
    <t>沖縄県町村交通災害共済組合（一般会計）</t>
  </si>
  <si>
    <t>沖縄県市町村総合事務組合（一般会計）</t>
  </si>
  <si>
    <t>沖縄県市町村自治会館管理組合（一般会計）</t>
  </si>
  <si>
    <t>北部広域市町村圏事務組合（一般会計）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</si>
  <si>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</si>
  <si>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</si>
  <si>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</si>
  <si>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</si>
  <si>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充当可能基金の積立と過疎対策事業債、辺地対策事業債などの、基準財政需要額に算入される率の高い地方債の活用により、将来負担比率は0となっている状況である。
　公共施設の新築や建替工事等もおおむね完了したことから、有形固定資産減価償却率も低い状況にあるため、将来負担は低い状況にある。
今後も、基金の適正な運用と、より有利な制度を活用したハード整備を計画、実施していく。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</si>
  <si>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</si>
  <si>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</si>
  <si>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</si>
  <si>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</si>
  <si>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</si>
  <si>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</si>
  <si>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実質公債費比率は類似団体内平均値よりも低い状況にあるが単年度でみると、平成27年度以降若干上昇している。
　今後も、より有利な制度債等を活用しつつ、大型の公共事業の動向及び計画を踏まえ、公債費の状況に注視し、将来負担の抑制に努める。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</si>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</sst>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D899D1F-26C3-4DC3-99CF-0E071F30F26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189F-47C2-B4B4-70830866AF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574923</c:v>
                </c:pt>
                <c:pt idx="1">
                  <c:v>907438</c:v>
                </c:pt>
                <c:pt idx="2">
                  <c:v>276720</c:v>
                </c:pt>
                <c:pt idx="3">
                  <c:v>401265</c:v>
                </c:pt>
                <c:pt idx="4">
                  <c:v>590700</c:v>
                </c:pt>
              </c:numCache>
            </c:numRef>
          </c:val>
          <c:smooth val="0"/>
          <c:extLst>
            <c:ext xmlns:c16="http://schemas.microsoft.com/office/drawing/2014/chart" uri="{C3380CC4-5D6E-409C-BE32-E72D297353CC}">
              <c16:uniqueId val="{00000001-189F-47C2-B4B4-70830866AF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6.47</c:v>
                </c:pt>
                <c:pt idx="1">
                  <c:v>10.49</c:v>
                </c:pt>
                <c:pt idx="2">
                  <c:v>7.01</c:v>
                </c:pt>
                <c:pt idx="3">
                  <c:v>5.69</c:v>
                </c:pt>
                <c:pt idx="4">
                  <c:v>3.83</c:v>
                </c:pt>
              </c:numCache>
            </c:numRef>
          </c:val>
          <c:extLst>
            <c:ext xmlns:c16="http://schemas.microsoft.com/office/drawing/2014/chart" uri="{C3380CC4-5D6E-409C-BE32-E72D297353CC}">
              <c16:uniqueId val="{00000000-845F-4926-952B-BE522B6EEE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77.680000000000007</c:v>
                </c:pt>
                <c:pt idx="1">
                  <c:v>67.53</c:v>
                </c:pt>
                <c:pt idx="2">
                  <c:v>69.569999999999993</c:v>
                </c:pt>
                <c:pt idx="3">
                  <c:v>68.33</c:v>
                </c:pt>
                <c:pt idx="4">
                  <c:v>70.56</c:v>
                </c:pt>
              </c:numCache>
            </c:numRef>
          </c:val>
          <c:extLst>
            <c:ext xmlns:c16="http://schemas.microsoft.com/office/drawing/2014/chart" uri="{C3380CC4-5D6E-409C-BE32-E72D297353CC}">
              <c16:uniqueId val="{00000001-845F-4926-952B-BE522B6EEE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-3.41</c:v>
                </c:pt>
                <c:pt idx="1">
                  <c:v>-1.7</c:v>
                </c:pt>
                <c:pt idx="2">
                  <c:v>0.71</c:v>
                </c:pt>
                <c:pt idx="3">
                  <c:v>-1.57</c:v>
                </c:pt>
                <c:pt idx="4">
                  <c:v>1.27</c:v>
                </c:pt>
              </c:numCache>
            </c:numRef>
          </c:val>
          <c:smooth val="0"/>
          <c:extLst>
            <c:ext xmlns:c16="http://schemas.microsoft.com/office/drawing/2014/chart" uri="{C3380CC4-5D6E-409C-BE32-E72D297353CC}">
              <c16:uniqueId val="{00000002-845F-4926-952B-BE522B6EEE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5B-44DF-86DC-B8EB83034E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5B-44DF-86DC-B8EB83034E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5B-44DF-86DC-B8EB83034E7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55B-44DF-86DC-B8EB83034E7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0.06</c:v>
                </c:pt>
                <c:pt idx="4">
                  <c:v>#N/A</c:v>
                </c:pt>
                <c:pt idx="5">
                  <c:v>0.05</c:v>
                </c:pt>
                <c:pt idx="6">
                  <c:v>#N/A</c:v>
                </c:pt>
                <c:pt idx="7">
                  <c:v>0.06</c:v>
                </c:pt>
                <c:pt idx="8">
                  <c:v>#N/A</c:v>
                </c:pt>
                <c:pt idx="9">
                  <c:v>0.45</c:v>
                </c:pt>
              </c:numCache>
            </c:numRef>
          </c:val>
          <c:extLst>
            <c:ext xmlns:c16="http://schemas.microsoft.com/office/drawing/2014/chart" uri="{C3380CC4-5D6E-409C-BE32-E72D297353CC}">
              <c16:uniqueId val="{00000004-655B-44DF-86DC-B8EB83034E72}"/>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1.71</c:v>
                </c:pt>
                <c:pt idx="2">
                  <c:v>#N/A</c:v>
                </c:pt>
                <c:pt idx="3">
                  <c:v>2.5</c:v>
                </c:pt>
                <c:pt idx="4">
                  <c:v>#N/A</c:v>
                </c:pt>
                <c:pt idx="5">
                  <c:v>2.0099999999999998</c:v>
                </c:pt>
                <c:pt idx="6">
                  <c:v>#N/A</c:v>
                </c:pt>
                <c:pt idx="7">
                  <c:v>1.64</c:v>
                </c:pt>
                <c:pt idx="8">
                  <c:v>#N/A</c:v>
                </c:pt>
                <c:pt idx="9">
                  <c:v>0.56999999999999995</c:v>
                </c:pt>
              </c:numCache>
            </c:numRef>
          </c:val>
          <c:extLst>
            <c:ext xmlns:c16="http://schemas.microsoft.com/office/drawing/2014/chart" uri="{C3380CC4-5D6E-409C-BE32-E72D297353CC}">
              <c16:uniqueId val="{00000005-655B-44DF-86DC-B8EB83034E7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4.75</c:v>
                </c:pt>
                <c:pt idx="2">
                  <c:v>#N/A</c:v>
                </c:pt>
                <c:pt idx="3">
                  <c:v>7.98</c:v>
                </c:pt>
                <c:pt idx="4">
                  <c:v>#N/A</c:v>
                </c:pt>
                <c:pt idx="5">
                  <c:v>4.99</c:v>
                </c:pt>
                <c:pt idx="6">
                  <c:v>#N/A</c:v>
                </c:pt>
                <c:pt idx="7">
                  <c:v>4.04</c:v>
                </c:pt>
                <c:pt idx="8">
                  <c:v>#N/A</c:v>
                </c:pt>
                <c:pt idx="9">
                  <c:v>3.26</c:v>
                </c:pt>
              </c:numCache>
            </c:numRef>
          </c:val>
          <c:extLst>
            <c:ext xmlns:c16="http://schemas.microsoft.com/office/drawing/2014/chart" uri="{C3380CC4-5D6E-409C-BE32-E72D297353CC}">
              <c16:uniqueId val="{00000006-655B-44DF-86DC-B8EB83034E7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0.23</c:v>
                </c:pt>
                <c:pt idx="2">
                  <c:v>#N/A</c:v>
                </c:pt>
                <c:pt idx="3">
                  <c:v>0.91</c:v>
                </c:pt>
                <c:pt idx="4">
                  <c:v>#N/A</c:v>
                </c:pt>
                <c:pt idx="5">
                  <c:v>1.79</c:v>
                </c:pt>
                <c:pt idx="6">
                  <c:v>#N/A</c:v>
                </c:pt>
                <c:pt idx="7">
                  <c:v>3.27</c:v>
                </c:pt>
                <c:pt idx="8">
                  <c:v>#N/A</c:v>
                </c:pt>
                <c:pt idx="9">
                  <c:v>3.34</c:v>
                </c:pt>
              </c:numCache>
            </c:numRef>
          </c:val>
          <c:extLst>
            <c:ext xmlns:c16="http://schemas.microsoft.com/office/drawing/2014/chart" uri="{C3380CC4-5D6E-409C-BE32-E72D297353CC}">
              <c16:uniqueId val="{00000007-655B-44DF-86DC-B8EB83034E7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16.02</c:v>
                </c:pt>
                <c:pt idx="2">
                  <c:v>#N/A</c:v>
                </c:pt>
                <c:pt idx="3">
                  <c:v>16.100000000000001</c:v>
                </c:pt>
                <c:pt idx="4">
                  <c:v>#N/A</c:v>
                </c:pt>
                <c:pt idx="5">
                  <c:v>14.91</c:v>
                </c:pt>
                <c:pt idx="6">
                  <c:v>#N/A</c:v>
                </c:pt>
                <c:pt idx="7">
                  <c:v>14.91</c:v>
                </c:pt>
                <c:pt idx="8">
                  <c:v>#N/A</c:v>
                </c:pt>
                <c:pt idx="9">
                  <c:v>14.31</c:v>
                </c:pt>
              </c:numCache>
            </c:numRef>
          </c:val>
          <c:extLst>
            <c:ext xmlns:c16="http://schemas.microsoft.com/office/drawing/2014/chart" uri="{C3380CC4-5D6E-409C-BE32-E72D297353CC}">
              <c16:uniqueId val="{00000008-655B-44DF-86DC-B8EB83034E72}"/>
            </c:ext>
          </c:extLst>
        </c:ser>
        <c:ser>
          <c:idx val="9"/>
          <c:order val="9"/>
          <c:tx>
            <c:strRef>
              <c:f>データシート!$A$36</c:f>
              <c:strCache>
                <c:ptCount val="1"/>
                <c:pt idx="0">
                  <c:v>船舶運航事業会計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101.76</c:v>
                </c:pt>
                <c:pt idx="2">
                  <c:v>#N/A</c:v>
                </c:pt>
                <c:pt idx="3">
                  <c:v>103.17</c:v>
                </c:pt>
                <c:pt idx="4">
                  <c:v>#N/A</c:v>
                </c:pt>
                <c:pt idx="5">
                  <c:v>103.2</c:v>
                </c:pt>
                <c:pt idx="6">
                  <c:v>#N/A</c:v>
                </c:pt>
                <c:pt idx="7">
                  <c:v>116.67</c:v>
                </c:pt>
                <c:pt idx="8">
                  <c:v>#N/A</c:v>
                </c:pt>
                <c:pt idx="9">
                  <c:v>113.86</c:v>
                </c:pt>
              </c:numCache>
            </c:numRef>
          </c:val>
          <c:extLst>
            <c:ext xmlns:c16="http://schemas.microsoft.com/office/drawing/2014/chart" uri="{C3380CC4-5D6E-409C-BE32-E72D297353CC}">
              <c16:uniqueId val="{00000009-655B-44DF-86DC-B8EB83034E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266</c:v>
                </c:pt>
                <c:pt idx="5">
                  <c:v>284</c:v>
                </c:pt>
                <c:pt idx="8">
                  <c:v>344</c:v>
                </c:pt>
                <c:pt idx="11">
                  <c:v>342</c:v>
                </c:pt>
                <c:pt idx="14">
                  <c:v>341</c:v>
                </c:pt>
              </c:numCache>
            </c:numRef>
          </c:val>
          <c:extLst>
            <c:ext xmlns:c16="http://schemas.microsoft.com/office/drawing/2014/chart" uri="{C3380CC4-5D6E-409C-BE32-E72D297353CC}">
              <c16:uniqueId val="{00000000-B42D-4A61-86DD-5DE6E90858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2D-4A61-86DD-5DE6E90858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2D-4A61-86DD-5DE6E90858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3-B42D-4A61-86DD-5DE6E90858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4-B42D-4A61-86DD-5DE6E90858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2D-4A61-86DD-5DE6E90858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2D-4A61-86DD-5DE6E90858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345</c:v>
                </c:pt>
                <c:pt idx="3">
                  <c:v>364</c:v>
                </c:pt>
                <c:pt idx="6">
                  <c:v>451</c:v>
                </c:pt>
                <c:pt idx="9">
                  <c:v>448</c:v>
                </c:pt>
                <c:pt idx="12">
                  <c:v>444</c:v>
                </c:pt>
              </c:numCache>
            </c:numRef>
          </c:val>
          <c:extLst>
            <c:ext xmlns:c16="http://schemas.microsoft.com/office/drawing/2014/chart" uri="{C3380CC4-5D6E-409C-BE32-E72D297353CC}">
              <c16:uniqueId val="{00000007-B42D-4A61-86DD-5DE6E90858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82</c:v>
                </c:pt>
                <c:pt idx="2">
                  <c:v>#N/A</c:v>
                </c:pt>
                <c:pt idx="3">
                  <c:v>#N/A</c:v>
                </c:pt>
                <c:pt idx="4">
                  <c:v>82</c:v>
                </c:pt>
                <c:pt idx="5">
                  <c:v>#N/A</c:v>
                </c:pt>
                <c:pt idx="6">
                  <c:v>#N/A</c:v>
                </c:pt>
                <c:pt idx="7">
                  <c:v>109</c:v>
                </c:pt>
                <c:pt idx="8">
                  <c:v>#N/A</c:v>
                </c:pt>
                <c:pt idx="9">
                  <c:v>#N/A</c:v>
                </c:pt>
                <c:pt idx="10">
                  <c:v>108</c:v>
                </c:pt>
                <c:pt idx="11">
                  <c:v>#N/A</c:v>
                </c:pt>
                <c:pt idx="12">
                  <c:v>#N/A</c:v>
                </c:pt>
                <c:pt idx="13">
                  <c:v>104</c:v>
                </c:pt>
                <c:pt idx="14">
                  <c:v>#N/A</c:v>
                </c:pt>
              </c:numCache>
            </c:numRef>
          </c:val>
          <c:smooth val="0"/>
          <c:extLst>
            <c:ext xmlns:c16="http://schemas.microsoft.com/office/drawing/2014/chart" uri="{C3380CC4-5D6E-409C-BE32-E72D297353CC}">
              <c16:uniqueId val="{00000008-B42D-4A61-86DD-5DE6E90858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2901</c:v>
                </c:pt>
                <c:pt idx="5">
                  <c:v>3324</c:v>
                </c:pt>
                <c:pt idx="8">
                  <c:v>3152</c:v>
                </c:pt>
                <c:pt idx="11">
                  <c:v>3121</c:v>
                </c:pt>
                <c:pt idx="14">
                  <c:v>3184</c:v>
                </c:pt>
              </c:numCache>
            </c:numRef>
          </c:val>
          <c:extLst>
            <c:ext xmlns:c16="http://schemas.microsoft.com/office/drawing/2014/chart" uri="{C3380CC4-5D6E-409C-BE32-E72D297353CC}">
              <c16:uniqueId val="{00000000-2B9E-4218-B5E9-8EF7A44FCC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B9E-4218-B5E9-8EF7A44FCC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3651</c:v>
                </c:pt>
                <c:pt idx="5">
                  <c:v>3641</c:v>
                </c:pt>
                <c:pt idx="8">
                  <c:v>3872</c:v>
                </c:pt>
                <c:pt idx="11">
                  <c:v>3977</c:v>
                </c:pt>
                <c:pt idx="14">
                  <c:v>4082</c:v>
                </c:pt>
              </c:numCache>
            </c:numRef>
          </c:val>
          <c:extLst>
            <c:ext xmlns:c16="http://schemas.microsoft.com/office/drawing/2014/chart" uri="{C3380CC4-5D6E-409C-BE32-E72D297353CC}">
              <c16:uniqueId val="{00000002-2B9E-4218-B5E9-8EF7A44FCC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9E-4218-B5E9-8EF7A44FCC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9E-4218-B5E9-8EF7A44FCC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9E-4218-B5E9-8EF7A44FCC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330</c:v>
                </c:pt>
                <c:pt idx="3">
                  <c:v>228</c:v>
                </c:pt>
                <c:pt idx="6">
                  <c:v>149</c:v>
                </c:pt>
                <c:pt idx="9">
                  <c:v>132</c:v>
                </c:pt>
                <c:pt idx="12">
                  <c:v>56</c:v>
                </c:pt>
              </c:numCache>
            </c:numRef>
          </c:val>
          <c:extLst>
            <c:ext xmlns:c16="http://schemas.microsoft.com/office/drawing/2014/chart" uri="{C3380CC4-5D6E-409C-BE32-E72D297353CC}">
              <c16:uniqueId val="{00000006-2B9E-4218-B5E9-8EF7A44FCC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c:v>
                </c:pt>
                <c:pt idx="3">
                  <c:v>14</c:v>
                </c:pt>
                <c:pt idx="6">
                  <c:v>12</c:v>
                </c:pt>
                <c:pt idx="9">
                  <c:v>10</c:v>
                </c:pt>
                <c:pt idx="12">
                  <c:v>8</c:v>
                </c:pt>
              </c:numCache>
            </c:numRef>
          </c:val>
          <c:extLst>
            <c:ext xmlns:c16="http://schemas.microsoft.com/office/drawing/2014/chart" uri="{C3380CC4-5D6E-409C-BE32-E72D297353CC}">
              <c16:uniqueId val="{00000007-2B9E-4218-B5E9-8EF7A44FCC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4</c:v>
                </c:pt>
                <c:pt idx="12">
                  <c:v>4</c:v>
                </c:pt>
              </c:numCache>
            </c:numRef>
          </c:val>
          <c:extLst>
            <c:ext xmlns:c16="http://schemas.microsoft.com/office/drawing/2014/chart" uri="{C3380CC4-5D6E-409C-BE32-E72D297353CC}">
              <c16:uniqueId val="{00000008-2B9E-4218-B5E9-8EF7A44FCC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B9E-4218-B5E9-8EF7A44FCC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3835</c:v>
                </c:pt>
                <c:pt idx="3">
                  <c:v>4318</c:v>
                </c:pt>
                <c:pt idx="6">
                  <c:v>4076</c:v>
                </c:pt>
                <c:pt idx="9">
                  <c:v>3994</c:v>
                </c:pt>
                <c:pt idx="12">
                  <c:v>4164</c:v>
                </c:pt>
              </c:numCache>
            </c:numRef>
          </c:val>
          <c:extLst>
            <c:ext xmlns:c16="http://schemas.microsoft.com/office/drawing/2014/chart" uri="{C3380CC4-5D6E-409C-BE32-E72D297353CC}">
              <c16:uniqueId val="{0000000A-2B9E-4218-B5E9-8EF7A44FCC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B9E-4218-B5E9-8EF7A44FCC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1723</c:v>
                </c:pt>
                <c:pt idx="1">
                  <c:v>1715</c:v>
                </c:pt>
                <c:pt idx="2">
                  <c:v>1792</c:v>
                </c:pt>
              </c:numCache>
            </c:numRef>
          </c:val>
          <c:extLst>
            <c:ext xmlns:c16="http://schemas.microsoft.com/office/drawing/2014/chart" uri="{C3380CC4-5D6E-409C-BE32-E72D297353CC}">
              <c16:uniqueId val="{00000000-1276-47EC-B289-2D9C0CC446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823</c:v>
                </c:pt>
                <c:pt idx="1">
                  <c:v>825</c:v>
                </c:pt>
                <c:pt idx="2">
                  <c:v>627</c:v>
                </c:pt>
              </c:numCache>
            </c:numRef>
          </c:val>
          <c:extLst>
            <c:ext xmlns:c16="http://schemas.microsoft.com/office/drawing/2014/chart" uri="{C3380CC4-5D6E-409C-BE32-E72D297353CC}">
              <c16:uniqueId val="{00000001-1276-47EC-B289-2D9C0CC446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1465</c:v>
                </c:pt>
                <c:pt idx="1">
                  <c:v>1514</c:v>
                </c:pt>
                <c:pt idx="2">
                  <c:v>1582</c:v>
                </c:pt>
              </c:numCache>
            </c:numRef>
          </c:val>
          <c:extLst>
            <c:ext xmlns:c16="http://schemas.microsoft.com/office/drawing/2014/chart" uri="{C3380CC4-5D6E-409C-BE32-E72D297353CC}">
              <c16:uniqueId val="{00000002-1276-47EC-B289-2D9C0CC446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{ECD666A0-3010-4607-8109-B780136DEA03}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807-455F-8CC9-D7310D9CE9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{C1D1F2BE-ECBF-43E5-918E-6E7C33980CC5}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07-455F-8CC9-D7310D9CE9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{BA976F84-CAA7-4EC3-AAC2-09754B8483FD}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07-455F-8CC9-D7310D9CE9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{B9A33D23-1E5E-44E1-8AC8-457F2D450A24}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07-455F-8CC9-D7310D9CE9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{5B0459D8-D4CD-4173-BD92-C84A307EA40E}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07-455F-8CC9-D7310D9CE96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{0B58C01A-FED7-4872-8151-3B620B6F47CA}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807-455F-8CC9-D7310D9CE96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{A2066141-69C7-4759-AF2B-12B7A611D40D}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807-455F-8CC9-D7310D9CE96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{AC647885-50AF-4520-AAC7-8287533171B8}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807-455F-8CC9-D7310D9CE96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{F42584DE-7110-4729-975F-6F61F92C964A}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807-455F-8CC9-D7310D9CE9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27.1</c:v>
                </c:pt>
                <c:pt idx="16">
                  <c:v>27.5</c:v>
                </c:pt>
                <c:pt idx="24">
                  <c:v>28.2</c:v>
                </c:pt>
                <c:pt idx="32">
                  <c:v>30.1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07-455F-8CC9-D7310D9CE9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{908D0422-F065-4A67-BB1A-AFC068093421}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807-455F-8CC9-D7310D9CE9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{1D3F82E6-A5CD-43B2-A6A9-C3DEE92B6D33}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07-455F-8CC9-D7310D9CE9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{74DF59C5-5811-43A9-8B1F-B1B0218EED8E}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07-455F-8CC9-D7310D9CE9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{D461A7D9-A709-43C7-B961-841FDE89E179}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07-455F-8CC9-D7310D9CE9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{707CC16F-0188-4D14-AD71-D8355832E25A}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07-455F-8CC9-D7310D9CE96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{BFFE98C3-179C-43AA-886D-3585035B6C5A}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807-455F-8CC9-D7310D9CE96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{417147ED-43DA-4A1E-947A-4E8FA3B503B8}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807-455F-8CC9-D7310D9CE96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{E3DC4280-DDD0-4EA3-92BE-29F066CF4190}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807-455F-8CC9-D7310D9CE96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{E887B945-0764-4780-8A52-71B13A92C95A}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807-455F-8CC9-D7310D9CE9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807-455F-8CC9-D7310D9CE96A}"/>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{ECE49AD4-95B9-43AF-96D8-845A916A445C}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38-4F20-8DF3-CD697BD869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{E141DAF1-7C4E-4052-8C53-375DEB0CE482}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38-4F20-8DF3-CD697BD869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{FB9A00E4-C500-48C3-8A59-997B408969FD}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38-4F20-8DF3-CD697BD869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{7D37472E-2E77-419F-B9DC-4108CEF36079}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38-4F20-8DF3-CD697BD869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{47454A2C-3F81-4760-85E7-3F79C704E6D9}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38-4F20-8DF3-CD697BD8694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{7F83F4F0-E524-4163-B00A-364652D5A84F}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38-4F20-8DF3-CD697BD8694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{8F0B53C9-7800-49C0-9D6C-C0E3BDF58238}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38-4F20-8DF3-CD697BD8694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{5EA85A31-18B0-4260-8AA0-99F118569BC0}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38-4F20-8DF3-CD697BD8694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{778C0332-3E05-4A17-BAD2-C49047D7F813}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38-4F20-8DF3-CD697BD869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3.8</c:v>
                </c:pt>
                <c:pt idx="16">
                  <c:v>4.3</c:v>
                </c:pt>
                <c:pt idx="24">
                  <c:v>4.5999999999999996</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A38-4F20-8DF3-CD697BD869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{59A2FA9F-3372-4508-9436-ED8126A4257A}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38-4F20-8DF3-CD697BD869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{361DD76A-E330-49FD-AD57-7739A6D24A36}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38-4F20-8DF3-CD697BD869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{A282FD72-6AC5-4578-806B-B509A04B0942}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38-4F20-8DF3-CD697BD869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{55B9A4B9-2604-4B97-AECF-84D27860F4D9}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38-4F20-8DF3-CD697BD869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{3830B789-E9EB-438C-A124-462907C834FE}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38-4F20-8DF3-CD697BD8694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{E8890B9B-CAF9-4E38-B455-A0734A0EA7F7}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38-4F20-8DF3-CD697BD8694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{D2D2C9F5-2379-4AFE-AFA1-989BDDE3BCD8}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38-4F20-8DF3-CD697BD86943}"/>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{B9D6D2A2-A27A-4E2B-8921-88A2A1CB02E3}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38-4F20-8DF3-CD697BD86943}"/>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{169DE9E4-DC32-4CB6-8DE6-CA323F5BB1F9}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38-4F20-8DF3-CD697BD869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38-4F20-8DF3-CD697BD86943}"/>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元利償還金はほぼ横ばいである。</a:t>
          </a:r>
        </a:p>
        <a:p>
          <a:r>
            <a:rPr kumimoji="1" lang="ja-JP" altLang="en-US" sz="1400">
              <a:latin typeface="ＭＳ ゴシック" pitchFamily="49" charset="-128"/>
              <a:ea typeface="ＭＳ ゴシック" pitchFamily="49" charset="-128"/>
            </a:rPr>
            <a:t>　大型公共施設等の建設に伴い、今後数年間は公債費の増加傾向が続くことが予想される。基準再生需要額に算入される、より有利な地方債メニューに合わせた事業構築を行い、「実質公債費比率の分母」である参入公債費の減少を最小限に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昨年度よりも地方債残高が増になったため、将来負担額も増になっているがほぼ横ばい状態である。</a:t>
          </a:r>
        </a:p>
        <a:p>
          <a:r>
            <a:rPr kumimoji="1" lang="ja-JP" altLang="en-US" sz="1400">
              <a:latin typeface="ＭＳ ゴシック" pitchFamily="49" charset="-128"/>
              <a:ea typeface="ＭＳ ゴシック" pitchFamily="49" charset="-128"/>
            </a:rPr>
            <a:t>　地方債の償還金に充てる減債基金の積み増しを検討し、将来負担比率が悪化することのないよう徹底した歳出の削減に努め、事前対策を行う。</a:t>
          </a:r>
        </a:p>
        <a:p>
          <a:r>
            <a:rPr kumimoji="1" lang="ja-JP" altLang="en-US" sz="1400">
              <a:latin typeface="ＭＳ ゴシック" pitchFamily="49" charset="-128"/>
              <a:ea typeface="ＭＳ ゴシック" pitchFamily="49" charset="-128"/>
            </a:rPr>
            <a:t>　今後増加する見込みとなっている公共施設等の大規模改修や更新費用を見据えた基金の積み立て、新規発行債の抑制、公共施設等総合管理計画や中長期財政計画により適正な財政運営に努める。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減債基金の取り崩しにより、全体の基金額が減額になった。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財政調整基金を確保しつつ将来に備え当該基金へ積極的な積み立てを行う。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特定防衛施設周辺整備調整交付金基金：特定防衛施設周辺整備事業を円滑に実施するための基金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真謝区・西崎区住環境負担軽減事業基金：伊江島補助飛行場に隣接する真謝区、西崎区における米軍の騒音被害を軽減する事業の財源に充てる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公用並びに公共用施設整備基金：村庁舎、中央公民館、消防施設及び教育施設等村が行う紅葉並びに公共用施設の整備のための基金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ちゅら島づくり応援基金：伊江村ちゅら島づくり応援寄附条例に基づき寄附された寄附金を適正に管理し、運用する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地域福祉基金：地域の特性をいかした在宅福祉の向上健康、生きがいづくりボランティア活動の活発化等の施策を推進し高齢者等の保健福祉の向上を図るための基金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特定防衛施設周辺整備調整交付金基金：調整交付金基金の事業量の増加に伴う現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公用並びに公共用施設整備基金：歳出削減を図り、当該基金への積立へ配分を変更したため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真謝区・西崎区住環境負担軽減事業：新設により増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ちゅら島づくり応援基金：寄付金の増による増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地域福祉基金：利息分の増、高齢者臨時福祉給付金充当の為減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675667866756</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特定防衛施設周辺整備調整交付金基金：計画的に調整交付金基金の事業を実施する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公用並びに公共用施設整備基金：具体的な計画（大型の公共施設建築計画など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が未定の為、財政状況を勘案し積み立てる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真謝区・西崎区住環境負担軽減事業：新設により増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ちゅら島づくり応援基金：寄付者の意向に沿った事業への適切な充当と管理を行う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地域福祉基金：事業目的に沿いつつ、福祉事業の掘り起こしを行い積極的に活用する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公用並びに公共用施設整備基金による積立額を増額したことにより、一般会計への繰入金が積立額を上回り若干基金残高が減少した。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財政調整基金間の運用を注視・優先的に積立し、他基金（特に公用並びに公共用施設整備基金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利息分の積立による増、取り崩し（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財政調整基金間の運用を注視・優先的に積立し、当該基金への積立を行い今後負担が大きくなると予想している公債費に備える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2FE56E8-D0E4-4692-8BFC-DD9FE04D4C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F16D9D8-17CE-4C62-B18C-A16809B21F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781D5A7-5E58-4253-88CD-DABF4DFE2DA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A0A83565-8356-4CAE-BA83-5B86967FDD3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CBC8B4F5-2DA7-48AB-95DF-E60B714B79B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FE57AEF6-C7CE-420F-9C84-B3CAF033922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E450E022-51F6-422E-94B9-1A1BFE76B5F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4F8F86E8-7B2D-4303-BAA7-FB375690D77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A8A9BD1F-6503-494F-9C13-87EB8238824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6379F3ED-3F0A-4C1B-968A-5AA0005FDC5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77A40E2-77E5-4898-ACC6-0B52D63FD7E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2421A2CD-AF7A-4CAB-87BE-4A8F9CE353C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A567E9C-EC6E-4F53-BF2A-E56B8396684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468DAADC-299F-44D1-9822-B214F35B433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354F01A8-2ED7-46FE-8A6B-5281E4FAD7F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F5059A36-8DEF-4357-9115-84EE41565E1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5AD5050C-BBB2-42D3-A873-167EFB77BAA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E6FACA5C-DA2D-44A8-AE00-E783BA7B8CA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57E85971-9BF8-4165-8A60-173954D2121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42AF751B-6F53-435C-A6DD-FE0144A963C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F299E5F8-F13D-4A6B-BEE4-52FF7DCC53A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4,593
4,567
22.78
7,082,813
6,938,027
97,387
2,540,114
4,163,727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A6AE4A94-B34A-44A5-874F-F68D45B7CA9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B3E73586-0AC3-4D39-B11F-34E8A247F9B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8A0B9BA-4FAE-4F3F-9201-E73CD549973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E08CE7A4-8472-4E63-BFDF-75A29A9C351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A0515FA1-2AFB-4AB5-A7EC-00E5C4D402C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AA3A9B9D-C4C4-4B36-B287-50063444EAB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921A0794-9028-476C-B7A6-1B1D2035E1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972B41B8-D7FA-429F-B04F-2787DC7C731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1C3848B7-E81F-48E2-B565-85876184A7E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AC24D1A6-6647-4EAC-952F-1E2786FCABD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40D3AC1B-7E53-4608-9479-9FCA34FEBF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B669861F-C6D2-4068-A708-B78AA205FE9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E87FB60B-D827-4ED1-B5EF-204167F8C5F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504973F8-B073-4C3B-A0B8-A9F12AFF7D8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7BE7AF70-5EC6-4647-8A1B-54C8073C22F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1812CC66-B5DD-42C1-BFA1-2F58F3476CB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2D31B15A-2279-4516-A1FF-AB64942F607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C2D87D57-B693-49BB-B278-2E6F548F59B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C096DB5C-AD61-4C0C-9AE0-B4D968F1CDB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E113CF0A-F8C9-41E6-806A-A26F93F8D0F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132A917F-B511-4B0E-AB62-DF021995FBA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B6CA835B-929E-402C-8925-7C4499E4B6F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C3287B43-F916-4B55-86CE-1946371651D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4FE66E6-D1C4-4ECE-B2A1-2689579FE8A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8AD51453-CE37-439B-BF67-DD40B826489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6E8B6718-F76C-4337-A99F-DD697B5CB7E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AF5E8A0D-45CF-47F2-B008-7BFC6FF2FE8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22404C77-574D-49B8-AE51-27AACF02865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B1454194-3955-4DC5-82B9-2049B55A7A2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70322E21-B027-47C9-99FC-18609D948CC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7E284B28-E78D-4ABA-B7C7-F68EAB3C087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DFB9B0B2-B3F1-4207-AFB0-402D4A7B3C6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25C89202-83D1-47E1-9062-8C3DE2237AD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9583F058-13A1-4703-BAEC-A2285D2B1D1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年以降に集中して新築及び建て替え工事を実施したため、類似団体の平均と比較して低い値となっている。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しかし、役場庁舎、中央公民館（改善センター）、村営住宅、消防施設等で経過年数が比較的長い施設も残っている為、更新に向けた計画等を策定し取り組んでいく。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AC072FBE-CC69-4A09-B090-20DC1E119C5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6BD1C4F1-36B6-46F6-8893-95F48887BA7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35B24E9B-4E98-463F-81F9-35C9E15530D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0" name="直線コネクタ 59">
          <a:extLst>
            <a:ext uri="{FF2B5EF4-FFF2-40B4-BE49-F238E27FC236}">
              <a16:creationId xmlns:a16="http://schemas.microsoft.com/office/drawing/2014/main" id="{92D06523-1AF4-4B19-A64E-21695DF64653}"/>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1" name="テキスト ボックス 60">
          <a:extLst>
            <a:ext uri="{FF2B5EF4-FFF2-40B4-BE49-F238E27FC236}">
              <a16:creationId xmlns:a16="http://schemas.microsoft.com/office/drawing/2014/main" id="{9C361579-3267-4248-BE0D-5C7A327F8E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A1644944-3110-4001-B0FB-07EA0144467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B42AABB3-6C70-4609-AAEE-53B794F349A2}"/>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4" name="直線コネクタ 63">
          <a:extLst>
            <a:ext uri="{FF2B5EF4-FFF2-40B4-BE49-F238E27FC236}">
              <a16:creationId xmlns:a16="http://schemas.microsoft.com/office/drawing/2014/main" id="{3D9AEE61-D36F-48DA-85D9-A88C95DF6DB9}"/>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5" name="テキスト ボックス 64">
          <a:extLst>
            <a:ext uri="{FF2B5EF4-FFF2-40B4-BE49-F238E27FC236}">
              <a16:creationId xmlns:a16="http://schemas.microsoft.com/office/drawing/2014/main" id="{0317E7CE-42D4-48E5-B6DE-3CEA2ED07C65}"/>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2F20ABDE-6A26-464C-AA22-193D86FA710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3F4B82D-5C28-4AD8-89D5-2BE0D20BE64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8" name="直線コネクタ 67">
          <a:extLst>
            <a:ext uri="{FF2B5EF4-FFF2-40B4-BE49-F238E27FC236}">
              <a16:creationId xmlns:a16="http://schemas.microsoft.com/office/drawing/2014/main" id="{9CD58447-AC7D-41ED-A1C1-D8D803AB158B}"/>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9" name="テキスト ボックス 68">
          <a:extLst>
            <a:ext uri="{FF2B5EF4-FFF2-40B4-BE49-F238E27FC236}">
              <a16:creationId xmlns:a16="http://schemas.microsoft.com/office/drawing/2014/main" id="{C16CCDAC-B6BF-45E6-B4C3-5D845AC0F8FF}"/>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0" name="直線コネクタ 69">
          <a:extLst>
            <a:ext uri="{FF2B5EF4-FFF2-40B4-BE49-F238E27FC236}">
              <a16:creationId xmlns:a16="http://schemas.microsoft.com/office/drawing/2014/main" id="{505E1CCD-528D-41FB-9800-E1310F26A6E6}"/>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1" name="テキスト ボックス 70">
          <a:extLst>
            <a:ext uri="{FF2B5EF4-FFF2-40B4-BE49-F238E27FC236}">
              <a16:creationId xmlns:a16="http://schemas.microsoft.com/office/drawing/2014/main" id="{7384EC62-EF84-424D-9A60-CE8BB9BCBF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2" name="直線コネクタ 71">
          <a:extLst>
            <a:ext uri="{FF2B5EF4-FFF2-40B4-BE49-F238E27FC236}">
              <a16:creationId xmlns:a16="http://schemas.microsoft.com/office/drawing/2014/main" id="{7875633C-AC69-48E8-972D-BF0F0DE2D4DB}"/>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3" name="テキスト ボックス 72">
          <a:extLst>
            <a:ext uri="{FF2B5EF4-FFF2-40B4-BE49-F238E27FC236}">
              <a16:creationId xmlns:a16="http://schemas.microsoft.com/office/drawing/2014/main" id="{2C24E4D8-142D-4F67-A5F4-3763C26AD7C8}"/>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AE31A14-C8FE-4E9B-9BC9-1345FB182CE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5B0753CB-1C34-4A84-BFB9-438471125D9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9D234CD4-7DA0-418C-97F7-C220AE2A2E3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136684</xdr:rowOff>
    </xdr:from>
    <xdr:to>
      <xdr:col>23</xdr:col>
      <xdr:colOff>85090</xdr:colOff>
      <xdr:row>33</xdr:row>
      <xdr:rowOff>140176</xdr:rowOff>
    </xdr:to>
    <xdr:cxnSp macro="">
      <xdr:nvCxnSpPr>
        <xdr:cNvPr id="77" name="直線コネクタ 76">
          <a:extLst>
            <a:ext uri="{FF2B5EF4-FFF2-40B4-BE49-F238E27FC236}">
              <a16:creationId xmlns:a16="http://schemas.microsoft.com/office/drawing/2014/main" id="{6946EE66-CEE4-4617-A440-1D6B158830F7}"/>
            </a:ext>
          </a:extLst>
        </xdr:cNvPr>
        <xdr:cNvCxnSpPr/>
      </xdr:nvCxnSpPr>
      <xdr:spPr>
        <a:xfrm flipV="1">
          <a:off x="4760595" y="5365909"/>
          <a:ext cx="1270" cy="1203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144003</xdr:rowOff>
    </xdr:from>
    <xdr:ext cx="405111" cy="259045"/>
    <xdr:sp macro="" textlink="">
      <xdr:nvSpPr>
        <xdr:cNvPr id="78" name="有形固定資産減価償却率最小値テキスト">
          <a:extLst>
            <a:ext uri="{FF2B5EF4-FFF2-40B4-BE49-F238E27FC236}">
              <a16:creationId xmlns:a16="http://schemas.microsoft.com/office/drawing/2014/main" id="{7CB339B6-D90E-4A0C-9C91-B8732C090F43}"/>
            </a:ext>
          </a:extLst>
        </xdr:cNvPr>
        <xdr:cNvSpPr txBox="1"/>
      </xdr:nvSpPr>
      <xdr:spPr>
        <a:xfrm>
          <a:off x="4813300" y="6573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140176</xdr:rowOff>
    </xdr:from>
    <xdr:to>
      <xdr:col>23</xdr:col>
      <xdr:colOff>174625</xdr:colOff>
      <xdr:row>33</xdr:row>
      <xdr:rowOff>140176</xdr:rowOff>
    </xdr:to>
    <xdr:cxnSp macro="">
      <xdr:nvCxnSpPr>
        <xdr:cNvPr id="79" name="直線コネクタ 78">
          <a:extLst>
            <a:ext uri="{FF2B5EF4-FFF2-40B4-BE49-F238E27FC236}">
              <a16:creationId xmlns:a16="http://schemas.microsoft.com/office/drawing/2014/main" id="{31F09F4C-889A-493C-8B34-C9EAC1DF0B00}"/>
            </a:ext>
          </a:extLst>
        </xdr:cNvPr>
        <xdr:cNvCxnSpPr/>
      </xdr:nvCxnSpPr>
      <xdr:spPr>
        <a:xfrm>
          <a:off x="4673600" y="6569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83361</xdr:rowOff>
    </xdr:from>
    <xdr:ext cx="405111" cy="259045"/>
    <xdr:sp macro="" textlink="">
      <xdr:nvSpPr>
        <xdr:cNvPr id="80" name="有形固定資産減価償却率最大値テキスト">
          <a:extLst>
            <a:ext uri="{FF2B5EF4-FFF2-40B4-BE49-F238E27FC236}">
              <a16:creationId xmlns:a16="http://schemas.microsoft.com/office/drawing/2014/main" id="{44E1B7FB-AE2B-4D7C-9906-E348010985FB}"/>
            </a:ext>
          </a:extLst>
        </xdr:cNvPr>
        <xdr:cNvSpPr txBox="1"/>
      </xdr:nvSpPr>
      <xdr:spPr>
        <a:xfrm>
          <a:off x="4813300" y="5141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136684</xdr:rowOff>
    </xdr:from>
    <xdr:to>
      <xdr:col>23</xdr:col>
      <xdr:colOff>174625</xdr:colOff>
      <xdr:row>26</xdr:row>
      <xdr:rowOff>136684</xdr:rowOff>
    </xdr:to>
    <xdr:cxnSp macro="">
      <xdr:nvCxnSpPr>
        <xdr:cNvPr id="81" name="直線コネクタ 80">
          <a:extLst>
            <a:ext uri="{FF2B5EF4-FFF2-40B4-BE49-F238E27FC236}">
              <a16:creationId xmlns:a16="http://schemas.microsoft.com/office/drawing/2014/main" id="{F9BCAC89-4237-4532-98B9-642A95B05C2B}"/>
            </a:ext>
          </a:extLst>
        </xdr:cNvPr>
        <xdr:cNvCxnSpPr/>
      </xdr:nvCxnSpPr>
      <xdr:spPr>
        <a:xfrm>
          <a:off x="4673600" y="5365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26211</xdr:rowOff>
    </xdr:from>
    <xdr:ext cx="405111" cy="259045"/>
    <xdr:sp macro="" textlink="">
      <xdr:nvSpPr>
        <xdr:cNvPr id="82" name="有形固定資産減価償却率平均値テキスト">
          <a:extLst>
            <a:ext uri="{FF2B5EF4-FFF2-40B4-BE49-F238E27FC236}">
              <a16:creationId xmlns:a16="http://schemas.microsoft.com/office/drawing/2014/main" id="{FF25EBF4-9243-477C-AE11-A4B5837C2AB4}"/>
            </a:ext>
          </a:extLst>
        </xdr:cNvPr>
        <xdr:cNvSpPr txBox="1"/>
      </xdr:nvSpPr>
      <xdr:spPr>
        <a:xfrm>
          <a:off x="4813300" y="5598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3334</xdr:rowOff>
    </xdr:from>
    <xdr:to>
      <xdr:col>23</xdr:col>
      <xdr:colOff>136525</xdr:colOff>
      <xdr:row>29</xdr:row>
      <xdr:rowOff>104934</xdr:rowOff>
    </xdr:to>
    <xdr:sp macro="" textlink="">
      <xdr:nvSpPr>
        <xdr:cNvPr id="83" name="フローチャート: 判断 82">
          <a:extLst>
            <a:ext uri="{FF2B5EF4-FFF2-40B4-BE49-F238E27FC236}">
              <a16:creationId xmlns:a16="http://schemas.microsoft.com/office/drawing/2014/main" id="{B80F16F4-D8A0-41AC-BFC0-8635B474C766}"/>
            </a:ext>
          </a:extLst>
        </xdr:cNvPr>
        <xdr:cNvSpPr/>
      </xdr:nvSpPr>
      <xdr:spPr>
        <a:xfrm>
          <a:off x="4711700" y="574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33020</xdr:rowOff>
    </xdr:from>
    <xdr:to>
      <xdr:col>19</xdr:col>
      <xdr:colOff>187325</xdr:colOff>
      <xdr:row>29</xdr:row>
      <xdr:rowOff>134620</xdr:rowOff>
    </xdr:to>
    <xdr:sp macro="" textlink="">
      <xdr:nvSpPr>
        <xdr:cNvPr id="84" name="フローチャート: 判断 83">
          <a:extLst>
            <a:ext uri="{FF2B5EF4-FFF2-40B4-BE49-F238E27FC236}">
              <a16:creationId xmlns:a16="http://schemas.microsoft.com/office/drawing/2014/main" id="{88322AF6-5861-47A7-96A2-0E492B87F302}"/>
            </a:ext>
          </a:extLst>
        </xdr:cNvPr>
        <xdr:cNvSpPr/>
      </xdr:nvSpPr>
      <xdr:spPr>
        <a:xfrm>
          <a:off x="4000500" y="57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68104</xdr:rowOff>
    </xdr:from>
    <xdr:to>
      <xdr:col>15</xdr:col>
      <xdr:colOff>187325</xdr:colOff>
      <xdr:row>29</xdr:row>
      <xdr:rowOff>169704</xdr:rowOff>
    </xdr:to>
    <xdr:sp macro="" textlink="">
      <xdr:nvSpPr>
        <xdr:cNvPr id="85" name="フローチャート: 判断 84">
          <a:extLst>
            <a:ext uri="{FF2B5EF4-FFF2-40B4-BE49-F238E27FC236}">
              <a16:creationId xmlns:a16="http://schemas.microsoft.com/office/drawing/2014/main" id="{A58AF90C-740D-4D16-B6F1-F1108891E258}"/>
            </a:ext>
          </a:extLst>
        </xdr:cNvPr>
        <xdr:cNvSpPr/>
      </xdr:nvSpPr>
      <xdr:spPr>
        <a:xfrm>
          <a:off x="3238500" y="58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124778</xdr:rowOff>
    </xdr:from>
    <xdr:to>
      <xdr:col>11</xdr:col>
      <xdr:colOff>187325</xdr:colOff>
      <xdr:row>30</xdr:row>
      <xdr:rowOff>54928</xdr:rowOff>
    </xdr:to>
    <xdr:sp macro="" textlink="">
      <xdr:nvSpPr>
        <xdr:cNvPr id="86" name="フローチャート: 判断 85">
          <a:extLst>
            <a:ext uri="{FF2B5EF4-FFF2-40B4-BE49-F238E27FC236}">
              <a16:creationId xmlns:a16="http://schemas.microsoft.com/office/drawing/2014/main" id="{76DBF2E7-1653-4034-8983-F7E5CE933AD7}"/>
            </a:ext>
          </a:extLst>
        </xdr:cNvPr>
        <xdr:cNvSpPr/>
      </xdr:nvSpPr>
      <xdr:spPr>
        <a:xfrm>
          <a:off x="2476500" y="586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8A18FA6-6632-4F09-ABEB-6F53F9F7D3D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760B2EA-891D-429F-94AE-312F8DFE24D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BBC1C47-048F-48CE-AA26-5EE64FE2659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14730F8-3CA4-4EED-B408-32CEE1FC242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A5075EB-4213-477D-AD01-32CF2F20CAA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89376</xdr:rowOff>
    </xdr:from>
    <xdr:to>
      <xdr:col>23</xdr:col>
      <xdr:colOff>136525</xdr:colOff>
      <xdr:row>34</xdr:row>
      <xdr:rowOff>19526</xdr:rowOff>
    </xdr:to>
    <xdr:sp macro="" textlink="">
      <xdr:nvSpPr>
        <xdr:cNvPr id="92" name="楕円 91">
          <a:extLst>
            <a:ext uri="{FF2B5EF4-FFF2-40B4-BE49-F238E27FC236}">
              <a16:creationId xmlns:a16="http://schemas.microsoft.com/office/drawing/2014/main" id="{AD36C0CE-57F0-48D6-BB2A-148FB1F5C849}"/>
            </a:ext>
          </a:extLst>
        </xdr:cNvPr>
        <xdr:cNvSpPr/>
      </xdr:nvSpPr>
      <xdr:spPr>
        <a:xfrm>
          <a:off x="4711700" y="65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4303</xdr:rowOff>
    </xdr:from>
    <xdr:ext cx="405111" cy="259045"/>
    <xdr:sp macro="" textlink="">
      <xdr:nvSpPr>
        <xdr:cNvPr id="93" name="有形固定資産減価償却率該当値テキスト">
          <a:extLst>
            <a:ext uri="{FF2B5EF4-FFF2-40B4-BE49-F238E27FC236}">
              <a16:creationId xmlns:a16="http://schemas.microsoft.com/office/drawing/2014/main" id="{392F748A-DC7A-4668-802A-A7B965DC7732}"/>
            </a:ext>
          </a:extLst>
        </xdr:cNvPr>
        <xdr:cNvSpPr txBox="1"/>
      </xdr:nvSpPr>
      <xdr:spPr>
        <a:xfrm>
          <a:off x="4813300" y="643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140653</xdr:rowOff>
    </xdr:from>
    <xdr:to>
      <xdr:col>19</xdr:col>
      <xdr:colOff>187325</xdr:colOff>
      <xdr:row>34</xdr:row>
      <xdr:rowOff>70803</xdr:rowOff>
    </xdr:to>
    <xdr:sp macro="" textlink="">
      <xdr:nvSpPr>
        <xdr:cNvPr id="94" name="楕円 93">
          <a:extLst>
            <a:ext uri="{FF2B5EF4-FFF2-40B4-BE49-F238E27FC236}">
              <a16:creationId xmlns:a16="http://schemas.microsoft.com/office/drawing/2014/main" id="{CF52BA5E-6BC3-49B8-A832-C69D1495FD23}"/>
            </a:ext>
          </a:extLst>
        </xdr:cNvPr>
        <xdr:cNvSpPr/>
      </xdr:nvSpPr>
      <xdr:spPr>
        <a:xfrm>
          <a:off x="4000500" y="65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140176</xdr:rowOff>
    </xdr:from>
    <xdr:to>
      <xdr:col>23</xdr:col>
      <xdr:colOff>85725</xdr:colOff>
      <xdr:row>34</xdr:row>
      <xdr:rowOff>20003</xdr:rowOff>
    </xdr:to>
    <xdr:cxnSp macro="">
      <xdr:nvCxnSpPr>
        <xdr:cNvPr id="95" name="直線コネクタ 94">
          <a:extLst>
            <a:ext uri="{FF2B5EF4-FFF2-40B4-BE49-F238E27FC236}">
              <a16:creationId xmlns:a16="http://schemas.microsoft.com/office/drawing/2014/main" id="{69FE551B-850E-4CB6-8B48-F6C06EB1157A}"/>
            </a:ext>
          </a:extLst>
        </xdr:cNvPr>
        <xdr:cNvCxnSpPr/>
      </xdr:nvCxnSpPr>
      <xdr:spPr>
        <a:xfrm flipV="1">
          <a:off x="4051300" y="6569551"/>
          <a:ext cx="7112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159544</xdr:rowOff>
    </xdr:from>
    <xdr:to>
      <xdr:col>15</xdr:col>
      <xdr:colOff>187325</xdr:colOff>
      <xdr:row>34</xdr:row>
      <xdr:rowOff>89694</xdr:rowOff>
    </xdr:to>
    <xdr:sp macro="" textlink="">
      <xdr:nvSpPr>
        <xdr:cNvPr id="96" name="楕円 95">
          <a:extLst>
            <a:ext uri="{FF2B5EF4-FFF2-40B4-BE49-F238E27FC236}">
              <a16:creationId xmlns:a16="http://schemas.microsoft.com/office/drawing/2014/main" id="{F9E59A76-7C48-41EA-B254-7F0BBD10E894}"/>
            </a:ext>
          </a:extLst>
        </xdr:cNvPr>
        <xdr:cNvSpPr/>
      </xdr:nvSpPr>
      <xdr:spPr>
        <a:xfrm>
          <a:off x="3238500" y="65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20003</xdr:rowOff>
    </xdr:from>
    <xdr:to>
      <xdr:col>19</xdr:col>
      <xdr:colOff>136525</xdr:colOff>
      <xdr:row>34</xdr:row>
      <xdr:rowOff>38894</xdr:rowOff>
    </xdr:to>
    <xdr:cxnSp macro="">
      <xdr:nvCxnSpPr>
        <xdr:cNvPr id="97" name="直線コネクタ 96">
          <a:extLst>
            <a:ext uri="{FF2B5EF4-FFF2-40B4-BE49-F238E27FC236}">
              <a16:creationId xmlns:a16="http://schemas.microsoft.com/office/drawing/2014/main" id="{FB51128A-359F-4118-B57D-375FC2BFF6D4}"/>
            </a:ext>
          </a:extLst>
        </xdr:cNvPr>
        <xdr:cNvCxnSpPr/>
      </xdr:nvCxnSpPr>
      <xdr:spPr>
        <a:xfrm flipV="1">
          <a:off x="3289300" y="6620828"/>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170338</xdr:rowOff>
    </xdr:from>
    <xdr:to>
      <xdr:col>11</xdr:col>
      <xdr:colOff>187325</xdr:colOff>
      <xdr:row>34</xdr:row>
      <xdr:rowOff>100488</xdr:rowOff>
    </xdr:to>
    <xdr:sp macro="" textlink="">
      <xdr:nvSpPr>
        <xdr:cNvPr id="98" name="楕円 97">
          <a:extLst>
            <a:ext uri="{FF2B5EF4-FFF2-40B4-BE49-F238E27FC236}">
              <a16:creationId xmlns:a16="http://schemas.microsoft.com/office/drawing/2014/main" id="{27FA196F-FB33-492E-9506-7AA74DB486E0}"/>
            </a:ext>
          </a:extLst>
        </xdr:cNvPr>
        <xdr:cNvSpPr/>
      </xdr:nvSpPr>
      <xdr:spPr>
        <a:xfrm>
          <a:off x="2476500" y="65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38894</xdr:rowOff>
    </xdr:from>
    <xdr:to>
      <xdr:col>15</xdr:col>
      <xdr:colOff>136525</xdr:colOff>
      <xdr:row>34</xdr:row>
      <xdr:rowOff>49688</xdr:rowOff>
    </xdr:to>
    <xdr:cxnSp macro="">
      <xdr:nvCxnSpPr>
        <xdr:cNvPr id="99" name="直線コネクタ 98">
          <a:extLst>
            <a:ext uri="{FF2B5EF4-FFF2-40B4-BE49-F238E27FC236}">
              <a16:creationId xmlns:a16="http://schemas.microsoft.com/office/drawing/2014/main" id="{9169951B-0C05-4AB4-BA66-0EA43DEB4482}"/>
            </a:ext>
          </a:extLst>
        </xdr:cNvPr>
        <xdr:cNvCxnSpPr/>
      </xdr:nvCxnSpPr>
      <xdr:spPr>
        <a:xfrm flipV="1">
          <a:off x="2527300" y="6639719"/>
          <a:ext cx="762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151147</xdr:rowOff>
    </xdr:from>
    <xdr:ext cx="405111" cy="259045"/>
    <xdr:sp macro="" textlink="">
      <xdr:nvSpPr>
        <xdr:cNvPr id="100" name="n_1aveValue有形固定資産減価償却率">
          <a:extLst>
            <a:ext uri="{FF2B5EF4-FFF2-40B4-BE49-F238E27FC236}">
              <a16:creationId xmlns:a16="http://schemas.microsoft.com/office/drawing/2014/main" id="{D02493E9-5EBF-4F17-83E9-CB9CC815DCD8}"/>
            </a:ext>
          </a:extLst>
        </xdr:cNvPr>
        <xdr:cNvSpPr txBox="1"/>
      </xdr:nvSpPr>
      <xdr:spPr>
        <a:xfrm>
          <a:off x="38360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14781</xdr:rowOff>
    </xdr:from>
    <xdr:ext cx="405111" cy="259045"/>
    <xdr:sp macro="" textlink="">
      <xdr:nvSpPr>
        <xdr:cNvPr id="101" name="n_2aveValue有形固定資産減価償却率">
          <a:extLst>
            <a:ext uri="{FF2B5EF4-FFF2-40B4-BE49-F238E27FC236}">
              <a16:creationId xmlns:a16="http://schemas.microsoft.com/office/drawing/2014/main" id="{6E5CCBD7-7762-410B-8606-EB6B5E356F67}"/>
            </a:ext>
          </a:extLst>
        </xdr:cNvPr>
        <xdr:cNvSpPr txBox="1"/>
      </xdr:nvSpPr>
      <xdr:spPr>
        <a:xfrm>
          <a:off x="3086744" y="558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71455</xdr:rowOff>
    </xdr:from>
    <xdr:ext cx="405111" cy="259045"/>
    <xdr:sp macro="" textlink="">
      <xdr:nvSpPr>
        <xdr:cNvPr id="102" name="n_3aveValue有形固定資産減価償却率">
          <a:extLst>
            <a:ext uri="{FF2B5EF4-FFF2-40B4-BE49-F238E27FC236}">
              <a16:creationId xmlns:a16="http://schemas.microsoft.com/office/drawing/2014/main" id="{E32A11B2-7B78-46A8-8FCF-D9C1176A6151}"/>
            </a:ext>
          </a:extLst>
        </xdr:cNvPr>
        <xdr:cNvSpPr txBox="1"/>
      </xdr:nvSpPr>
      <xdr:spPr>
        <a:xfrm>
          <a:off x="2324744" y="564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61930</xdr:rowOff>
    </xdr:from>
    <xdr:ext cx="405111" cy="259045"/>
    <xdr:sp macro="" textlink="">
      <xdr:nvSpPr>
        <xdr:cNvPr id="103" name="n_1mainValue有形固定資産減価償却率">
          <a:extLst>
            <a:ext uri="{FF2B5EF4-FFF2-40B4-BE49-F238E27FC236}">
              <a16:creationId xmlns:a16="http://schemas.microsoft.com/office/drawing/2014/main" id="{665F9386-B09D-490E-814A-06556C1F1942}"/>
            </a:ext>
          </a:extLst>
        </xdr:cNvPr>
        <xdr:cNvSpPr txBox="1"/>
      </xdr:nvSpPr>
      <xdr:spPr>
        <a:xfrm>
          <a:off x="3836044" y="666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80821</xdr:rowOff>
    </xdr:from>
    <xdr:ext cx="405111" cy="259045"/>
    <xdr:sp macro="" textlink="">
      <xdr:nvSpPr>
        <xdr:cNvPr id="104" name="n_2mainValue有形固定資産減価償却率">
          <a:extLst>
            <a:ext uri="{FF2B5EF4-FFF2-40B4-BE49-F238E27FC236}">
              <a16:creationId xmlns:a16="http://schemas.microsoft.com/office/drawing/2014/main" id="{C24281E1-A33A-4E5D-BFA7-058465FE4B64}"/>
            </a:ext>
          </a:extLst>
        </xdr:cNvPr>
        <xdr:cNvSpPr txBox="1"/>
      </xdr:nvSpPr>
      <xdr:spPr>
        <a:xfrm>
          <a:off x="3086744" y="6681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91615</xdr:rowOff>
    </xdr:from>
    <xdr:ext cx="405111" cy="259045"/>
    <xdr:sp macro="" textlink="">
      <xdr:nvSpPr>
        <xdr:cNvPr id="105" name="n_3mainValue有形固定資産減価償却率">
          <a:extLst>
            <a:ext uri="{FF2B5EF4-FFF2-40B4-BE49-F238E27FC236}">
              <a16:creationId xmlns:a16="http://schemas.microsoft.com/office/drawing/2014/main" id="{5C8B2704-774B-4C8B-9E4B-5C1CE0451371}"/>
            </a:ext>
          </a:extLst>
        </xdr:cNvPr>
        <xdr:cNvSpPr txBox="1"/>
      </xdr:nvSpPr>
      <xdr:spPr>
        <a:xfrm>
          <a:off x="2324744" y="669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6" name="正方形/長方形 105">
          <a:extLst>
            <a:ext uri="{FF2B5EF4-FFF2-40B4-BE49-F238E27FC236}">
              <a16:creationId xmlns:a16="http://schemas.microsoft.com/office/drawing/2014/main" id="{E87DF8CD-6AB6-4490-AE67-DBBD4B8A89F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7" name="正方形/長方形 106">
          <a:extLst>
            <a:ext uri="{FF2B5EF4-FFF2-40B4-BE49-F238E27FC236}">
              <a16:creationId xmlns:a16="http://schemas.microsoft.com/office/drawing/2014/main" id="{02653CB6-272A-410A-A1E1-5D4AF13AA2C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8" name="正方形/長方形 107">
          <a:extLst>
            <a:ext uri="{FF2B5EF4-FFF2-40B4-BE49-F238E27FC236}">
              <a16:creationId xmlns:a16="http://schemas.microsoft.com/office/drawing/2014/main" id="{1EEA68E8-1073-4CF3-B181-247258872AD1}"/>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9" name="正方形/長方形 108">
          <a:extLst>
            <a:ext uri="{FF2B5EF4-FFF2-40B4-BE49-F238E27FC236}">
              <a16:creationId xmlns:a16="http://schemas.microsoft.com/office/drawing/2014/main" id="{55603BB0-0866-44B9-AF5F-0755DDFCD21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0" name="正方形/長方形 109">
          <a:extLst>
            <a:ext uri="{FF2B5EF4-FFF2-40B4-BE49-F238E27FC236}">
              <a16:creationId xmlns:a16="http://schemas.microsoft.com/office/drawing/2014/main" id="{27987D9C-E8A6-4F2F-9025-074D889E3CB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1" name="正方形/長方形 110">
          <a:extLst>
            <a:ext uri="{FF2B5EF4-FFF2-40B4-BE49-F238E27FC236}">
              <a16:creationId xmlns:a16="http://schemas.microsoft.com/office/drawing/2014/main" id="{40648342-CB9D-42F1-A176-C2268458AD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2" name="正方形/長方形 111">
          <a:extLst>
            <a:ext uri="{FF2B5EF4-FFF2-40B4-BE49-F238E27FC236}">
              <a16:creationId xmlns:a16="http://schemas.microsoft.com/office/drawing/2014/main" id="{9C681CE7-6F78-47E5-B851-EBA68856684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3" name="正方形/長方形 112">
          <a:extLst>
            <a:ext uri="{FF2B5EF4-FFF2-40B4-BE49-F238E27FC236}">
              <a16:creationId xmlns:a16="http://schemas.microsoft.com/office/drawing/2014/main" id="{EF2C5EF8-6F34-463D-9FB3-326EC59CFDF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4" name="正方形/長方形 113">
          <a:extLst>
            <a:ext uri="{FF2B5EF4-FFF2-40B4-BE49-F238E27FC236}">
              <a16:creationId xmlns:a16="http://schemas.microsoft.com/office/drawing/2014/main" id="{6D4AEE81-AA9A-44FC-8143-A627BC4065D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正方形/長方形 114">
          <a:extLst>
            <a:ext uri="{FF2B5EF4-FFF2-40B4-BE49-F238E27FC236}">
              <a16:creationId xmlns:a16="http://schemas.microsoft.com/office/drawing/2014/main" id="{2BDF4A1A-7999-4FCD-90AC-A9ABE08779C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6" name="正方形/長方形 115">
          <a:extLst>
            <a:ext uri="{FF2B5EF4-FFF2-40B4-BE49-F238E27FC236}">
              <a16:creationId xmlns:a16="http://schemas.microsoft.com/office/drawing/2014/main" id="{46B37FF8-3642-40E7-8FE8-BF4ED480AA0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7" name="正方形/長方形 116">
          <a:extLst>
            <a:ext uri="{FF2B5EF4-FFF2-40B4-BE49-F238E27FC236}">
              <a16:creationId xmlns:a16="http://schemas.microsoft.com/office/drawing/2014/main" id="{59E84B32-F305-4BB4-8232-7875D65241E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8" name="テキスト ボックス 117">
          <a:extLst>
            <a:ext uri="{FF2B5EF4-FFF2-40B4-BE49-F238E27FC236}">
              <a16:creationId xmlns:a16="http://schemas.microsoft.com/office/drawing/2014/main" id="{F35E5217-3857-464F-9D1F-9AE10430799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類似団体平均値より下回っている。公債費の動向に注視するなど全体的な債務の把握に努めていく。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9" name="テキスト ボックス 118">
          <a:extLst>
            <a:ext uri="{FF2B5EF4-FFF2-40B4-BE49-F238E27FC236}">
              <a16:creationId xmlns:a16="http://schemas.microsoft.com/office/drawing/2014/main" id="{88EAA14C-B49B-4416-8777-D6BE6C1388A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0" name="直線コネクタ 119">
          <a:extLst>
            <a:ext uri="{FF2B5EF4-FFF2-40B4-BE49-F238E27FC236}">
              <a16:creationId xmlns:a16="http://schemas.microsoft.com/office/drawing/2014/main" id="{70705F40-E7FE-4045-9450-6392A424803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632F1630-2A30-4A57-9C00-1A661A48697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2" name="テキスト ボックス 121">
          <a:extLst>
            <a:ext uri="{FF2B5EF4-FFF2-40B4-BE49-F238E27FC236}">
              <a16:creationId xmlns:a16="http://schemas.microsoft.com/office/drawing/2014/main" id="{50A5CBD3-65C6-4780-91F1-7A58C5561656}"/>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695D6B64-DA5E-4669-B162-47F247FFDFD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8699E35B-AF3F-4912-A84C-83D621542A0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400690BF-D489-4598-9EC2-006F1FDCC01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7AB17F30-D9DE-4FF4-8383-834301F697F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92026C4A-87C2-4310-B697-48944AA506B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AC1E3A38-E0A7-4443-86AB-5A229F27ECB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38080689-E316-4616-B560-BD03A265DE7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30" name="テキスト ボックス 129">
          <a:extLst>
            <a:ext uri="{FF2B5EF4-FFF2-40B4-BE49-F238E27FC236}">
              <a16:creationId xmlns:a16="http://schemas.microsoft.com/office/drawing/2014/main" id="{6890B021-FCD8-4505-941B-415C13D30956}"/>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FCC06FDF-5EA1-487C-A350-5170240DE54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2" name="テキスト ボックス 131">
          <a:extLst>
            <a:ext uri="{FF2B5EF4-FFF2-40B4-BE49-F238E27FC236}">
              <a16:creationId xmlns:a16="http://schemas.microsoft.com/office/drawing/2014/main" id="{1D727255-B3A1-4D20-B901-52EF102662D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6CCC0A9B-8B40-478C-B174-C44FD6B194B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4" name="直線コネクタ 133">
          <a:extLst>
            <a:ext uri="{FF2B5EF4-FFF2-40B4-BE49-F238E27FC236}">
              <a16:creationId xmlns:a16="http://schemas.microsoft.com/office/drawing/2014/main" id="{F1761155-BB4E-48AF-8120-C7169C58A61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5" name="債務償還比率最小値テキスト">
          <a:extLst>
            <a:ext uri="{FF2B5EF4-FFF2-40B4-BE49-F238E27FC236}">
              <a16:creationId xmlns:a16="http://schemas.microsoft.com/office/drawing/2014/main" id="{3BB87137-2ADE-4A68-B69B-DA150AEFFE67}"/>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6" name="直線コネクタ 135">
          <a:extLst>
            <a:ext uri="{FF2B5EF4-FFF2-40B4-BE49-F238E27FC236}">
              <a16:creationId xmlns:a16="http://schemas.microsoft.com/office/drawing/2014/main" id="{99A2513B-2ADA-4B2F-8052-5D84302895C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7" name="債務償還比率最大値テキスト">
          <a:extLst>
            <a:ext uri="{FF2B5EF4-FFF2-40B4-BE49-F238E27FC236}">
              <a16:creationId xmlns:a16="http://schemas.microsoft.com/office/drawing/2014/main" id="{EAF33D98-FF0E-4847-879D-7CEBC487229A}"/>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8" name="直線コネクタ 137">
          <a:extLst>
            <a:ext uri="{FF2B5EF4-FFF2-40B4-BE49-F238E27FC236}">
              <a16:creationId xmlns:a16="http://schemas.microsoft.com/office/drawing/2014/main" id="{84D51381-CF61-4154-9CD5-4D499437D281}"/>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9" name="債務償還比率平均値テキスト">
          <a:extLst>
            <a:ext uri="{FF2B5EF4-FFF2-40B4-BE49-F238E27FC236}">
              <a16:creationId xmlns:a16="http://schemas.microsoft.com/office/drawing/2014/main" id="{9575D2E4-569F-4B99-8405-BF6D0706E156}"/>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40" name="フローチャート: 判断 139">
          <a:extLst>
            <a:ext uri="{FF2B5EF4-FFF2-40B4-BE49-F238E27FC236}">
              <a16:creationId xmlns:a16="http://schemas.microsoft.com/office/drawing/2014/main" id="{C227174D-617C-44FB-A795-25CB0C0420B1}"/>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41" name="フローチャート: 判断 140">
          <a:extLst>
            <a:ext uri="{FF2B5EF4-FFF2-40B4-BE49-F238E27FC236}">
              <a16:creationId xmlns:a16="http://schemas.microsoft.com/office/drawing/2014/main" id="{751EE831-FA61-4F2F-976C-0EF17275932E}"/>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1AD53EE-66D7-48F6-9673-8B53C1E694B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8B07449-6CD8-4603-8FB6-F6B320627CB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43614B6-24E1-4CFC-88CB-5FDA4220220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28C037F3-C754-426E-8731-D27C3E770DB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C75DEAB-FDF4-410B-8663-4411AFC1790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80511</xdr:rowOff>
    </xdr:from>
    <xdr:to>
      <xdr:col>76</xdr:col>
      <xdr:colOff>73025</xdr:colOff>
      <xdr:row>35</xdr:row>
      <xdr:rowOff>10661</xdr:rowOff>
    </xdr:to>
    <xdr:sp macro="" textlink="">
      <xdr:nvSpPr>
        <xdr:cNvPr id="147" name="楕円 146">
          <a:extLst>
            <a:ext uri="{FF2B5EF4-FFF2-40B4-BE49-F238E27FC236}">
              <a16:creationId xmlns:a16="http://schemas.microsoft.com/office/drawing/2014/main" id="{08DCF62E-72AB-4BF1-9D0B-8F75EC1326E6}"/>
            </a:ext>
          </a:extLst>
        </xdr:cNvPr>
        <xdr:cNvSpPr/>
      </xdr:nvSpPr>
      <xdr:spPr>
        <a:xfrm>
          <a:off x="14744700" y="66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166888</xdr:rowOff>
    </xdr:from>
    <xdr:ext cx="405111" cy="259045"/>
    <xdr:sp macro="" textlink="">
      <xdr:nvSpPr>
        <xdr:cNvPr id="148" name="債務償還比率該当値テキスト">
          <a:extLst>
            <a:ext uri="{FF2B5EF4-FFF2-40B4-BE49-F238E27FC236}">
              <a16:creationId xmlns:a16="http://schemas.microsoft.com/office/drawing/2014/main" id="{B5C90801-46C5-4528-BEFA-FB22909BF093}"/>
            </a:ext>
          </a:extLst>
        </xdr:cNvPr>
        <xdr:cNvSpPr txBox="1"/>
      </xdr:nvSpPr>
      <xdr:spPr>
        <a:xfrm>
          <a:off x="14846300" y="6596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79311</xdr:rowOff>
    </xdr:from>
    <xdr:to>
      <xdr:col>72</xdr:col>
      <xdr:colOff>123825</xdr:colOff>
      <xdr:row>35</xdr:row>
      <xdr:rowOff>9461</xdr:rowOff>
    </xdr:to>
    <xdr:sp macro="" textlink="">
      <xdr:nvSpPr>
        <xdr:cNvPr id="149" name="楕円 148">
          <a:extLst>
            <a:ext uri="{FF2B5EF4-FFF2-40B4-BE49-F238E27FC236}">
              <a16:creationId xmlns:a16="http://schemas.microsoft.com/office/drawing/2014/main" id="{3128408F-8C2F-46F0-B4BD-75B206E07FE8}"/>
            </a:ext>
          </a:extLst>
        </xdr:cNvPr>
        <xdr:cNvSpPr/>
      </xdr:nvSpPr>
      <xdr:spPr>
        <a:xfrm>
          <a:off x="14033500" y="66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130111</xdr:rowOff>
    </xdr:from>
    <xdr:to>
      <xdr:col>76</xdr:col>
      <xdr:colOff>22225</xdr:colOff>
      <xdr:row>34</xdr:row>
      <xdr:rowOff>131311</xdr:rowOff>
    </xdr:to>
    <xdr:cxnSp macro="">
      <xdr:nvCxnSpPr>
        <xdr:cNvPr id="150" name="直線コネクタ 149">
          <a:extLst>
            <a:ext uri="{FF2B5EF4-FFF2-40B4-BE49-F238E27FC236}">
              <a16:creationId xmlns:a16="http://schemas.microsoft.com/office/drawing/2014/main" id="{E2E0DEE7-0B56-48BE-99A9-82EFB5FAA15A}"/>
            </a:ext>
          </a:extLst>
        </xdr:cNvPr>
        <xdr:cNvCxnSpPr/>
      </xdr:nvCxnSpPr>
      <xdr:spPr>
        <a:xfrm>
          <a:off x="14084300" y="6730936"/>
          <a:ext cx="711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51" name="n_1aveValue債務償還比率">
          <a:extLst>
            <a:ext uri="{FF2B5EF4-FFF2-40B4-BE49-F238E27FC236}">
              <a16:creationId xmlns:a16="http://schemas.microsoft.com/office/drawing/2014/main" id="{F08EBF99-8967-4DD8-9A4D-22AEF3BC73A2}"/>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35</xdr:row>
      <xdr:rowOff>588</xdr:rowOff>
    </xdr:from>
    <xdr:ext cx="405111" cy="259045"/>
    <xdr:sp macro="" textlink="">
      <xdr:nvSpPr>
        <xdr:cNvPr id="152" name="n_1mainValue債務償還比率">
          <a:extLst>
            <a:ext uri="{FF2B5EF4-FFF2-40B4-BE49-F238E27FC236}">
              <a16:creationId xmlns:a16="http://schemas.microsoft.com/office/drawing/2014/main" id="{E28B4EE4-A81A-4AE5-8949-C53F92DCC224}"/>
            </a:ext>
          </a:extLst>
        </xdr:cNvPr>
        <xdr:cNvSpPr txBox="1"/>
      </xdr:nvSpPr>
      <xdr:spPr>
        <a:xfrm>
          <a:off x="13869044" y="67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id="{4B15F7AC-BAF3-4B9C-BF42-B7EC7B538EB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id="{C2F74C7E-81C1-4EA8-B238-F9E08FC188F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id="{6B60A350-A261-4534-AE72-24A5BF96EEF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id="{D7EA09BA-7F22-4147-9F3B-F74547862E8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id="{16EA5EDA-D934-46EB-9395-81C074FCD8F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id="{84D52207-6CBF-4632-AC53-B99ED784C7D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807A7E-94A1-4356-8219-A24D922A2D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C879E0-2A7F-4A7A-8B21-9D0968A9708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FB1B7D-E8B8-4219-9C09-3611EAD3C81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C84C3EA-7998-4BDC-BE3E-35D4785074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6D4745C-139C-448E-AB1F-0355EF7719F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43DB61-6CE0-4B89-A5A0-6D2AEA25C66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589220-1553-4D2F-BAB2-AAB005FB0B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99A095-9B8F-4AEE-87E0-3690331792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C98EE9-33B6-42AF-9786-30FC3E367EC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63C733-B7E6-4479-A810-C44C9C779A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4,593
4,567
22.78
7,082,813
6,938,027
97,387
2,540,114
4,163,727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B117C0D-B9DD-4EF0-9020-9FE7110C03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A0DACA0-B153-4617-8B81-C3407F5AA5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B1D6A6-8BA8-43C7-A40A-EB32933D30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C3AF5E-7309-4EEB-83F0-15BD2A0726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5CE2846-F9C7-4857-98CA-CC265E0134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6F9763D-C991-4295-9B94-0CD71B0CE3B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42BB9B-1A57-401B-88D5-694BA41968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B53DBD-C36C-4E47-907B-729070FD0C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FB8019-1A70-48AD-AB7A-755452DC6C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950601-E2EB-4426-B465-6058D1DC54D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28671C-BE14-461C-89A6-0FAEE3B3FF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535A5AF-42BB-439C-BC51-D5D6995A5E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765777D-05E8-4C49-8B37-CB967AC3C62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EEB5C5-EF35-479F-8F3B-5BD79C9A08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BF2BD3-2495-4D0D-B860-0C09900311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E0E456-BA0D-495B-8BE2-6C54F2DA6E8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D07DF3E-2A35-46EB-A676-E5DA2FC307D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65C24B-30CF-41D9-AA62-BEAA884B67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34434D5-6EB6-4D87-8441-66AE14E098F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9D9A8AB-15A3-4523-A0BF-5665750FE1C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1A25912-E4BE-4CF0-A391-C9B9E1D8EA6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E640762-B88B-4AAF-BFDD-44BAF5120D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EB9F452-FBC0-4A05-B1D1-48FDD1C1ADA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E60B3FC-6015-4141-B847-F565B62138C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A9AE134-A3F5-4EAD-9280-C0EDD6DAD18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2A03C5A-6E63-43E4-9E26-18F4CCEEE4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A66DE28-CD6D-4E84-9BBF-4442BE25A50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25C089C-9168-434C-80B6-0413875A772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FFD66A2-4E5C-4EAB-9E29-107029C3312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004758B-08EF-4912-A87C-F59444147EE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8C866AE5-F83A-4750-94E7-9198F252B0F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A021E06-CB02-40F3-B447-17096A88953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913C71DC-EDD0-4348-BF76-CF1A60C7650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6B37E22-0634-4D65-8273-EEFA082531D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21BF9D5-5432-4393-876B-8D84DFE8507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757DA7B-F3A4-429E-ACFE-66EF0A552B1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5EBC29D-6A28-4229-B147-70D1FDA15DD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A7DDA23-D16C-4250-9B32-38679083D3A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4B8370E-C2AC-4474-BBB7-84A7A869AF6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07727D0-0AAD-4A31-98ED-DA98075200C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3E7A771-00CA-43D8-A3B8-308CD396628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FC1EC2F-2A02-4355-9133-08213FFA15E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9BA67F1-7D61-4300-948E-1649605635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40191FD3-7C2F-400B-AD53-61E5BF3FC7C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A9449A7-29EA-4B96-8F80-8634905D406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2C8AD37D-EE73-4B10-9891-049B580755BF}"/>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72F18F1F-64C5-490A-BFA1-3E3791F66E53}"/>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EDF000CD-4EB5-493D-9FFF-2E1A3125B7B1}"/>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6820E632-628C-4894-A923-A03DF5E79DCE}"/>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DD83E9BA-1FC9-4189-AE3C-F0F08A08541E}"/>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3BA1EC47-E6C9-4300-8946-9002947D338A}"/>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BA823366-F10E-4C10-88E0-DFA0B0E97F5A}"/>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7F351637-964D-4FAD-88D4-94B36ED7A5DD}"/>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E7E076A7-48E9-46B6-8D4E-95F43420BC88}"/>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A6D858FC-1C37-48FC-AE17-D3225BFE3B42}"/>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29FDDB1-5B11-4646-8C00-D2DF2C6429B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DDE864C-2756-49AD-B627-5AA5853C0C1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27F97F9-94F4-4AE4-A61D-DC7FE09F5D9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955132B-8B12-4D33-BEE1-2B269D8E896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2B8073F-FF87-403F-9F8A-B519CD835FE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87449</xdr:rowOff>
    </xdr:from>
    <xdr:to>
      <xdr:col>24</xdr:col>
      <xdr:colOff>114300</xdr:colOff>
      <xdr:row>39</xdr:row>
      <xdr:rowOff>17599</xdr:rowOff>
    </xdr:to>
    <xdr:sp macro="" textlink="">
      <xdr:nvSpPr>
        <xdr:cNvPr id="72" name="楕円 71">
          <a:extLst>
            <a:ext uri="{FF2B5EF4-FFF2-40B4-BE49-F238E27FC236}">
              <a16:creationId xmlns:a16="http://schemas.microsoft.com/office/drawing/2014/main" id="{4121571E-A00F-4CBF-BEA7-17D2AF7702BC}"/>
            </a:ext>
          </a:extLst>
        </xdr:cNvPr>
        <xdr:cNvSpPr/>
      </xdr:nvSpPr>
      <xdr:spPr>
        <a:xfrm>
          <a:off x="4584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65876</xdr:rowOff>
    </xdr:from>
    <xdr:ext cx="405111" cy="259045"/>
    <xdr:sp macro="" textlink="">
      <xdr:nvSpPr>
        <xdr:cNvPr id="73" name="【道路】&#10;有形固定資産減価償却率該当値テキスト">
          <a:extLst>
            <a:ext uri="{FF2B5EF4-FFF2-40B4-BE49-F238E27FC236}">
              <a16:creationId xmlns:a16="http://schemas.microsoft.com/office/drawing/2014/main" id="{27D0DAFF-E939-4678-A9D4-1FCE9678AFE7}"/>
            </a:ext>
          </a:extLst>
        </xdr:cNvPr>
        <xdr:cNvSpPr txBox="1"/>
      </xdr:nvSpPr>
      <xdr:spPr>
        <a:xfrm>
          <a:off x="4673600"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89081</xdr:rowOff>
    </xdr:from>
    <xdr:to>
      <xdr:col>20</xdr:col>
      <xdr:colOff>38100</xdr:colOff>
      <xdr:row>39</xdr:row>
      <xdr:rowOff>19231</xdr:rowOff>
    </xdr:to>
    <xdr:sp macro="" textlink="">
      <xdr:nvSpPr>
        <xdr:cNvPr id="74" name="楕円 73">
          <a:extLst>
            <a:ext uri="{FF2B5EF4-FFF2-40B4-BE49-F238E27FC236}">
              <a16:creationId xmlns:a16="http://schemas.microsoft.com/office/drawing/2014/main" id="{9DFD8525-3B07-4FBF-95E6-468E34E245D1}"/>
            </a:ext>
          </a:extLst>
        </xdr:cNvPr>
        <xdr:cNvSpPr/>
      </xdr:nvSpPr>
      <xdr:spPr>
        <a:xfrm>
          <a:off x="3746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138249</xdr:rowOff>
    </xdr:from>
    <xdr:to>
      <xdr:col>24</xdr:col>
      <xdr:colOff>63500</xdr:colOff>
      <xdr:row>38</xdr:row>
      <xdr:rowOff>139881</xdr:rowOff>
    </xdr:to>
    <xdr:cxnSp macro="">
      <xdr:nvCxnSpPr>
        <xdr:cNvPr id="75" name="直線コネクタ 74">
          <a:extLst>
            <a:ext uri="{FF2B5EF4-FFF2-40B4-BE49-F238E27FC236}">
              <a16:creationId xmlns:a16="http://schemas.microsoft.com/office/drawing/2014/main" id="{FA728DFF-C21A-4157-A381-312DF2E20E4D}"/>
            </a:ext>
          </a:extLst>
        </xdr:cNvPr>
        <xdr:cNvCxnSpPr/>
      </xdr:nvCxnSpPr>
      <xdr:spPr>
        <a:xfrm flipV="1">
          <a:off x="3797300" y="66533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6" name="楕円 75">
          <a:extLst>
            <a:ext uri="{FF2B5EF4-FFF2-40B4-BE49-F238E27FC236}">
              <a16:creationId xmlns:a16="http://schemas.microsoft.com/office/drawing/2014/main" id="{57502F6B-14C2-4482-828D-0D6686F246B5}"/>
            </a:ext>
          </a:extLst>
        </xdr:cNvPr>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139881</xdr:rowOff>
    </xdr:to>
    <xdr:cxnSp macro="">
      <xdr:nvCxnSpPr>
        <xdr:cNvPr id="77" name="直線コネクタ 76">
          <a:extLst>
            <a:ext uri="{FF2B5EF4-FFF2-40B4-BE49-F238E27FC236}">
              <a16:creationId xmlns:a16="http://schemas.microsoft.com/office/drawing/2014/main" id="{6084E3D3-22E0-4734-9D0A-6A9CBF8441D5}"/>
            </a:ext>
          </a:extLst>
        </xdr:cNvPr>
        <xdr:cNvCxnSpPr/>
      </xdr:nvCxnSpPr>
      <xdr:spPr>
        <a:xfrm>
          <a:off x="2908300" y="66451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87449</xdr:rowOff>
    </xdr:from>
    <xdr:to>
      <xdr:col>10</xdr:col>
      <xdr:colOff>165100</xdr:colOff>
      <xdr:row>41</xdr:row>
      <xdr:rowOff>17599</xdr:rowOff>
    </xdr:to>
    <xdr:sp macro="" textlink="">
      <xdr:nvSpPr>
        <xdr:cNvPr id="78" name="楕円 77">
          <a:extLst>
            <a:ext uri="{FF2B5EF4-FFF2-40B4-BE49-F238E27FC236}">
              <a16:creationId xmlns:a16="http://schemas.microsoft.com/office/drawing/2014/main" id="{4EA470DC-DB89-4876-AB88-F85E4CACA60E}"/>
            </a:ext>
          </a:extLst>
        </xdr:cNvPr>
        <xdr:cNvSpPr/>
      </xdr:nvSpPr>
      <xdr:spPr>
        <a:xfrm>
          <a:off x="1968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130084</xdr:rowOff>
    </xdr:from>
    <xdr:to>
      <xdr:col>15</xdr:col>
      <xdr:colOff>50800</xdr:colOff>
      <xdr:row>40</xdr:row>
      <xdr:rowOff>138249</xdr:rowOff>
    </xdr:to>
    <xdr:cxnSp macro="">
      <xdr:nvCxnSpPr>
        <xdr:cNvPr id="79" name="直線コネクタ 78">
          <a:extLst>
            <a:ext uri="{FF2B5EF4-FFF2-40B4-BE49-F238E27FC236}">
              <a16:creationId xmlns:a16="http://schemas.microsoft.com/office/drawing/2014/main" id="{A3450BDF-1B2A-4BCE-8663-0B0E03ADD33C}"/>
            </a:ext>
          </a:extLst>
        </xdr:cNvPr>
        <xdr:cNvCxnSpPr/>
      </xdr:nvCxnSpPr>
      <xdr:spPr>
        <a:xfrm flipV="1">
          <a:off x="2019300" y="6645184"/>
          <a:ext cx="889000" cy="3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CAC6A4CC-98FF-415B-96F4-23EE18D846F9}"/>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FD3931F4-82E4-40FE-B3AE-86088641E1C7}"/>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id="{0C26E675-EDDB-4109-9C29-AFEC8B3FCB8F}"/>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10358</xdr:rowOff>
    </xdr:from>
    <xdr:ext cx="405111" cy="259045"/>
    <xdr:sp macro="" textlink="">
      <xdr:nvSpPr>
        <xdr:cNvPr id="83" name="n_1mainValue【道路】&#10;有形固定資産減価償却率">
          <a:extLst>
            <a:ext uri="{FF2B5EF4-FFF2-40B4-BE49-F238E27FC236}">
              <a16:creationId xmlns:a16="http://schemas.microsoft.com/office/drawing/2014/main" id="{38B20BA8-6131-489E-A83F-74A89DC29B2E}"/>
            </a:ext>
          </a:extLst>
        </xdr:cNvPr>
        <xdr:cNvSpPr txBox="1"/>
      </xdr:nvSpPr>
      <xdr:spPr>
        <a:xfrm>
          <a:off x="35820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4" name="n_2mainValue【道路】&#10;有形固定資産減価償却率">
          <a:extLst>
            <a:ext uri="{FF2B5EF4-FFF2-40B4-BE49-F238E27FC236}">
              <a16:creationId xmlns:a16="http://schemas.microsoft.com/office/drawing/2014/main" id="{133DBEF9-9950-4C0D-971B-3C8ACF4C615C}"/>
            </a:ext>
          </a:extLst>
        </xdr:cNvPr>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8726</xdr:rowOff>
    </xdr:from>
    <xdr:ext cx="405111" cy="259045"/>
    <xdr:sp macro="" textlink="">
      <xdr:nvSpPr>
        <xdr:cNvPr id="85" name="n_3mainValue【道路】&#10;有形固定資産減価償却率">
          <a:extLst>
            <a:ext uri="{FF2B5EF4-FFF2-40B4-BE49-F238E27FC236}">
              <a16:creationId xmlns:a16="http://schemas.microsoft.com/office/drawing/2014/main" id="{BE90D172-BD4D-4D51-AD65-BD6CB3AED398}"/>
            </a:ext>
          </a:extLst>
        </xdr:cNvPr>
        <xdr:cNvSpPr txBox="1"/>
      </xdr:nvSpPr>
      <xdr:spPr>
        <a:xfrm>
          <a:off x="1816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33BB537B-706F-43F6-8983-FAF357F8FD0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DEF5EB58-C449-4DFA-A409-2245856AA2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B4C37798-0841-4757-BB21-48435EC5C8E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5BAF400-F6E5-4056-823F-5B107F1AE8D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65F9B17-6F57-4D44-8859-C83E66CBED5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A2A39D86-DFE6-4845-9E3F-73202AC203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C8474B9A-AF50-4109-81B5-0D0F170CDF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0C4BEC2-5037-4831-BF3E-0FDDBE6CB9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624EC917-F6FB-4376-982B-DEBD81A538C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723E94C-8CA6-4E6E-8E67-D640DC7D443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59DFF8F-BBF3-4A72-92C5-D3099753590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ABA98957-0414-4EE7-8721-5D9F3F5C5D2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3F3488C-45AB-4C09-ACBE-A8E4652D438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3D66EA85-DAC5-42A5-A771-8603555049C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5531367C-4AC1-4411-AED2-6456A6A4C3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86281182-53EC-418B-BD15-6715186FE83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A20BB183-EC98-4B18-B4EA-5C000FD8DAB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A4B52E25-6D33-4436-9514-BDC6A275E48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F2FEF560-5B85-4AD2-A1B2-F9E87303D3B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2F47C6BA-1F9B-44DC-993C-B6D69624202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EE7BD2CD-572D-44F3-B073-156196885D9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E5ADF00E-5B57-454A-A480-369E6FDEF0B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2EFA0655-870C-4FD8-AB22-F49B0AD0B6A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22C66C3D-FDA1-4FB4-B9F6-ACB7493755E8}"/>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5003C379-7028-452B-A104-76E9B5B13D9C}"/>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477F89AC-461A-4D4D-B71A-95A3CE77B8DB}"/>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C5D33989-E09E-4475-88A1-662D3A00B368}"/>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54DA6E0B-2FC7-4AA7-B1E0-A8150B39227B}"/>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18554955-037E-4825-A425-E482C2AEF5D5}"/>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393A24BB-8C2A-43AE-A5D2-81B327C8E522}"/>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329F52B1-DBCE-40F7-904D-D6B4EE7325C2}"/>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25FD4E2-7B1B-4022-BF23-F1AB9F16E60E}"/>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1C34BA98-2448-4003-BE24-3B82CDCAAF1A}"/>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E9AC8C2-BCE9-4AC4-9741-ABCC1E9CE76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A1DC97E-4BE1-4032-B55E-BF277E1B1D9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8814901-921F-404E-9A05-72B163E33F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F4B44FD-7F2C-4BEE-A834-CB0B3FF7306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2E23283-876A-40DE-AD78-724BC73E29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84455</xdr:rowOff>
    </xdr:from>
    <xdr:to>
      <xdr:col>55</xdr:col>
      <xdr:colOff>50800</xdr:colOff>
      <xdr:row>42</xdr:row>
      <xdr:rowOff>14605</xdr:rowOff>
    </xdr:to>
    <xdr:sp macro="" textlink="">
      <xdr:nvSpPr>
        <xdr:cNvPr id="124" name="楕円 123">
          <a:extLst>
            <a:ext uri="{FF2B5EF4-FFF2-40B4-BE49-F238E27FC236}">
              <a16:creationId xmlns:a16="http://schemas.microsoft.com/office/drawing/2014/main" id="{90EF479E-A2EF-479C-8D66-0DE9DF923D01}"/>
            </a:ext>
          </a:extLst>
        </xdr:cNvPr>
        <xdr:cNvSpPr/>
      </xdr:nvSpPr>
      <xdr:spPr>
        <a:xfrm>
          <a:off x="104267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170832</xdr:rowOff>
    </xdr:from>
    <xdr:ext cx="534377" cy="259045"/>
    <xdr:sp macro="" textlink="">
      <xdr:nvSpPr>
        <xdr:cNvPr id="125" name="【道路】&#10;一人当たり延長該当値テキスト">
          <a:extLst>
            <a:ext uri="{FF2B5EF4-FFF2-40B4-BE49-F238E27FC236}">
              <a16:creationId xmlns:a16="http://schemas.microsoft.com/office/drawing/2014/main" id="{61C5D8D7-F9A3-4259-95AF-3122BDD39BBB}"/>
            </a:ext>
          </a:extLst>
        </xdr:cNvPr>
        <xdr:cNvSpPr txBox="1"/>
      </xdr:nvSpPr>
      <xdr:spPr>
        <a:xfrm>
          <a:off x="10515600" y="70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84648</xdr:rowOff>
    </xdr:from>
    <xdr:to>
      <xdr:col>50</xdr:col>
      <xdr:colOff>165100</xdr:colOff>
      <xdr:row>42</xdr:row>
      <xdr:rowOff>14798</xdr:rowOff>
    </xdr:to>
    <xdr:sp macro="" textlink="">
      <xdr:nvSpPr>
        <xdr:cNvPr id="126" name="楕円 125">
          <a:extLst>
            <a:ext uri="{FF2B5EF4-FFF2-40B4-BE49-F238E27FC236}">
              <a16:creationId xmlns:a16="http://schemas.microsoft.com/office/drawing/2014/main" id="{3C6DF772-D420-4033-90AB-AF3E2D2E6A43}"/>
            </a:ext>
          </a:extLst>
        </xdr:cNvPr>
        <xdr:cNvSpPr/>
      </xdr:nvSpPr>
      <xdr:spPr>
        <a:xfrm>
          <a:off x="9588500" y="71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135255</xdr:rowOff>
    </xdr:from>
    <xdr:to>
      <xdr:col>55</xdr:col>
      <xdr:colOff>0</xdr:colOff>
      <xdr:row>41</xdr:row>
      <xdr:rowOff>135448</xdr:rowOff>
    </xdr:to>
    <xdr:cxnSp macro="">
      <xdr:nvCxnSpPr>
        <xdr:cNvPr id="127" name="直線コネクタ 126">
          <a:extLst>
            <a:ext uri="{FF2B5EF4-FFF2-40B4-BE49-F238E27FC236}">
              <a16:creationId xmlns:a16="http://schemas.microsoft.com/office/drawing/2014/main" id="{DC415041-7957-4DF8-8ED8-9A9F7963D2EF}"/>
            </a:ext>
          </a:extLst>
        </xdr:cNvPr>
        <xdr:cNvCxnSpPr/>
      </xdr:nvCxnSpPr>
      <xdr:spPr>
        <a:xfrm flipV="1">
          <a:off x="9639300" y="7164705"/>
          <a:ext cx="8382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89653</xdr:rowOff>
    </xdr:from>
    <xdr:to>
      <xdr:col>46</xdr:col>
      <xdr:colOff>38100</xdr:colOff>
      <xdr:row>42</xdr:row>
      <xdr:rowOff>19803</xdr:rowOff>
    </xdr:to>
    <xdr:sp macro="" textlink="">
      <xdr:nvSpPr>
        <xdr:cNvPr id="128" name="楕円 127">
          <a:extLst>
            <a:ext uri="{FF2B5EF4-FFF2-40B4-BE49-F238E27FC236}">
              <a16:creationId xmlns:a16="http://schemas.microsoft.com/office/drawing/2014/main" id="{5ABA7559-1D7D-4845-A777-9907616A1E64}"/>
            </a:ext>
          </a:extLst>
        </xdr:cNvPr>
        <xdr:cNvSpPr/>
      </xdr:nvSpPr>
      <xdr:spPr>
        <a:xfrm>
          <a:off x="8699500" y="71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135448</xdr:rowOff>
    </xdr:from>
    <xdr:to>
      <xdr:col>50</xdr:col>
      <xdr:colOff>114300</xdr:colOff>
      <xdr:row>41</xdr:row>
      <xdr:rowOff>140453</xdr:rowOff>
    </xdr:to>
    <xdr:cxnSp macro="">
      <xdr:nvCxnSpPr>
        <xdr:cNvPr id="129" name="直線コネクタ 128">
          <a:extLst>
            <a:ext uri="{FF2B5EF4-FFF2-40B4-BE49-F238E27FC236}">
              <a16:creationId xmlns:a16="http://schemas.microsoft.com/office/drawing/2014/main" id="{D7AB45C5-8982-4464-894F-119CA2C41977}"/>
            </a:ext>
          </a:extLst>
        </xdr:cNvPr>
        <xdr:cNvCxnSpPr/>
      </xdr:nvCxnSpPr>
      <xdr:spPr>
        <a:xfrm flipV="1">
          <a:off x="8750300" y="7164898"/>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86084</xdr:rowOff>
    </xdr:from>
    <xdr:to>
      <xdr:col>41</xdr:col>
      <xdr:colOff>101600</xdr:colOff>
      <xdr:row>42</xdr:row>
      <xdr:rowOff>16234</xdr:rowOff>
    </xdr:to>
    <xdr:sp macro="" textlink="">
      <xdr:nvSpPr>
        <xdr:cNvPr id="130" name="楕円 129">
          <a:extLst>
            <a:ext uri="{FF2B5EF4-FFF2-40B4-BE49-F238E27FC236}">
              <a16:creationId xmlns:a16="http://schemas.microsoft.com/office/drawing/2014/main" id="{3CF37D30-51CC-4A4B-BB0A-3AB7BF902B10}"/>
            </a:ext>
          </a:extLst>
        </xdr:cNvPr>
        <xdr:cNvSpPr/>
      </xdr:nvSpPr>
      <xdr:spPr>
        <a:xfrm>
          <a:off x="7810500" y="71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136884</xdr:rowOff>
    </xdr:from>
    <xdr:to>
      <xdr:col>45</xdr:col>
      <xdr:colOff>177800</xdr:colOff>
      <xdr:row>41</xdr:row>
      <xdr:rowOff>140453</xdr:rowOff>
    </xdr:to>
    <xdr:cxnSp macro="">
      <xdr:nvCxnSpPr>
        <xdr:cNvPr id="131" name="直線コネクタ 130">
          <a:extLst>
            <a:ext uri="{FF2B5EF4-FFF2-40B4-BE49-F238E27FC236}">
              <a16:creationId xmlns:a16="http://schemas.microsoft.com/office/drawing/2014/main" id="{58B559FB-BBDD-463E-8CC5-3DA5DE3D9388}"/>
            </a:ext>
          </a:extLst>
        </xdr:cNvPr>
        <xdr:cNvCxnSpPr/>
      </xdr:nvCxnSpPr>
      <xdr:spPr>
        <a:xfrm>
          <a:off x="7861300" y="7166334"/>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B6AD6353-D9A7-42D1-88EB-AF7D58BC92BF}"/>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A78648B6-71EA-4686-9326-9347ED9FA543}"/>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25942A52-4C0C-4337-868D-5A8A52B0C98E}"/>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5925</xdr:rowOff>
    </xdr:from>
    <xdr:ext cx="534377" cy="259045"/>
    <xdr:sp macro="" textlink="">
      <xdr:nvSpPr>
        <xdr:cNvPr id="135" name="n_1mainValue【道路】&#10;一人当たり延長">
          <a:extLst>
            <a:ext uri="{FF2B5EF4-FFF2-40B4-BE49-F238E27FC236}">
              <a16:creationId xmlns:a16="http://schemas.microsoft.com/office/drawing/2014/main" id="{DA32B3EA-5680-461F-B0D1-34A73601BAF1}"/>
            </a:ext>
          </a:extLst>
        </xdr:cNvPr>
        <xdr:cNvSpPr txBox="1"/>
      </xdr:nvSpPr>
      <xdr:spPr>
        <a:xfrm>
          <a:off x="9359411" y="72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10930</xdr:rowOff>
    </xdr:from>
    <xdr:ext cx="534377" cy="259045"/>
    <xdr:sp macro="" textlink="">
      <xdr:nvSpPr>
        <xdr:cNvPr id="136" name="n_2mainValue【道路】&#10;一人当たり延長">
          <a:extLst>
            <a:ext uri="{FF2B5EF4-FFF2-40B4-BE49-F238E27FC236}">
              <a16:creationId xmlns:a16="http://schemas.microsoft.com/office/drawing/2014/main" id="{D956B913-AA3A-4B4F-8B12-21389658F3A5}"/>
            </a:ext>
          </a:extLst>
        </xdr:cNvPr>
        <xdr:cNvSpPr txBox="1"/>
      </xdr:nvSpPr>
      <xdr:spPr>
        <a:xfrm>
          <a:off x="8483111" y="72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7361</xdr:rowOff>
    </xdr:from>
    <xdr:ext cx="534377" cy="259045"/>
    <xdr:sp macro="" textlink="">
      <xdr:nvSpPr>
        <xdr:cNvPr id="137" name="n_3mainValue【道路】&#10;一人当たり延長">
          <a:extLst>
            <a:ext uri="{FF2B5EF4-FFF2-40B4-BE49-F238E27FC236}">
              <a16:creationId xmlns:a16="http://schemas.microsoft.com/office/drawing/2014/main" id="{8A5E1946-6B56-4A1A-8F19-C69CD517B495}"/>
            </a:ext>
          </a:extLst>
        </xdr:cNvPr>
        <xdr:cNvSpPr txBox="1"/>
      </xdr:nvSpPr>
      <xdr:spPr>
        <a:xfrm>
          <a:off x="7594111" y="72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594D9BF-D305-4CE5-B19D-3CED9708ED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D2BE7EF1-B901-4770-8712-097399A39F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E26605D-5472-416B-8E63-8FA87B4F32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EE39DC0-074C-49D2-AA7B-1582BE58B1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F3C96C2B-5BA2-49F2-A57F-58467C42340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2CC973C6-2487-467C-A4F1-1812E753F54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DA2C6D4D-78C1-4CB3-8B3F-CBEFFC74185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9A608F19-2558-4AB9-AAD8-F489E153589B}"/>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6" name="正方形/長方形 145">
          <a:extLst>
            <a:ext uri="{FF2B5EF4-FFF2-40B4-BE49-F238E27FC236}">
              <a16:creationId xmlns:a16="http://schemas.microsoft.com/office/drawing/2014/main" id="{10AEE290-BA7A-4B2D-9A70-C05CD64F30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7" name="正方形/長方形 146">
          <a:extLst>
            <a:ext uri="{FF2B5EF4-FFF2-40B4-BE49-F238E27FC236}">
              <a16:creationId xmlns:a16="http://schemas.microsoft.com/office/drawing/2014/main" id="{ABE4E600-A42F-4C54-B177-01AB3B0514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8" name="正方形/長方形 147">
          <a:extLst>
            <a:ext uri="{FF2B5EF4-FFF2-40B4-BE49-F238E27FC236}">
              <a16:creationId xmlns:a16="http://schemas.microsoft.com/office/drawing/2014/main" id="{AD83C008-03C6-4107-AB36-8D037CB058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9" name="正方形/長方形 148">
          <a:extLst>
            <a:ext uri="{FF2B5EF4-FFF2-40B4-BE49-F238E27FC236}">
              <a16:creationId xmlns:a16="http://schemas.microsoft.com/office/drawing/2014/main" id="{004287B9-975B-452E-9C47-34364458017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0" name="正方形/長方形 149">
          <a:extLst>
            <a:ext uri="{FF2B5EF4-FFF2-40B4-BE49-F238E27FC236}">
              <a16:creationId xmlns:a16="http://schemas.microsoft.com/office/drawing/2014/main" id="{2239A10E-B03E-40C5-B67C-89653ACAD8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1" name="正方形/長方形 150">
          <a:extLst>
            <a:ext uri="{FF2B5EF4-FFF2-40B4-BE49-F238E27FC236}">
              <a16:creationId xmlns:a16="http://schemas.microsoft.com/office/drawing/2014/main" id="{8CE94BDE-9A9B-4EFC-8976-F08F7B2B78C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2" name="正方形/長方形 151">
          <a:extLst>
            <a:ext uri="{FF2B5EF4-FFF2-40B4-BE49-F238E27FC236}">
              <a16:creationId xmlns:a16="http://schemas.microsoft.com/office/drawing/2014/main" id="{0000AF15-10B7-4527-8272-BD72693F224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3" name="正方形/長方形 152">
          <a:extLst>
            <a:ext uri="{FF2B5EF4-FFF2-40B4-BE49-F238E27FC236}">
              <a16:creationId xmlns:a16="http://schemas.microsoft.com/office/drawing/2014/main" id="{3B6AE16E-D3D5-4D2C-9493-5CD0A2F3A2FF}"/>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32C2350C-1DDE-407C-9CEF-1A50242762D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9955A4B-04C8-46CB-B875-60B922F933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ED602A5A-087E-4919-B9E0-DD0D194DEDD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ADE097E3-7A14-40AB-9123-11E7C5F41B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BFC5F2FA-F098-41D3-B691-745EB4D4E23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1A2FA2A4-E161-4AEE-AABF-257530408B1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286F1BA6-0F78-43B0-A9C9-1DD34734FD6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E6ACECE8-D639-43AD-B7CA-5BC390C80A3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7B2E97F2-1BAF-4E6A-9096-BD46532738F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16446F1E-0C17-4125-BF82-29EBA3E9155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4" name="テキスト ボックス 163">
          <a:extLst>
            <a:ext uri="{FF2B5EF4-FFF2-40B4-BE49-F238E27FC236}">
              <a16:creationId xmlns:a16="http://schemas.microsoft.com/office/drawing/2014/main" id="{9E708D72-6DC1-4BE0-82C4-5058A8AEF14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a:extLst>
            <a:ext uri="{FF2B5EF4-FFF2-40B4-BE49-F238E27FC236}">
              <a16:creationId xmlns:a16="http://schemas.microsoft.com/office/drawing/2014/main" id="{4F615445-AA7C-4563-9D21-7A176541586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6" name="テキスト ボックス 165">
          <a:extLst>
            <a:ext uri="{FF2B5EF4-FFF2-40B4-BE49-F238E27FC236}">
              <a16:creationId xmlns:a16="http://schemas.microsoft.com/office/drawing/2014/main" id="{5FEB1601-9DF7-4EC3-9750-592D3574F47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a:extLst>
            <a:ext uri="{FF2B5EF4-FFF2-40B4-BE49-F238E27FC236}">
              <a16:creationId xmlns:a16="http://schemas.microsoft.com/office/drawing/2014/main" id="{4CE3429F-2763-443D-87CB-C01BC8BE9BB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a:extLst>
            <a:ext uri="{FF2B5EF4-FFF2-40B4-BE49-F238E27FC236}">
              <a16:creationId xmlns:a16="http://schemas.microsoft.com/office/drawing/2014/main" id="{2E73C677-715C-4AC8-924F-F4FC1E32BCC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a:extLst>
            <a:ext uri="{FF2B5EF4-FFF2-40B4-BE49-F238E27FC236}">
              <a16:creationId xmlns:a16="http://schemas.microsoft.com/office/drawing/2014/main" id="{5A29AAC0-0487-4B40-8525-91DCAFBA2CD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a:extLst>
            <a:ext uri="{FF2B5EF4-FFF2-40B4-BE49-F238E27FC236}">
              <a16:creationId xmlns:a16="http://schemas.microsoft.com/office/drawing/2014/main" id="{69601108-A90D-4EAE-A9F9-B5CB5D649CA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a:extLst>
            <a:ext uri="{FF2B5EF4-FFF2-40B4-BE49-F238E27FC236}">
              <a16:creationId xmlns:a16="http://schemas.microsoft.com/office/drawing/2014/main" id="{B9EDE1AB-36BE-4C86-9142-0262D3ADF54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a:extLst>
            <a:ext uri="{FF2B5EF4-FFF2-40B4-BE49-F238E27FC236}">
              <a16:creationId xmlns:a16="http://schemas.microsoft.com/office/drawing/2014/main" id="{35DD733A-D913-46C8-96E2-53BF813890D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a:extLst>
            <a:ext uri="{FF2B5EF4-FFF2-40B4-BE49-F238E27FC236}">
              <a16:creationId xmlns:a16="http://schemas.microsoft.com/office/drawing/2014/main" id="{6B3A7B4D-E505-418D-94CC-EF3635AB4C2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4" name="テキスト ボックス 173">
          <a:extLst>
            <a:ext uri="{FF2B5EF4-FFF2-40B4-BE49-F238E27FC236}">
              <a16:creationId xmlns:a16="http://schemas.microsoft.com/office/drawing/2014/main" id="{4325B584-952F-45AD-808A-C8CB23F95AC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a:extLst>
            <a:ext uri="{FF2B5EF4-FFF2-40B4-BE49-F238E27FC236}">
              <a16:creationId xmlns:a16="http://schemas.microsoft.com/office/drawing/2014/main" id="{6A9C96D0-E1FA-4907-8DE4-001B17AC632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6" name="テキスト ボックス 175">
          <a:extLst>
            <a:ext uri="{FF2B5EF4-FFF2-40B4-BE49-F238E27FC236}">
              <a16:creationId xmlns:a16="http://schemas.microsoft.com/office/drawing/2014/main" id="{71BA8A22-BCEA-4748-A393-D99D4C8459B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公営住宅】&#10;有形固定資産減価償却率グラフ枠">
          <a:extLst>
            <a:ext uri="{FF2B5EF4-FFF2-40B4-BE49-F238E27FC236}">
              <a16:creationId xmlns:a16="http://schemas.microsoft.com/office/drawing/2014/main" id="{72CA11E2-7C16-48F0-86CD-36F2AB5A0C9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178" name="直線コネクタ 177">
          <a:extLst>
            <a:ext uri="{FF2B5EF4-FFF2-40B4-BE49-F238E27FC236}">
              <a16:creationId xmlns:a16="http://schemas.microsoft.com/office/drawing/2014/main" id="{1666C564-B668-4A5F-B5EE-F1008F93D0F9}"/>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179" name="【公営住宅】&#10;有形固定資産減価償却率最小値テキスト">
          <a:extLst>
            <a:ext uri="{FF2B5EF4-FFF2-40B4-BE49-F238E27FC236}">
              <a16:creationId xmlns:a16="http://schemas.microsoft.com/office/drawing/2014/main" id="{D1AAD113-D07D-41B0-8BF2-47A6D8BA8EA4}"/>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180" name="直線コネクタ 179">
          <a:extLst>
            <a:ext uri="{FF2B5EF4-FFF2-40B4-BE49-F238E27FC236}">
              <a16:creationId xmlns:a16="http://schemas.microsoft.com/office/drawing/2014/main" id="{A2B03422-82B6-4D93-BA25-FB96D1096B6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1" name="【公営住宅】&#10;有形固定資産減価償却率最大値テキスト">
          <a:extLst>
            <a:ext uri="{FF2B5EF4-FFF2-40B4-BE49-F238E27FC236}">
              <a16:creationId xmlns:a16="http://schemas.microsoft.com/office/drawing/2014/main" id="{C8D7A988-BD07-46AF-B3EE-F6DB0B07A4B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2" name="直線コネクタ 181">
          <a:extLst>
            <a:ext uri="{FF2B5EF4-FFF2-40B4-BE49-F238E27FC236}">
              <a16:creationId xmlns:a16="http://schemas.microsoft.com/office/drawing/2014/main" id="{6D3B18CF-A824-4070-93D7-CAA66468D7F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183" name="【公営住宅】&#10;有形固定資産減価償却率平均値テキスト">
          <a:extLst>
            <a:ext uri="{FF2B5EF4-FFF2-40B4-BE49-F238E27FC236}">
              <a16:creationId xmlns:a16="http://schemas.microsoft.com/office/drawing/2014/main" id="{5079D02A-16EC-48E3-93CE-622D317667F3}"/>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184" name="フローチャート: 判断 183">
          <a:extLst>
            <a:ext uri="{FF2B5EF4-FFF2-40B4-BE49-F238E27FC236}">
              <a16:creationId xmlns:a16="http://schemas.microsoft.com/office/drawing/2014/main" id="{EAB0BC0C-CC7D-46DA-877B-9C859E6C05CD}"/>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185" name="フローチャート: 判断 184">
          <a:extLst>
            <a:ext uri="{FF2B5EF4-FFF2-40B4-BE49-F238E27FC236}">
              <a16:creationId xmlns:a16="http://schemas.microsoft.com/office/drawing/2014/main" id="{E7B1D7D7-CD06-4B99-A9D2-F5D4DFBC6299}"/>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186" name="フローチャート: 判断 185">
          <a:extLst>
            <a:ext uri="{FF2B5EF4-FFF2-40B4-BE49-F238E27FC236}">
              <a16:creationId xmlns:a16="http://schemas.microsoft.com/office/drawing/2014/main" id="{54DFCFED-E8F6-4231-9396-D020E25646C3}"/>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187" name="フローチャート: 判断 186">
          <a:extLst>
            <a:ext uri="{FF2B5EF4-FFF2-40B4-BE49-F238E27FC236}">
              <a16:creationId xmlns:a16="http://schemas.microsoft.com/office/drawing/2014/main" id="{60633EF6-A0E9-43F5-8FC6-50B838AC4FCB}"/>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C397AB0A-801A-4104-9D18-74852B06C7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F289AB8B-F5B5-4FCA-8E21-F0D1B8A6DE3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510D3C46-6E7F-4D72-8996-D64852F725A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26232851-3F92-42B9-9B42-95079225088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E44AAD3D-7E2A-4644-9133-1F0FB812163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3" name="楕円 192">
          <a:extLst>
            <a:ext uri="{FF2B5EF4-FFF2-40B4-BE49-F238E27FC236}">
              <a16:creationId xmlns:a16="http://schemas.microsoft.com/office/drawing/2014/main" id="{0F49ADC1-5BD6-4675-9CF0-858A85336CE6}"/>
            </a:ext>
          </a:extLst>
        </xdr:cNvPr>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168291</xdr:rowOff>
    </xdr:from>
    <xdr:ext cx="405111" cy="259045"/>
    <xdr:sp macro="" textlink="">
      <xdr:nvSpPr>
        <xdr:cNvPr id="194" name="【公営住宅】&#10;有形固定資産減価償却率該当値テキスト">
          <a:extLst>
            <a:ext uri="{FF2B5EF4-FFF2-40B4-BE49-F238E27FC236}">
              <a16:creationId xmlns:a16="http://schemas.microsoft.com/office/drawing/2014/main" id="{6CF9D2B8-B8FC-4576-A923-CC055424C308}"/>
            </a:ext>
          </a:extLst>
        </xdr:cNvPr>
        <xdr:cNvSpPr txBox="1"/>
      </xdr:nvSpPr>
      <xdr:spPr>
        <a:xfrm>
          <a:off x="4673600"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195" name="楕円 194">
          <a:extLst>
            <a:ext uri="{FF2B5EF4-FFF2-40B4-BE49-F238E27FC236}">
              <a16:creationId xmlns:a16="http://schemas.microsoft.com/office/drawing/2014/main" id="{8F96BEFE-9D08-45DA-A853-4C7535FD5C1E}"/>
            </a:ext>
          </a:extLst>
        </xdr:cNvPr>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68580</xdr:rowOff>
    </xdr:to>
    <xdr:cxnSp macro="">
      <xdr:nvCxnSpPr>
        <xdr:cNvPr id="196" name="直線コネクタ 195">
          <a:extLst>
            <a:ext uri="{FF2B5EF4-FFF2-40B4-BE49-F238E27FC236}">
              <a16:creationId xmlns:a16="http://schemas.microsoft.com/office/drawing/2014/main" id="{89A55D9F-DABA-4B1E-AB34-C38CD4FC8B63}"/>
            </a:ext>
          </a:extLst>
        </xdr:cNvPr>
        <xdr:cNvCxnSpPr/>
      </xdr:nvCxnSpPr>
      <xdr:spPr>
        <a:xfrm flipV="1">
          <a:off x="3797300" y="140836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27305</xdr:rowOff>
    </xdr:from>
    <xdr:to>
      <xdr:col>15</xdr:col>
      <xdr:colOff>101600</xdr:colOff>
      <xdr:row>82</xdr:row>
      <xdr:rowOff>128905</xdr:rowOff>
    </xdr:to>
    <xdr:sp macro="" textlink="">
      <xdr:nvSpPr>
        <xdr:cNvPr id="197" name="楕円 196">
          <a:extLst>
            <a:ext uri="{FF2B5EF4-FFF2-40B4-BE49-F238E27FC236}">
              <a16:creationId xmlns:a16="http://schemas.microsoft.com/office/drawing/2014/main" id="{C129FE26-82D0-49DC-BB1A-A9A361DCF18C}"/>
            </a:ext>
          </a:extLst>
        </xdr:cNvPr>
        <xdr:cNvSpPr/>
      </xdr:nvSpPr>
      <xdr:spPr>
        <a:xfrm>
          <a:off x="2857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78105</xdr:rowOff>
    </xdr:to>
    <xdr:cxnSp macro="">
      <xdr:nvCxnSpPr>
        <xdr:cNvPr id="198" name="直線コネクタ 197">
          <a:extLst>
            <a:ext uri="{FF2B5EF4-FFF2-40B4-BE49-F238E27FC236}">
              <a16:creationId xmlns:a16="http://schemas.microsoft.com/office/drawing/2014/main" id="{AFB93308-1207-47AE-B595-200824C7BEE2}"/>
            </a:ext>
          </a:extLst>
        </xdr:cNvPr>
        <xdr:cNvCxnSpPr/>
      </xdr:nvCxnSpPr>
      <xdr:spPr>
        <a:xfrm flipV="1">
          <a:off x="2908300" y="141274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199" name="楕円 198">
          <a:extLst>
            <a:ext uri="{FF2B5EF4-FFF2-40B4-BE49-F238E27FC236}">
              <a16:creationId xmlns:a16="http://schemas.microsoft.com/office/drawing/2014/main" id="{576C3C8F-032D-449A-B87C-205DFFE6B700}"/>
            </a:ext>
          </a:extLst>
        </xdr:cNvPr>
        <xdr:cNvSpPr/>
      </xdr:nvSpPr>
      <xdr:spPr>
        <a:xfrm>
          <a:off x="196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78105</xdr:rowOff>
    </xdr:from>
    <xdr:to>
      <xdr:col>15</xdr:col>
      <xdr:colOff>50800</xdr:colOff>
      <xdr:row>82</xdr:row>
      <xdr:rowOff>121920</xdr:rowOff>
    </xdr:to>
    <xdr:cxnSp macro="">
      <xdr:nvCxnSpPr>
        <xdr:cNvPr id="200" name="直線コネクタ 199">
          <a:extLst>
            <a:ext uri="{FF2B5EF4-FFF2-40B4-BE49-F238E27FC236}">
              <a16:creationId xmlns:a16="http://schemas.microsoft.com/office/drawing/2014/main" id="{D255F49A-13A0-409C-B5CA-3B8CA93BD020}"/>
            </a:ext>
          </a:extLst>
        </xdr:cNvPr>
        <xdr:cNvCxnSpPr/>
      </xdr:nvCxnSpPr>
      <xdr:spPr>
        <a:xfrm flipV="1">
          <a:off x="2019300" y="141370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01" name="n_1aveValue【公営住宅】&#10;有形固定資産減価償却率">
          <a:extLst>
            <a:ext uri="{FF2B5EF4-FFF2-40B4-BE49-F238E27FC236}">
              <a16:creationId xmlns:a16="http://schemas.microsoft.com/office/drawing/2014/main" id="{2542FF7A-6AD5-4326-9F2F-E35B397E27FC}"/>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02" name="n_2aveValue【公営住宅】&#10;有形固定資産減価償却率">
          <a:extLst>
            <a:ext uri="{FF2B5EF4-FFF2-40B4-BE49-F238E27FC236}">
              <a16:creationId xmlns:a16="http://schemas.microsoft.com/office/drawing/2014/main" id="{D9AEFF8F-B8BA-49E2-9C1B-CF9642505AD5}"/>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03" name="n_3aveValue【公営住宅】&#10;有形固定資産減価償却率">
          <a:extLst>
            <a:ext uri="{FF2B5EF4-FFF2-40B4-BE49-F238E27FC236}">
              <a16:creationId xmlns:a16="http://schemas.microsoft.com/office/drawing/2014/main" id="{62D15550-68FC-42CA-B995-94DE7E8E7CE8}"/>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135907</xdr:rowOff>
    </xdr:from>
    <xdr:ext cx="405111" cy="259045"/>
    <xdr:sp macro="" textlink="">
      <xdr:nvSpPr>
        <xdr:cNvPr id="204" name="n_1mainValue【公営住宅】&#10;有形固定資産減価償却率">
          <a:extLst>
            <a:ext uri="{FF2B5EF4-FFF2-40B4-BE49-F238E27FC236}">
              <a16:creationId xmlns:a16="http://schemas.microsoft.com/office/drawing/2014/main" id="{6B5EDE29-F934-4F93-AF01-439EB8F829B8}"/>
            </a:ext>
          </a:extLst>
        </xdr:cNvPr>
        <xdr:cNvSpPr txBox="1"/>
      </xdr:nvSpPr>
      <xdr:spPr>
        <a:xfrm>
          <a:off x="35820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145432</xdr:rowOff>
    </xdr:from>
    <xdr:ext cx="405111" cy="259045"/>
    <xdr:sp macro="" textlink="">
      <xdr:nvSpPr>
        <xdr:cNvPr id="205" name="n_2mainValue【公営住宅】&#10;有形固定資産減価償却率">
          <a:extLst>
            <a:ext uri="{FF2B5EF4-FFF2-40B4-BE49-F238E27FC236}">
              <a16:creationId xmlns:a16="http://schemas.microsoft.com/office/drawing/2014/main" id="{4A67CD34-DF19-4CEE-BB58-95F89105DB39}"/>
            </a:ext>
          </a:extLst>
        </xdr:cNvPr>
        <xdr:cNvSpPr txBox="1"/>
      </xdr:nvSpPr>
      <xdr:spPr>
        <a:xfrm>
          <a:off x="2705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17797</xdr:rowOff>
    </xdr:from>
    <xdr:ext cx="405111" cy="259045"/>
    <xdr:sp macro="" textlink="">
      <xdr:nvSpPr>
        <xdr:cNvPr id="206" name="n_3mainValue【公営住宅】&#10;有形固定資産減価償却率">
          <a:extLst>
            <a:ext uri="{FF2B5EF4-FFF2-40B4-BE49-F238E27FC236}">
              <a16:creationId xmlns:a16="http://schemas.microsoft.com/office/drawing/2014/main" id="{2CF8C045-D0D1-4FB0-86F4-D8F62C7CBEDC}"/>
            </a:ext>
          </a:extLst>
        </xdr:cNvPr>
        <xdr:cNvSpPr txBox="1"/>
      </xdr:nvSpPr>
      <xdr:spPr>
        <a:xfrm>
          <a:off x="1816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id="{E5637555-1076-42E8-A5D3-6EA3694C0E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id="{C329EE5E-E4BB-4503-929F-ABCCFE12121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id="{38AD133B-578C-4C59-A858-712425AE1F6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id="{F9D599AC-14FE-45D6-AB81-B5FC52C05E2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id="{F956CC3C-D564-454F-95DE-9B1DCA65AD0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id="{F7097208-67BA-45BD-B635-95240F5682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id="{78A0CFC6-8CA2-4BF1-9B21-612C0FF8FE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id="{BF5F09E2-CC4C-45C5-A8A5-65694F3E507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a:extLst>
            <a:ext uri="{FF2B5EF4-FFF2-40B4-BE49-F238E27FC236}">
              <a16:creationId xmlns:a16="http://schemas.microsoft.com/office/drawing/2014/main" id="{339AF5D7-F57B-48CC-8AE2-CB848D156C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a:extLst>
            <a:ext uri="{FF2B5EF4-FFF2-40B4-BE49-F238E27FC236}">
              <a16:creationId xmlns:a16="http://schemas.microsoft.com/office/drawing/2014/main" id="{A1EFEAB6-57D6-4F29-B533-E40D9DAC2E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7" name="直線コネクタ 216">
          <a:extLst>
            <a:ext uri="{FF2B5EF4-FFF2-40B4-BE49-F238E27FC236}">
              <a16:creationId xmlns:a16="http://schemas.microsoft.com/office/drawing/2014/main" id="{0DCFC94D-CB7E-402B-A82D-8478AFB818F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8" name="テキスト ボックス 217">
          <a:extLst>
            <a:ext uri="{FF2B5EF4-FFF2-40B4-BE49-F238E27FC236}">
              <a16:creationId xmlns:a16="http://schemas.microsoft.com/office/drawing/2014/main" id="{991A3A09-18EA-4857-AF4B-1B62B283610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9" name="直線コネクタ 218">
          <a:extLst>
            <a:ext uri="{FF2B5EF4-FFF2-40B4-BE49-F238E27FC236}">
              <a16:creationId xmlns:a16="http://schemas.microsoft.com/office/drawing/2014/main" id="{CB557DAB-F62B-47C8-A506-23998301011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20" name="テキスト ボックス 219">
          <a:extLst>
            <a:ext uri="{FF2B5EF4-FFF2-40B4-BE49-F238E27FC236}">
              <a16:creationId xmlns:a16="http://schemas.microsoft.com/office/drawing/2014/main" id="{BA0C1761-C8B7-4AE9-BF78-B2BD66484F16}"/>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1" name="直線コネクタ 220">
          <a:extLst>
            <a:ext uri="{FF2B5EF4-FFF2-40B4-BE49-F238E27FC236}">
              <a16:creationId xmlns:a16="http://schemas.microsoft.com/office/drawing/2014/main" id="{AF3E1617-7A81-4757-B8D3-71662281B5A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22" name="テキスト ボックス 221">
          <a:extLst>
            <a:ext uri="{FF2B5EF4-FFF2-40B4-BE49-F238E27FC236}">
              <a16:creationId xmlns:a16="http://schemas.microsoft.com/office/drawing/2014/main" id="{66C33304-B449-43FA-8B76-29ACE5DA143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3" name="直線コネクタ 222">
          <a:extLst>
            <a:ext uri="{FF2B5EF4-FFF2-40B4-BE49-F238E27FC236}">
              <a16:creationId xmlns:a16="http://schemas.microsoft.com/office/drawing/2014/main" id="{ED9D1FB9-3939-4FF5-A475-B50967ECC32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24" name="テキスト ボックス 223">
          <a:extLst>
            <a:ext uri="{FF2B5EF4-FFF2-40B4-BE49-F238E27FC236}">
              <a16:creationId xmlns:a16="http://schemas.microsoft.com/office/drawing/2014/main" id="{6A41CFA0-0AE8-4394-926E-A73DC8DC7431}"/>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5" name="直線コネクタ 224">
          <a:extLst>
            <a:ext uri="{FF2B5EF4-FFF2-40B4-BE49-F238E27FC236}">
              <a16:creationId xmlns:a16="http://schemas.microsoft.com/office/drawing/2014/main" id="{C967F55D-EE27-47FF-8F7E-3195A5C213D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26" name="テキスト ボックス 225">
          <a:extLst>
            <a:ext uri="{FF2B5EF4-FFF2-40B4-BE49-F238E27FC236}">
              <a16:creationId xmlns:a16="http://schemas.microsoft.com/office/drawing/2014/main" id="{FBD2F390-BB87-48F6-84EE-F65740596F8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49B57A02-CB71-4606-9473-FE307BD4A1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28" name="テキスト ボックス 227">
          <a:extLst>
            <a:ext uri="{FF2B5EF4-FFF2-40B4-BE49-F238E27FC236}">
              <a16:creationId xmlns:a16="http://schemas.microsoft.com/office/drawing/2014/main" id="{1677D9F5-7D9E-4577-BF90-5736FCDFA34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公営住宅】&#10;一人当たり面積グラフ枠">
          <a:extLst>
            <a:ext uri="{FF2B5EF4-FFF2-40B4-BE49-F238E27FC236}">
              <a16:creationId xmlns:a16="http://schemas.microsoft.com/office/drawing/2014/main" id="{28F7DB4B-F40F-4D76-95E3-7AA2EBAA766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30" name="直線コネクタ 229">
          <a:extLst>
            <a:ext uri="{FF2B5EF4-FFF2-40B4-BE49-F238E27FC236}">
              <a16:creationId xmlns:a16="http://schemas.microsoft.com/office/drawing/2014/main" id="{04EAD51D-9219-4ABD-9002-9403170862B9}"/>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31" name="【公営住宅】&#10;一人当たり面積最小値テキスト">
          <a:extLst>
            <a:ext uri="{FF2B5EF4-FFF2-40B4-BE49-F238E27FC236}">
              <a16:creationId xmlns:a16="http://schemas.microsoft.com/office/drawing/2014/main" id="{4618BA45-E863-4B48-9126-FED41B7BB131}"/>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32" name="直線コネクタ 231">
          <a:extLst>
            <a:ext uri="{FF2B5EF4-FFF2-40B4-BE49-F238E27FC236}">
              <a16:creationId xmlns:a16="http://schemas.microsoft.com/office/drawing/2014/main" id="{C0FCFDA7-0367-4DCC-9403-7D3FF4E70D26}"/>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33" name="【公営住宅】&#10;一人当たり面積最大値テキスト">
          <a:extLst>
            <a:ext uri="{FF2B5EF4-FFF2-40B4-BE49-F238E27FC236}">
              <a16:creationId xmlns:a16="http://schemas.microsoft.com/office/drawing/2014/main" id="{5BE452C5-B8A6-4D6D-B47D-B617B8573429}"/>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34" name="直線コネクタ 233">
          <a:extLst>
            <a:ext uri="{FF2B5EF4-FFF2-40B4-BE49-F238E27FC236}">
              <a16:creationId xmlns:a16="http://schemas.microsoft.com/office/drawing/2014/main" id="{AC9BF61F-B921-49C3-BD9E-8DCF1784DED7}"/>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235" name="【公営住宅】&#10;一人当たり面積平均値テキスト">
          <a:extLst>
            <a:ext uri="{FF2B5EF4-FFF2-40B4-BE49-F238E27FC236}">
              <a16:creationId xmlns:a16="http://schemas.microsoft.com/office/drawing/2014/main" id="{BC8B72A9-F366-4060-8828-55156D099B59}"/>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36" name="フローチャート: 判断 235">
          <a:extLst>
            <a:ext uri="{FF2B5EF4-FFF2-40B4-BE49-F238E27FC236}">
              <a16:creationId xmlns:a16="http://schemas.microsoft.com/office/drawing/2014/main" id="{EC347433-E080-4D91-A3B3-3FF1DD9F6BD8}"/>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37" name="フローチャート: 判断 236">
          <a:extLst>
            <a:ext uri="{FF2B5EF4-FFF2-40B4-BE49-F238E27FC236}">
              <a16:creationId xmlns:a16="http://schemas.microsoft.com/office/drawing/2014/main" id="{D4CC37E9-8978-4D65-8C0A-AABC6FD44543}"/>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38" name="フローチャート: 判断 237">
          <a:extLst>
            <a:ext uri="{FF2B5EF4-FFF2-40B4-BE49-F238E27FC236}">
              <a16:creationId xmlns:a16="http://schemas.microsoft.com/office/drawing/2014/main" id="{D33F12E4-83EC-4B25-B8B6-941F83E0E82D}"/>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39" name="フローチャート: 判断 238">
          <a:extLst>
            <a:ext uri="{FF2B5EF4-FFF2-40B4-BE49-F238E27FC236}">
              <a16:creationId xmlns:a16="http://schemas.microsoft.com/office/drawing/2014/main" id="{78017CA9-E581-4850-BE98-4D6C6D377798}"/>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25EB802A-A3B9-43AD-BA9B-6720F5C61D8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ECFC2E6F-7F56-44D7-B7F9-B522C461352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2285C123-BB0C-4BD1-8BC0-5EEF0092A44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879099EC-AB67-432F-9492-6C6BF6223F6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ECA60E60-CEC2-425E-BFA2-ED31DD258F7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12255</xdr:rowOff>
    </xdr:from>
    <xdr:to>
      <xdr:col>55</xdr:col>
      <xdr:colOff>50800</xdr:colOff>
      <xdr:row>86</xdr:row>
      <xdr:rowOff>113855</xdr:rowOff>
    </xdr:to>
    <xdr:sp macro="" textlink="">
      <xdr:nvSpPr>
        <xdr:cNvPr id="245" name="楕円 244">
          <a:extLst>
            <a:ext uri="{FF2B5EF4-FFF2-40B4-BE49-F238E27FC236}">
              <a16:creationId xmlns:a16="http://schemas.microsoft.com/office/drawing/2014/main" id="{B6C258C2-7E13-46B6-98CC-FE870AA6E691}"/>
            </a:ext>
          </a:extLst>
        </xdr:cNvPr>
        <xdr:cNvSpPr/>
      </xdr:nvSpPr>
      <xdr:spPr>
        <a:xfrm>
          <a:off x="10426700" y="147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98632</xdr:rowOff>
    </xdr:from>
    <xdr:ext cx="469744" cy="259045"/>
    <xdr:sp macro="" textlink="">
      <xdr:nvSpPr>
        <xdr:cNvPr id="246" name="【公営住宅】&#10;一人当たり面積該当値テキスト">
          <a:extLst>
            <a:ext uri="{FF2B5EF4-FFF2-40B4-BE49-F238E27FC236}">
              <a16:creationId xmlns:a16="http://schemas.microsoft.com/office/drawing/2014/main" id="{BF2E9AF9-A03E-4F4A-8AA1-3C871B5FB520}"/>
            </a:ext>
          </a:extLst>
        </xdr:cNvPr>
        <xdr:cNvSpPr txBox="1"/>
      </xdr:nvSpPr>
      <xdr:spPr>
        <a:xfrm>
          <a:off x="10515600" y="1467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12294</xdr:rowOff>
    </xdr:from>
    <xdr:to>
      <xdr:col>50</xdr:col>
      <xdr:colOff>165100</xdr:colOff>
      <xdr:row>86</xdr:row>
      <xdr:rowOff>113894</xdr:rowOff>
    </xdr:to>
    <xdr:sp macro="" textlink="">
      <xdr:nvSpPr>
        <xdr:cNvPr id="247" name="楕円 246">
          <a:extLst>
            <a:ext uri="{FF2B5EF4-FFF2-40B4-BE49-F238E27FC236}">
              <a16:creationId xmlns:a16="http://schemas.microsoft.com/office/drawing/2014/main" id="{5E3BE719-EB27-4653-BD38-A4F190A869FD}"/>
            </a:ext>
          </a:extLst>
        </xdr:cNvPr>
        <xdr:cNvSpPr/>
      </xdr:nvSpPr>
      <xdr:spPr>
        <a:xfrm>
          <a:off x="9588500" y="147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63055</xdr:rowOff>
    </xdr:from>
    <xdr:to>
      <xdr:col>55</xdr:col>
      <xdr:colOff>0</xdr:colOff>
      <xdr:row>86</xdr:row>
      <xdr:rowOff>63094</xdr:rowOff>
    </xdr:to>
    <xdr:cxnSp macro="">
      <xdr:nvCxnSpPr>
        <xdr:cNvPr id="248" name="直線コネクタ 247">
          <a:extLst>
            <a:ext uri="{FF2B5EF4-FFF2-40B4-BE49-F238E27FC236}">
              <a16:creationId xmlns:a16="http://schemas.microsoft.com/office/drawing/2014/main" id="{DF84D1F9-D619-4245-A45E-6BB3F80A9A6B}"/>
            </a:ext>
          </a:extLst>
        </xdr:cNvPr>
        <xdr:cNvCxnSpPr/>
      </xdr:nvCxnSpPr>
      <xdr:spPr>
        <a:xfrm flipV="1">
          <a:off x="9639300" y="14807755"/>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12560</xdr:rowOff>
    </xdr:from>
    <xdr:to>
      <xdr:col>46</xdr:col>
      <xdr:colOff>38100</xdr:colOff>
      <xdr:row>86</xdr:row>
      <xdr:rowOff>114160</xdr:rowOff>
    </xdr:to>
    <xdr:sp macro="" textlink="">
      <xdr:nvSpPr>
        <xdr:cNvPr id="249" name="楕円 248">
          <a:extLst>
            <a:ext uri="{FF2B5EF4-FFF2-40B4-BE49-F238E27FC236}">
              <a16:creationId xmlns:a16="http://schemas.microsoft.com/office/drawing/2014/main" id="{4D015557-E0AB-4E2A-B867-330782143011}"/>
            </a:ext>
          </a:extLst>
        </xdr:cNvPr>
        <xdr:cNvSpPr/>
      </xdr:nvSpPr>
      <xdr:spPr>
        <a:xfrm>
          <a:off x="8699500" y="147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63094</xdr:rowOff>
    </xdr:from>
    <xdr:to>
      <xdr:col>50</xdr:col>
      <xdr:colOff>114300</xdr:colOff>
      <xdr:row>86</xdr:row>
      <xdr:rowOff>63360</xdr:rowOff>
    </xdr:to>
    <xdr:cxnSp macro="">
      <xdr:nvCxnSpPr>
        <xdr:cNvPr id="250" name="直線コネクタ 249">
          <a:extLst>
            <a:ext uri="{FF2B5EF4-FFF2-40B4-BE49-F238E27FC236}">
              <a16:creationId xmlns:a16="http://schemas.microsoft.com/office/drawing/2014/main" id="{7DE48517-8C55-433A-AD63-F2681F3795BB}"/>
            </a:ext>
          </a:extLst>
        </xdr:cNvPr>
        <xdr:cNvCxnSpPr/>
      </xdr:nvCxnSpPr>
      <xdr:spPr>
        <a:xfrm flipV="1">
          <a:off x="8750300" y="14807794"/>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13436</xdr:rowOff>
    </xdr:from>
    <xdr:to>
      <xdr:col>41</xdr:col>
      <xdr:colOff>101600</xdr:colOff>
      <xdr:row>86</xdr:row>
      <xdr:rowOff>115036</xdr:rowOff>
    </xdr:to>
    <xdr:sp macro="" textlink="">
      <xdr:nvSpPr>
        <xdr:cNvPr id="251" name="楕円 250">
          <a:extLst>
            <a:ext uri="{FF2B5EF4-FFF2-40B4-BE49-F238E27FC236}">
              <a16:creationId xmlns:a16="http://schemas.microsoft.com/office/drawing/2014/main" id="{E9F463C7-EC2A-4C87-BF86-AC44878E64A0}"/>
            </a:ext>
          </a:extLst>
        </xdr:cNvPr>
        <xdr:cNvSpPr/>
      </xdr:nvSpPr>
      <xdr:spPr>
        <a:xfrm>
          <a:off x="7810500" y="147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63360</xdr:rowOff>
    </xdr:from>
    <xdr:to>
      <xdr:col>45</xdr:col>
      <xdr:colOff>177800</xdr:colOff>
      <xdr:row>86</xdr:row>
      <xdr:rowOff>64236</xdr:rowOff>
    </xdr:to>
    <xdr:cxnSp macro="">
      <xdr:nvCxnSpPr>
        <xdr:cNvPr id="252" name="直線コネクタ 251">
          <a:extLst>
            <a:ext uri="{FF2B5EF4-FFF2-40B4-BE49-F238E27FC236}">
              <a16:creationId xmlns:a16="http://schemas.microsoft.com/office/drawing/2014/main" id="{4B7A68B6-4D81-47B8-8266-458053313926}"/>
            </a:ext>
          </a:extLst>
        </xdr:cNvPr>
        <xdr:cNvCxnSpPr/>
      </xdr:nvCxnSpPr>
      <xdr:spPr>
        <a:xfrm flipV="1">
          <a:off x="7861300" y="1480806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253" name="n_1aveValue【公営住宅】&#10;一人当たり面積">
          <a:extLst>
            <a:ext uri="{FF2B5EF4-FFF2-40B4-BE49-F238E27FC236}">
              <a16:creationId xmlns:a16="http://schemas.microsoft.com/office/drawing/2014/main" id="{79A549D7-4483-475C-936D-7C67BD80CC08}"/>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254" name="n_2aveValue【公営住宅】&#10;一人当たり面積">
          <a:extLst>
            <a:ext uri="{FF2B5EF4-FFF2-40B4-BE49-F238E27FC236}">
              <a16:creationId xmlns:a16="http://schemas.microsoft.com/office/drawing/2014/main" id="{78758714-E8E1-4536-B465-663F0A41F71F}"/>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255" name="n_3aveValue【公営住宅】&#10;一人当たり面積">
          <a:extLst>
            <a:ext uri="{FF2B5EF4-FFF2-40B4-BE49-F238E27FC236}">
              <a16:creationId xmlns:a16="http://schemas.microsoft.com/office/drawing/2014/main" id="{0360BB31-1431-49CD-A999-6C1505871BA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105021</xdr:rowOff>
    </xdr:from>
    <xdr:ext cx="469744" cy="259045"/>
    <xdr:sp macro="" textlink="">
      <xdr:nvSpPr>
        <xdr:cNvPr id="256" name="n_1mainValue【公営住宅】&#10;一人当たり面積">
          <a:extLst>
            <a:ext uri="{FF2B5EF4-FFF2-40B4-BE49-F238E27FC236}">
              <a16:creationId xmlns:a16="http://schemas.microsoft.com/office/drawing/2014/main" id="{09A7690A-2E3C-4335-84D4-BD3059DA07C4}"/>
            </a:ext>
          </a:extLst>
        </xdr:cNvPr>
        <xdr:cNvSpPr txBox="1"/>
      </xdr:nvSpPr>
      <xdr:spPr>
        <a:xfrm>
          <a:off x="9391727" y="1484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105287</xdr:rowOff>
    </xdr:from>
    <xdr:ext cx="469744" cy="259045"/>
    <xdr:sp macro="" textlink="">
      <xdr:nvSpPr>
        <xdr:cNvPr id="257" name="n_2mainValue【公営住宅】&#10;一人当たり面積">
          <a:extLst>
            <a:ext uri="{FF2B5EF4-FFF2-40B4-BE49-F238E27FC236}">
              <a16:creationId xmlns:a16="http://schemas.microsoft.com/office/drawing/2014/main" id="{D229C6E0-79E4-45CD-923F-FF3917016FC1}"/>
            </a:ext>
          </a:extLst>
        </xdr:cNvPr>
        <xdr:cNvSpPr txBox="1"/>
      </xdr:nvSpPr>
      <xdr:spPr>
        <a:xfrm>
          <a:off x="8515427" y="1484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106163</xdr:rowOff>
    </xdr:from>
    <xdr:ext cx="469744" cy="259045"/>
    <xdr:sp macro="" textlink="">
      <xdr:nvSpPr>
        <xdr:cNvPr id="258" name="n_3mainValue【公営住宅】&#10;一人当たり面積">
          <a:extLst>
            <a:ext uri="{FF2B5EF4-FFF2-40B4-BE49-F238E27FC236}">
              <a16:creationId xmlns:a16="http://schemas.microsoft.com/office/drawing/2014/main" id="{97DAA1BC-8346-4EF2-AE9B-153ADA517FC7}"/>
            </a:ext>
          </a:extLst>
        </xdr:cNvPr>
        <xdr:cNvSpPr txBox="1"/>
      </xdr:nvSpPr>
      <xdr:spPr>
        <a:xfrm>
          <a:off x="7626427" y="1485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3245C796-AA69-4C4A-BD89-50FD69652C7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2D83019D-64E7-4BB5-9713-D86A9DFCC57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8E44DA16-7378-4577-B818-1A207815AA5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0E0E23FD-0A71-4D52-8A60-349CF5EF50C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D60B7F6C-A062-476C-A2B7-36CEEB65BEA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B9CD8DA1-4E63-45BD-8D44-60014A94C5B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7767F471-0044-40A3-B1F7-5ED944F3DD0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692DE7DF-69C7-4950-9020-736A71B1C42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a:extLst>
            <a:ext uri="{FF2B5EF4-FFF2-40B4-BE49-F238E27FC236}">
              <a16:creationId xmlns:a16="http://schemas.microsoft.com/office/drawing/2014/main" id="{4069792B-55C6-43A9-91FD-0C7671C72A8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a:extLst>
            <a:ext uri="{FF2B5EF4-FFF2-40B4-BE49-F238E27FC236}">
              <a16:creationId xmlns:a16="http://schemas.microsoft.com/office/drawing/2014/main" id="{8F8AB38D-E027-45F5-ABE4-6B8D74D00AF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9" name="直線コネクタ 268">
          <a:extLst>
            <a:ext uri="{FF2B5EF4-FFF2-40B4-BE49-F238E27FC236}">
              <a16:creationId xmlns:a16="http://schemas.microsoft.com/office/drawing/2014/main" id="{9CA23707-6964-415C-9382-4AE9FD62C96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0" name="テキスト ボックス 269">
          <a:extLst>
            <a:ext uri="{FF2B5EF4-FFF2-40B4-BE49-F238E27FC236}">
              <a16:creationId xmlns:a16="http://schemas.microsoft.com/office/drawing/2014/main" id="{D4878749-82D0-498A-B607-32377C40D74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1" name="直線コネクタ 270">
          <a:extLst>
            <a:ext uri="{FF2B5EF4-FFF2-40B4-BE49-F238E27FC236}">
              <a16:creationId xmlns:a16="http://schemas.microsoft.com/office/drawing/2014/main" id="{197768C0-5449-4B37-A362-E20ABDCFD5F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2" name="テキスト ボックス 271">
          <a:extLst>
            <a:ext uri="{FF2B5EF4-FFF2-40B4-BE49-F238E27FC236}">
              <a16:creationId xmlns:a16="http://schemas.microsoft.com/office/drawing/2014/main" id="{A68987B2-0C46-41F1-A037-5618AD9E5E2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3" name="直線コネクタ 272">
          <a:extLst>
            <a:ext uri="{FF2B5EF4-FFF2-40B4-BE49-F238E27FC236}">
              <a16:creationId xmlns:a16="http://schemas.microsoft.com/office/drawing/2014/main" id="{E618B38B-52A6-4D00-BAB2-7D235DDAA00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4" name="テキスト ボックス 273">
          <a:extLst>
            <a:ext uri="{FF2B5EF4-FFF2-40B4-BE49-F238E27FC236}">
              <a16:creationId xmlns:a16="http://schemas.microsoft.com/office/drawing/2014/main" id="{5C918460-7FD7-40CF-A5D0-D9768DEFC43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5" name="直線コネクタ 274">
          <a:extLst>
            <a:ext uri="{FF2B5EF4-FFF2-40B4-BE49-F238E27FC236}">
              <a16:creationId xmlns:a16="http://schemas.microsoft.com/office/drawing/2014/main" id="{138948A5-5C35-4659-AB3C-F9D6C6C889D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6" name="テキスト ボックス 275">
          <a:extLst>
            <a:ext uri="{FF2B5EF4-FFF2-40B4-BE49-F238E27FC236}">
              <a16:creationId xmlns:a16="http://schemas.microsoft.com/office/drawing/2014/main" id="{6024FCA6-D5B8-4AD0-8F12-B8C367FCBFD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7" name="直線コネクタ 276">
          <a:extLst>
            <a:ext uri="{FF2B5EF4-FFF2-40B4-BE49-F238E27FC236}">
              <a16:creationId xmlns:a16="http://schemas.microsoft.com/office/drawing/2014/main" id="{6A0797A7-D45D-4D0F-9E79-804AB0339AE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8" name="テキスト ボックス 277">
          <a:extLst>
            <a:ext uri="{FF2B5EF4-FFF2-40B4-BE49-F238E27FC236}">
              <a16:creationId xmlns:a16="http://schemas.microsoft.com/office/drawing/2014/main" id="{A011052C-08E1-4F72-9017-7AD7AE83B2E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9" name="直線コネクタ 278">
          <a:extLst>
            <a:ext uri="{FF2B5EF4-FFF2-40B4-BE49-F238E27FC236}">
              <a16:creationId xmlns:a16="http://schemas.microsoft.com/office/drawing/2014/main" id="{4DEE697A-E903-4EB0-8CC9-8594D825EA0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0" name="テキスト ボックス 279">
          <a:extLst>
            <a:ext uri="{FF2B5EF4-FFF2-40B4-BE49-F238E27FC236}">
              <a16:creationId xmlns:a16="http://schemas.microsoft.com/office/drawing/2014/main" id="{9B97D7B8-1392-4FD5-B9EF-243C8A9D38C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a16="http://schemas.microsoft.com/office/drawing/2014/main" id="{D32ACBF0-2B9B-4204-A36C-2982FC024A1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a:extLst>
            <a:ext uri="{FF2B5EF4-FFF2-40B4-BE49-F238E27FC236}">
              <a16:creationId xmlns:a16="http://schemas.microsoft.com/office/drawing/2014/main" id="{38A32707-D427-41FC-9416-9D1B9D06111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港湾・漁港】&#10;有形固定資産減価償却率グラフ枠">
          <a:extLst>
            <a:ext uri="{FF2B5EF4-FFF2-40B4-BE49-F238E27FC236}">
              <a16:creationId xmlns:a16="http://schemas.microsoft.com/office/drawing/2014/main" id="{3741997D-42C7-40D1-AD7C-B15D8551592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284" name="直線コネクタ 283">
          <a:extLst>
            <a:ext uri="{FF2B5EF4-FFF2-40B4-BE49-F238E27FC236}">
              <a16:creationId xmlns:a16="http://schemas.microsoft.com/office/drawing/2014/main" id="{70FD6F4E-ED82-427A-A30B-89B7CBF752D9}"/>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285" name="【港湾・漁港】&#10;有形固定資産減価償却率最小値テキスト">
          <a:extLst>
            <a:ext uri="{FF2B5EF4-FFF2-40B4-BE49-F238E27FC236}">
              <a16:creationId xmlns:a16="http://schemas.microsoft.com/office/drawing/2014/main" id="{E32F012C-4489-44A4-9189-8CF43997EFD1}"/>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286" name="直線コネクタ 285">
          <a:extLst>
            <a:ext uri="{FF2B5EF4-FFF2-40B4-BE49-F238E27FC236}">
              <a16:creationId xmlns:a16="http://schemas.microsoft.com/office/drawing/2014/main" id="{AA0B5D78-4D95-4BE5-8BAF-F888996532A4}"/>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287" name="【港湾・漁港】&#10;有形固定資産減価償却率最大値テキスト">
          <a:extLst>
            <a:ext uri="{FF2B5EF4-FFF2-40B4-BE49-F238E27FC236}">
              <a16:creationId xmlns:a16="http://schemas.microsoft.com/office/drawing/2014/main" id="{FA09C38D-4785-4971-AEF3-301645E3281C}"/>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288" name="直線コネクタ 287">
          <a:extLst>
            <a:ext uri="{FF2B5EF4-FFF2-40B4-BE49-F238E27FC236}">
              <a16:creationId xmlns:a16="http://schemas.microsoft.com/office/drawing/2014/main" id="{05C3F4CF-398C-434E-9814-816C72C437C0}"/>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149514</xdr:rowOff>
    </xdr:from>
    <xdr:ext cx="405111" cy="259045"/>
    <xdr:sp macro="" textlink="">
      <xdr:nvSpPr>
        <xdr:cNvPr id="289" name="【港湾・漁港】&#10;有形固定資産減価償却率平均値テキスト">
          <a:extLst>
            <a:ext uri="{FF2B5EF4-FFF2-40B4-BE49-F238E27FC236}">
              <a16:creationId xmlns:a16="http://schemas.microsoft.com/office/drawing/2014/main" id="{CEDDACC7-0CB9-43C6-9131-ABDED2E3847C}"/>
            </a:ext>
          </a:extLst>
        </xdr:cNvPr>
        <xdr:cNvSpPr txBox="1"/>
      </xdr:nvSpPr>
      <xdr:spPr>
        <a:xfrm>
          <a:off x="4673600" y="1763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290" name="フローチャート: 判断 289">
          <a:extLst>
            <a:ext uri="{FF2B5EF4-FFF2-40B4-BE49-F238E27FC236}">
              <a16:creationId xmlns:a16="http://schemas.microsoft.com/office/drawing/2014/main" id="{072B92BC-7871-4F55-877B-D51B8BE68D47}"/>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91" name="フローチャート: 判断 290">
          <a:extLst>
            <a:ext uri="{FF2B5EF4-FFF2-40B4-BE49-F238E27FC236}">
              <a16:creationId xmlns:a16="http://schemas.microsoft.com/office/drawing/2014/main" id="{9D815FAA-8D9C-40D7-90F6-20D96F0B3093}"/>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292" name="フローチャート: 判断 291">
          <a:extLst>
            <a:ext uri="{FF2B5EF4-FFF2-40B4-BE49-F238E27FC236}">
              <a16:creationId xmlns:a16="http://schemas.microsoft.com/office/drawing/2014/main" id="{9FF949AD-09B5-4491-A669-9778A0884DB1}"/>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293" name="フローチャート: 判断 292">
          <a:extLst>
            <a:ext uri="{FF2B5EF4-FFF2-40B4-BE49-F238E27FC236}">
              <a16:creationId xmlns:a16="http://schemas.microsoft.com/office/drawing/2014/main" id="{BD674E6D-063D-490A-B193-28612DA2B692}"/>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7820D0C7-52E3-487B-B348-175C816A85A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19FFB7C0-56A1-4E76-B7BC-D0C4E65895C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2A98BE6A-E2AB-438E-BB80-2B9C4BBCF6D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5B19B6F-28DC-412B-AAD8-E2C78F30F13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D453A56D-5814-4F11-92A7-5E6268123BE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17236</xdr:rowOff>
    </xdr:from>
    <xdr:to>
      <xdr:col>24</xdr:col>
      <xdr:colOff>114300</xdr:colOff>
      <xdr:row>108</xdr:row>
      <xdr:rowOff>118836</xdr:rowOff>
    </xdr:to>
    <xdr:sp macro="" textlink="">
      <xdr:nvSpPr>
        <xdr:cNvPr id="299" name="楕円 298">
          <a:extLst>
            <a:ext uri="{FF2B5EF4-FFF2-40B4-BE49-F238E27FC236}">
              <a16:creationId xmlns:a16="http://schemas.microsoft.com/office/drawing/2014/main" id="{624E4A92-F5D9-4955-BC19-BB5210505A3E}"/>
            </a:ext>
          </a:extLst>
        </xdr:cNvPr>
        <xdr:cNvSpPr/>
      </xdr:nvSpPr>
      <xdr:spPr>
        <a:xfrm>
          <a:off x="45847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103613</xdr:rowOff>
    </xdr:from>
    <xdr:ext cx="340478" cy="259045"/>
    <xdr:sp macro="" textlink="">
      <xdr:nvSpPr>
        <xdr:cNvPr id="300" name="【港湾・漁港】&#10;有形固定資産減価償却率該当値テキスト">
          <a:extLst>
            <a:ext uri="{FF2B5EF4-FFF2-40B4-BE49-F238E27FC236}">
              <a16:creationId xmlns:a16="http://schemas.microsoft.com/office/drawing/2014/main" id="{68BB8D12-F339-4C92-8BD9-42C95705DA35}"/>
            </a:ext>
          </a:extLst>
        </xdr:cNvPr>
        <xdr:cNvSpPr txBox="1"/>
      </xdr:nvSpPr>
      <xdr:spPr>
        <a:xfrm>
          <a:off x="4673600" y="18448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51526</xdr:rowOff>
    </xdr:from>
    <xdr:to>
      <xdr:col>20</xdr:col>
      <xdr:colOff>38100</xdr:colOff>
      <xdr:row>108</xdr:row>
      <xdr:rowOff>153126</xdr:rowOff>
    </xdr:to>
    <xdr:sp macro="" textlink="">
      <xdr:nvSpPr>
        <xdr:cNvPr id="301" name="楕円 300">
          <a:extLst>
            <a:ext uri="{FF2B5EF4-FFF2-40B4-BE49-F238E27FC236}">
              <a16:creationId xmlns:a16="http://schemas.microsoft.com/office/drawing/2014/main" id="{916D52B2-E394-4A08-A3E1-8FB8B00D831C}"/>
            </a:ext>
          </a:extLst>
        </xdr:cNvPr>
        <xdr:cNvSpPr/>
      </xdr:nvSpPr>
      <xdr:spPr>
        <a:xfrm>
          <a:off x="3746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68036</xdr:rowOff>
    </xdr:from>
    <xdr:to>
      <xdr:col>24</xdr:col>
      <xdr:colOff>63500</xdr:colOff>
      <xdr:row>108</xdr:row>
      <xdr:rowOff>102326</xdr:rowOff>
    </xdr:to>
    <xdr:cxnSp macro="">
      <xdr:nvCxnSpPr>
        <xdr:cNvPr id="302" name="直線コネクタ 301">
          <a:extLst>
            <a:ext uri="{FF2B5EF4-FFF2-40B4-BE49-F238E27FC236}">
              <a16:creationId xmlns:a16="http://schemas.microsoft.com/office/drawing/2014/main" id="{E632AC9A-4B51-412C-A6B7-EB076448B092}"/>
            </a:ext>
          </a:extLst>
        </xdr:cNvPr>
        <xdr:cNvCxnSpPr/>
      </xdr:nvCxnSpPr>
      <xdr:spPr>
        <a:xfrm flipV="1">
          <a:off x="3797300" y="185846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167458</xdr:rowOff>
    </xdr:from>
    <xdr:to>
      <xdr:col>15</xdr:col>
      <xdr:colOff>101600</xdr:colOff>
      <xdr:row>108</xdr:row>
      <xdr:rowOff>97608</xdr:rowOff>
    </xdr:to>
    <xdr:sp macro="" textlink="">
      <xdr:nvSpPr>
        <xdr:cNvPr id="303" name="楕円 302">
          <a:extLst>
            <a:ext uri="{FF2B5EF4-FFF2-40B4-BE49-F238E27FC236}">
              <a16:creationId xmlns:a16="http://schemas.microsoft.com/office/drawing/2014/main" id="{F8240306-00A6-49C1-B370-CD1D10535DBF}"/>
            </a:ext>
          </a:extLst>
        </xdr:cNvPr>
        <xdr:cNvSpPr/>
      </xdr:nvSpPr>
      <xdr:spPr>
        <a:xfrm>
          <a:off x="2857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46808</xdr:rowOff>
    </xdr:from>
    <xdr:to>
      <xdr:col>19</xdr:col>
      <xdr:colOff>177800</xdr:colOff>
      <xdr:row>108</xdr:row>
      <xdr:rowOff>102326</xdr:rowOff>
    </xdr:to>
    <xdr:cxnSp macro="">
      <xdr:nvCxnSpPr>
        <xdr:cNvPr id="304" name="直線コネクタ 303">
          <a:extLst>
            <a:ext uri="{FF2B5EF4-FFF2-40B4-BE49-F238E27FC236}">
              <a16:creationId xmlns:a16="http://schemas.microsoft.com/office/drawing/2014/main" id="{6865556B-1F17-4E8C-98CE-7BB1814949C8}"/>
            </a:ext>
          </a:extLst>
        </xdr:cNvPr>
        <xdr:cNvCxnSpPr/>
      </xdr:nvCxnSpPr>
      <xdr:spPr>
        <a:xfrm>
          <a:off x="2908300" y="1856340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89081</xdr:rowOff>
    </xdr:from>
    <xdr:to>
      <xdr:col>10</xdr:col>
      <xdr:colOff>165100</xdr:colOff>
      <xdr:row>108</xdr:row>
      <xdr:rowOff>19231</xdr:rowOff>
    </xdr:to>
    <xdr:sp macro="" textlink="">
      <xdr:nvSpPr>
        <xdr:cNvPr id="305" name="楕円 304">
          <a:extLst>
            <a:ext uri="{FF2B5EF4-FFF2-40B4-BE49-F238E27FC236}">
              <a16:creationId xmlns:a16="http://schemas.microsoft.com/office/drawing/2014/main" id="{3FC84529-BF2E-45BE-8A3A-4DB0EE1355F7}"/>
            </a:ext>
          </a:extLst>
        </xdr:cNvPr>
        <xdr:cNvSpPr/>
      </xdr:nvSpPr>
      <xdr:spPr>
        <a:xfrm>
          <a:off x="1968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139881</xdr:rowOff>
    </xdr:from>
    <xdr:to>
      <xdr:col>15</xdr:col>
      <xdr:colOff>50800</xdr:colOff>
      <xdr:row>108</xdr:row>
      <xdr:rowOff>46808</xdr:rowOff>
    </xdr:to>
    <xdr:cxnSp macro="">
      <xdr:nvCxnSpPr>
        <xdr:cNvPr id="306" name="直線コネクタ 305">
          <a:extLst>
            <a:ext uri="{FF2B5EF4-FFF2-40B4-BE49-F238E27FC236}">
              <a16:creationId xmlns:a16="http://schemas.microsoft.com/office/drawing/2014/main" id="{7A2820ED-05A6-4B7A-9DDA-D1982AD77F85}"/>
            </a:ext>
          </a:extLst>
        </xdr:cNvPr>
        <xdr:cNvCxnSpPr/>
      </xdr:nvCxnSpPr>
      <xdr:spPr>
        <a:xfrm>
          <a:off x="2019300" y="184850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07" name="n_1aveValue【港湾・漁港】&#10;有形固定資産減価償却率">
          <a:extLst>
            <a:ext uri="{FF2B5EF4-FFF2-40B4-BE49-F238E27FC236}">
              <a16:creationId xmlns:a16="http://schemas.microsoft.com/office/drawing/2014/main" id="{69381D18-7AC7-4854-BB19-2C5A0ECFF589}"/>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08" name="n_2aveValue【港湾・漁港】&#10;有形固定資産減価償却率">
          <a:extLst>
            <a:ext uri="{FF2B5EF4-FFF2-40B4-BE49-F238E27FC236}">
              <a16:creationId xmlns:a16="http://schemas.microsoft.com/office/drawing/2014/main" id="{75FF72EB-B65D-4553-86D5-BB3368CCC2EA}"/>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09" name="n_3aveValue【港湾・漁港】&#10;有形固定資産減価償却率">
          <a:extLst>
            <a:ext uri="{FF2B5EF4-FFF2-40B4-BE49-F238E27FC236}">
              <a16:creationId xmlns:a16="http://schemas.microsoft.com/office/drawing/2014/main" id="{FB687048-6C24-46D5-AC96-2BC7353AA6E4}"/>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144253</xdr:rowOff>
    </xdr:from>
    <xdr:ext cx="340478" cy="259045"/>
    <xdr:sp macro="" textlink="">
      <xdr:nvSpPr>
        <xdr:cNvPr id="310" name="n_1mainValue【港湾・漁港】&#10;有形固定資産減価償却率">
          <a:extLst>
            <a:ext uri="{FF2B5EF4-FFF2-40B4-BE49-F238E27FC236}">
              <a16:creationId xmlns:a16="http://schemas.microsoft.com/office/drawing/2014/main" id="{8D0F98DF-C059-4C91-9F25-55F4D0B983A6}"/>
            </a:ext>
          </a:extLst>
        </xdr:cNvPr>
        <xdr:cNvSpPr txBox="1"/>
      </xdr:nvSpPr>
      <xdr:spPr>
        <a:xfrm>
          <a:off x="3614361" y="186608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88735</xdr:rowOff>
    </xdr:from>
    <xdr:ext cx="340478" cy="259045"/>
    <xdr:sp macro="" textlink="">
      <xdr:nvSpPr>
        <xdr:cNvPr id="311" name="n_2mainValue【港湾・漁港】&#10;有形固定資産減価償却率">
          <a:extLst>
            <a:ext uri="{FF2B5EF4-FFF2-40B4-BE49-F238E27FC236}">
              <a16:creationId xmlns:a16="http://schemas.microsoft.com/office/drawing/2014/main" id="{84CE6A73-924F-4557-B95D-9DFF77457D8B}"/>
            </a:ext>
          </a:extLst>
        </xdr:cNvPr>
        <xdr:cNvSpPr txBox="1"/>
      </xdr:nvSpPr>
      <xdr:spPr>
        <a:xfrm>
          <a:off x="2738061" y="186053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10358</xdr:rowOff>
    </xdr:from>
    <xdr:ext cx="405111" cy="259045"/>
    <xdr:sp macro="" textlink="">
      <xdr:nvSpPr>
        <xdr:cNvPr id="312" name="n_3mainValue【港湾・漁港】&#10;有形固定資産減価償却率">
          <a:extLst>
            <a:ext uri="{FF2B5EF4-FFF2-40B4-BE49-F238E27FC236}">
              <a16:creationId xmlns:a16="http://schemas.microsoft.com/office/drawing/2014/main" id="{25F8008F-0A71-4073-B7F6-79ECDB3FDD68}"/>
            </a:ext>
          </a:extLst>
        </xdr:cNvPr>
        <xdr:cNvSpPr txBox="1"/>
      </xdr:nvSpPr>
      <xdr:spPr>
        <a:xfrm>
          <a:off x="1816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id="{4B03FFE2-8724-41C9-AB75-EF72BFAA239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id="{FC2BADEF-BCEF-4CAA-9F69-19BC530FD42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id="{1825913E-3182-443E-AA2F-31FD8C6A4D3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id="{A98F9E2E-20BB-406D-848F-C4892DE050B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id="{097F1B39-E189-4A5D-B954-A1650781C0F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id="{872FE329-C8AA-4496-8417-5CB005EB18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id="{2944AD7B-17C7-4128-BC9A-ADDACF2693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id="{346FD7F5-8E15-4112-8B1F-E88742FF619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a:extLst>
            <a:ext uri="{FF2B5EF4-FFF2-40B4-BE49-F238E27FC236}">
              <a16:creationId xmlns:a16="http://schemas.microsoft.com/office/drawing/2014/main" id="{E5331AF0-ED55-4E2F-8589-FEE48DBC90A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a:extLst>
            <a:ext uri="{FF2B5EF4-FFF2-40B4-BE49-F238E27FC236}">
              <a16:creationId xmlns:a16="http://schemas.microsoft.com/office/drawing/2014/main" id="{69AFE381-B349-4D30-98C3-38F878F65AF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a:extLst>
            <a:ext uri="{FF2B5EF4-FFF2-40B4-BE49-F238E27FC236}">
              <a16:creationId xmlns:a16="http://schemas.microsoft.com/office/drawing/2014/main" id="{E65EC811-C40F-4CEE-B907-D408A9ADEDD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24" name="テキスト ボックス 323">
          <a:extLst>
            <a:ext uri="{FF2B5EF4-FFF2-40B4-BE49-F238E27FC236}">
              <a16:creationId xmlns:a16="http://schemas.microsoft.com/office/drawing/2014/main" id="{AF2D3581-8867-4F2D-9FC3-EC55736AFD0B}"/>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a:extLst>
            <a:ext uri="{FF2B5EF4-FFF2-40B4-BE49-F238E27FC236}">
              <a16:creationId xmlns:a16="http://schemas.microsoft.com/office/drawing/2014/main" id="{E84D0195-95A4-46D1-8665-93DD923E624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26" name="テキスト ボックス 325">
          <a:extLst>
            <a:ext uri="{FF2B5EF4-FFF2-40B4-BE49-F238E27FC236}">
              <a16:creationId xmlns:a16="http://schemas.microsoft.com/office/drawing/2014/main" id="{3999CFBE-3E59-41F7-A1E4-AC57C0DE1324}"/>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a:extLst>
            <a:ext uri="{FF2B5EF4-FFF2-40B4-BE49-F238E27FC236}">
              <a16:creationId xmlns:a16="http://schemas.microsoft.com/office/drawing/2014/main" id="{E0BD10F4-14F9-4C40-845C-E4C3D3724F6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28" name="テキスト ボックス 327">
          <a:extLst>
            <a:ext uri="{FF2B5EF4-FFF2-40B4-BE49-F238E27FC236}">
              <a16:creationId xmlns:a16="http://schemas.microsoft.com/office/drawing/2014/main" id="{674F0B5E-A824-473F-BD71-8004E996237D}"/>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a:extLst>
            <a:ext uri="{FF2B5EF4-FFF2-40B4-BE49-F238E27FC236}">
              <a16:creationId xmlns:a16="http://schemas.microsoft.com/office/drawing/2014/main" id="{16D80812-6782-422C-87B9-99F43037E88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30" name="テキスト ボックス 329">
          <a:extLst>
            <a:ext uri="{FF2B5EF4-FFF2-40B4-BE49-F238E27FC236}">
              <a16:creationId xmlns:a16="http://schemas.microsoft.com/office/drawing/2014/main" id="{1F386D01-29E1-4A33-86F6-5F89868AB25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a:extLst>
            <a:ext uri="{FF2B5EF4-FFF2-40B4-BE49-F238E27FC236}">
              <a16:creationId xmlns:a16="http://schemas.microsoft.com/office/drawing/2014/main" id="{4502CACA-8645-475F-96D1-AF61A5AC807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32" name="テキスト ボックス 331">
          <a:extLst>
            <a:ext uri="{FF2B5EF4-FFF2-40B4-BE49-F238E27FC236}">
              <a16:creationId xmlns:a16="http://schemas.microsoft.com/office/drawing/2014/main" id="{DB9438BF-E3EC-41BB-AE00-F08D4832D47F}"/>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a:extLst>
            <a:ext uri="{FF2B5EF4-FFF2-40B4-BE49-F238E27FC236}">
              <a16:creationId xmlns:a16="http://schemas.microsoft.com/office/drawing/2014/main" id="{FDD9D83B-8AF1-4AE6-8EB0-6C1AA9D955C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34" name="テキスト ボックス 333">
          <a:extLst>
            <a:ext uri="{FF2B5EF4-FFF2-40B4-BE49-F238E27FC236}">
              <a16:creationId xmlns:a16="http://schemas.microsoft.com/office/drawing/2014/main" id="{37DA3CE7-9388-433D-B354-04C2A4714373}"/>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港湾・漁港】&#10;一人当たり有形固定資産（償却資産）額グラフ枠">
          <a:extLst>
            <a:ext uri="{FF2B5EF4-FFF2-40B4-BE49-F238E27FC236}">
              <a16:creationId xmlns:a16="http://schemas.microsoft.com/office/drawing/2014/main" id="{97E0CE0A-473D-4CDF-9329-527D65C06D3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336" name="直線コネクタ 335">
          <a:extLst>
            <a:ext uri="{FF2B5EF4-FFF2-40B4-BE49-F238E27FC236}">
              <a16:creationId xmlns:a16="http://schemas.microsoft.com/office/drawing/2014/main" id="{A284C060-AABB-468D-961E-C1BA6CAD2281}"/>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337" name="【港湾・漁港】&#10;一人当たり有形固定資産（償却資産）額最小値テキスト">
          <a:extLst>
            <a:ext uri="{FF2B5EF4-FFF2-40B4-BE49-F238E27FC236}">
              <a16:creationId xmlns:a16="http://schemas.microsoft.com/office/drawing/2014/main" id="{68B117BC-FF89-4E40-A03A-307160024BA3}"/>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338" name="直線コネクタ 337">
          <a:extLst>
            <a:ext uri="{FF2B5EF4-FFF2-40B4-BE49-F238E27FC236}">
              <a16:creationId xmlns:a16="http://schemas.microsoft.com/office/drawing/2014/main" id="{9F71939A-B4E9-4129-BD7B-8442190CE134}"/>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339" name="【港湾・漁港】&#10;一人当たり有形固定資産（償却資産）額最大値テキスト">
          <a:extLst>
            <a:ext uri="{FF2B5EF4-FFF2-40B4-BE49-F238E27FC236}">
              <a16:creationId xmlns:a16="http://schemas.microsoft.com/office/drawing/2014/main" id="{94BA58FB-1E51-406F-B63F-FBC2093FFFDC}"/>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340" name="直線コネクタ 339">
          <a:extLst>
            <a:ext uri="{FF2B5EF4-FFF2-40B4-BE49-F238E27FC236}">
              <a16:creationId xmlns:a16="http://schemas.microsoft.com/office/drawing/2014/main" id="{C172EEC1-3756-404A-93B8-70C35A0B85EB}"/>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341" name="【港湾・漁港】&#10;一人当たり有形固定資産（償却資産）額平均値テキスト">
          <a:extLst>
            <a:ext uri="{FF2B5EF4-FFF2-40B4-BE49-F238E27FC236}">
              <a16:creationId xmlns:a16="http://schemas.microsoft.com/office/drawing/2014/main" id="{09813F31-BE43-4358-974B-A4E88AEFC3CC}"/>
            </a:ext>
          </a:extLst>
        </xdr:cNvPr>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342" name="フローチャート: 判断 341">
          <a:extLst>
            <a:ext uri="{FF2B5EF4-FFF2-40B4-BE49-F238E27FC236}">
              <a16:creationId xmlns:a16="http://schemas.microsoft.com/office/drawing/2014/main" id="{648D633D-FDDC-4B47-A8FE-97190A8F655A}"/>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343" name="フローチャート: 判断 342">
          <a:extLst>
            <a:ext uri="{FF2B5EF4-FFF2-40B4-BE49-F238E27FC236}">
              <a16:creationId xmlns:a16="http://schemas.microsoft.com/office/drawing/2014/main" id="{9E7F5A67-260A-45E4-BD53-697D04959DF2}"/>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344" name="フローチャート: 判断 343">
          <a:extLst>
            <a:ext uri="{FF2B5EF4-FFF2-40B4-BE49-F238E27FC236}">
              <a16:creationId xmlns:a16="http://schemas.microsoft.com/office/drawing/2014/main" id="{4E8494DF-7855-4466-8F9E-7132D864BB44}"/>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345" name="フローチャート: 判断 344">
          <a:extLst>
            <a:ext uri="{FF2B5EF4-FFF2-40B4-BE49-F238E27FC236}">
              <a16:creationId xmlns:a16="http://schemas.microsoft.com/office/drawing/2014/main" id="{5FC0C9DE-062F-44E5-8DCB-857CFB00A1F0}"/>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2142091B-740E-46CC-99D1-57A10AFDEC4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875A29F5-7F59-4661-8E07-82068D9EA47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71084AC4-E524-42EF-9349-C3B5A41E289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BCBD4B2A-8C7B-4E5B-BC0F-7BEBEE72940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5292A635-3CDA-4FCF-B5E7-E2B792D7004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99823</xdr:rowOff>
    </xdr:from>
    <xdr:to>
      <xdr:col>55</xdr:col>
      <xdr:colOff>50800</xdr:colOff>
      <xdr:row>109</xdr:row>
      <xdr:rowOff>29973</xdr:rowOff>
    </xdr:to>
    <xdr:sp macro="" textlink="">
      <xdr:nvSpPr>
        <xdr:cNvPr id="351" name="楕円 350">
          <a:extLst>
            <a:ext uri="{FF2B5EF4-FFF2-40B4-BE49-F238E27FC236}">
              <a16:creationId xmlns:a16="http://schemas.microsoft.com/office/drawing/2014/main" id="{717F0DC6-595A-4C11-B535-602084516B28}"/>
            </a:ext>
          </a:extLst>
        </xdr:cNvPr>
        <xdr:cNvSpPr/>
      </xdr:nvSpPr>
      <xdr:spPr>
        <a:xfrm>
          <a:off x="10426700" y="1861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45661</xdr:rowOff>
    </xdr:from>
    <xdr:ext cx="599010" cy="259045"/>
    <xdr:sp macro="" textlink="">
      <xdr:nvSpPr>
        <xdr:cNvPr id="352" name="【港湾・漁港】&#10;一人当たり有形固定資産（償却資産）額該当値テキスト">
          <a:extLst>
            <a:ext uri="{FF2B5EF4-FFF2-40B4-BE49-F238E27FC236}">
              <a16:creationId xmlns:a16="http://schemas.microsoft.com/office/drawing/2014/main" id="{9072D8AC-AE01-4E9E-AB91-B7F1D1F70C60}"/>
            </a:ext>
          </a:extLst>
        </xdr:cNvPr>
        <xdr:cNvSpPr txBox="1"/>
      </xdr:nvSpPr>
      <xdr:spPr>
        <a:xfrm>
          <a:off x="10515600" y="1856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99825</xdr:rowOff>
    </xdr:from>
    <xdr:to>
      <xdr:col>50</xdr:col>
      <xdr:colOff>165100</xdr:colOff>
      <xdr:row>109</xdr:row>
      <xdr:rowOff>29975</xdr:rowOff>
    </xdr:to>
    <xdr:sp macro="" textlink="">
      <xdr:nvSpPr>
        <xdr:cNvPr id="353" name="楕円 352">
          <a:extLst>
            <a:ext uri="{FF2B5EF4-FFF2-40B4-BE49-F238E27FC236}">
              <a16:creationId xmlns:a16="http://schemas.microsoft.com/office/drawing/2014/main" id="{125F6EA5-A3BF-492D-8485-EAAC002919EB}"/>
            </a:ext>
          </a:extLst>
        </xdr:cNvPr>
        <xdr:cNvSpPr/>
      </xdr:nvSpPr>
      <xdr:spPr>
        <a:xfrm>
          <a:off x="9588500" y="1861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150623</xdr:rowOff>
    </xdr:from>
    <xdr:to>
      <xdr:col>55</xdr:col>
      <xdr:colOff>0</xdr:colOff>
      <xdr:row>108</xdr:row>
      <xdr:rowOff>150625</xdr:rowOff>
    </xdr:to>
    <xdr:cxnSp macro="">
      <xdr:nvCxnSpPr>
        <xdr:cNvPr id="354" name="直線コネクタ 353">
          <a:extLst>
            <a:ext uri="{FF2B5EF4-FFF2-40B4-BE49-F238E27FC236}">
              <a16:creationId xmlns:a16="http://schemas.microsoft.com/office/drawing/2014/main" id="{EAEB5E76-162B-4B50-97F0-087F4AB27CAB}"/>
            </a:ext>
          </a:extLst>
        </xdr:cNvPr>
        <xdr:cNvCxnSpPr/>
      </xdr:nvCxnSpPr>
      <xdr:spPr>
        <a:xfrm flipV="1">
          <a:off x="9639300" y="18667223"/>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96303</xdr:rowOff>
    </xdr:from>
    <xdr:to>
      <xdr:col>46</xdr:col>
      <xdr:colOff>38100</xdr:colOff>
      <xdr:row>109</xdr:row>
      <xdr:rowOff>26453</xdr:rowOff>
    </xdr:to>
    <xdr:sp macro="" textlink="">
      <xdr:nvSpPr>
        <xdr:cNvPr id="355" name="楕円 354">
          <a:extLst>
            <a:ext uri="{FF2B5EF4-FFF2-40B4-BE49-F238E27FC236}">
              <a16:creationId xmlns:a16="http://schemas.microsoft.com/office/drawing/2014/main" id="{1D3F46EB-A000-4BFB-AC54-8B0BBA9ED3AB}"/>
            </a:ext>
          </a:extLst>
        </xdr:cNvPr>
        <xdr:cNvSpPr/>
      </xdr:nvSpPr>
      <xdr:spPr>
        <a:xfrm>
          <a:off x="8699500" y="186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147103</xdr:rowOff>
    </xdr:from>
    <xdr:to>
      <xdr:col>50</xdr:col>
      <xdr:colOff>114300</xdr:colOff>
      <xdr:row>108</xdr:row>
      <xdr:rowOff>150625</xdr:rowOff>
    </xdr:to>
    <xdr:cxnSp macro="">
      <xdr:nvCxnSpPr>
        <xdr:cNvPr id="356" name="直線コネクタ 355">
          <a:extLst>
            <a:ext uri="{FF2B5EF4-FFF2-40B4-BE49-F238E27FC236}">
              <a16:creationId xmlns:a16="http://schemas.microsoft.com/office/drawing/2014/main" id="{4625EDBB-B0E5-4E71-AB07-E484038E8B69}"/>
            </a:ext>
          </a:extLst>
        </xdr:cNvPr>
        <xdr:cNvCxnSpPr/>
      </xdr:nvCxnSpPr>
      <xdr:spPr>
        <a:xfrm>
          <a:off x="8750300" y="18663703"/>
          <a:ext cx="889000" cy="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97589</xdr:rowOff>
    </xdr:from>
    <xdr:to>
      <xdr:col>41</xdr:col>
      <xdr:colOff>101600</xdr:colOff>
      <xdr:row>109</xdr:row>
      <xdr:rowOff>27739</xdr:rowOff>
    </xdr:to>
    <xdr:sp macro="" textlink="">
      <xdr:nvSpPr>
        <xdr:cNvPr id="357" name="楕円 356">
          <a:extLst>
            <a:ext uri="{FF2B5EF4-FFF2-40B4-BE49-F238E27FC236}">
              <a16:creationId xmlns:a16="http://schemas.microsoft.com/office/drawing/2014/main" id="{60CF4ADA-5FF0-411D-8DA3-DA09140C122C}"/>
            </a:ext>
          </a:extLst>
        </xdr:cNvPr>
        <xdr:cNvSpPr/>
      </xdr:nvSpPr>
      <xdr:spPr>
        <a:xfrm>
          <a:off x="7810500" y="186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147103</xdr:rowOff>
    </xdr:from>
    <xdr:to>
      <xdr:col>45</xdr:col>
      <xdr:colOff>177800</xdr:colOff>
      <xdr:row>108</xdr:row>
      <xdr:rowOff>148389</xdr:rowOff>
    </xdr:to>
    <xdr:cxnSp macro="">
      <xdr:nvCxnSpPr>
        <xdr:cNvPr id="358" name="直線コネクタ 357">
          <a:extLst>
            <a:ext uri="{FF2B5EF4-FFF2-40B4-BE49-F238E27FC236}">
              <a16:creationId xmlns:a16="http://schemas.microsoft.com/office/drawing/2014/main" id="{CDB3A237-2485-44A2-BA3E-4ABCA9CA819C}"/>
            </a:ext>
          </a:extLst>
        </xdr:cNvPr>
        <xdr:cNvCxnSpPr/>
      </xdr:nvCxnSpPr>
      <xdr:spPr>
        <a:xfrm flipV="1">
          <a:off x="7861300" y="18663703"/>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359" name="n_1aveValue【港湾・漁港】&#10;一人当たり有形固定資産（償却資産）額">
          <a:extLst>
            <a:ext uri="{FF2B5EF4-FFF2-40B4-BE49-F238E27FC236}">
              <a16:creationId xmlns:a16="http://schemas.microsoft.com/office/drawing/2014/main" id="{8873B6FF-D220-49DA-A9CC-FF85F3EB0A54}"/>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360" name="n_2aveValue【港湾・漁港】&#10;一人当たり有形固定資産（償却資産）額">
          <a:extLst>
            <a:ext uri="{FF2B5EF4-FFF2-40B4-BE49-F238E27FC236}">
              <a16:creationId xmlns:a16="http://schemas.microsoft.com/office/drawing/2014/main" id="{B5ACBFB5-8B82-4E03-AA25-57A742FAAE3B}"/>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361" name="n_3aveValue【港湾・漁港】&#10;一人当たり有形固定資産（償却資産）額">
          <a:extLst>
            <a:ext uri="{FF2B5EF4-FFF2-40B4-BE49-F238E27FC236}">
              <a16:creationId xmlns:a16="http://schemas.microsoft.com/office/drawing/2014/main" id="{1BEBFF9E-502A-4916-AF27-9272AFC91A02}"/>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21102</xdr:rowOff>
    </xdr:from>
    <xdr:ext cx="599010" cy="259045"/>
    <xdr:sp macro="" textlink="">
      <xdr:nvSpPr>
        <xdr:cNvPr id="362" name="n_1mainValue【港湾・漁港】&#10;一人当たり有形固定資産（償却資産）額">
          <a:extLst>
            <a:ext uri="{FF2B5EF4-FFF2-40B4-BE49-F238E27FC236}">
              <a16:creationId xmlns:a16="http://schemas.microsoft.com/office/drawing/2014/main" id="{245317E1-EF4F-4B6C-B705-0F29B35EE302}"/>
            </a:ext>
          </a:extLst>
        </xdr:cNvPr>
        <xdr:cNvSpPr txBox="1"/>
      </xdr:nvSpPr>
      <xdr:spPr>
        <a:xfrm>
          <a:off x="9327095" y="1870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17580</xdr:rowOff>
    </xdr:from>
    <xdr:ext cx="599010" cy="259045"/>
    <xdr:sp macro="" textlink="">
      <xdr:nvSpPr>
        <xdr:cNvPr id="363" name="n_2mainValue【港湾・漁港】&#10;一人当たり有形固定資産（償却資産）額">
          <a:extLst>
            <a:ext uri="{FF2B5EF4-FFF2-40B4-BE49-F238E27FC236}">
              <a16:creationId xmlns:a16="http://schemas.microsoft.com/office/drawing/2014/main" id="{1DD01989-3E48-4DCB-B052-C48C97DADCFF}"/>
            </a:ext>
          </a:extLst>
        </xdr:cNvPr>
        <xdr:cNvSpPr txBox="1"/>
      </xdr:nvSpPr>
      <xdr:spPr>
        <a:xfrm>
          <a:off x="8450795" y="1870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18866</xdr:rowOff>
    </xdr:from>
    <xdr:ext cx="599010" cy="259045"/>
    <xdr:sp macro="" textlink="">
      <xdr:nvSpPr>
        <xdr:cNvPr id="364" name="n_3mainValue【港湾・漁港】&#10;一人当たり有形固定資産（償却資産）額">
          <a:extLst>
            <a:ext uri="{FF2B5EF4-FFF2-40B4-BE49-F238E27FC236}">
              <a16:creationId xmlns:a16="http://schemas.microsoft.com/office/drawing/2014/main" id="{1D798622-A9D3-4F11-AD58-5CF9DF9D3789}"/>
            </a:ext>
          </a:extLst>
        </xdr:cNvPr>
        <xdr:cNvSpPr txBox="1"/>
      </xdr:nvSpPr>
      <xdr:spPr>
        <a:xfrm>
          <a:off x="7561795" y="1870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50CEA2F6-6ED8-4401-9FB8-21FB0F618D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C37D450C-3037-4745-AAB1-985CAE4434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B24D8AF3-56DC-4D28-A05E-481EA6C708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3D28F1E2-49DC-44C0-9A53-5B3DA3651FF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5697E55-1834-460A-8E6B-685D61FA71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87D7CA02-5314-43B8-A1E3-07A9FB64862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3EA0D41E-7ED6-4C3E-9443-759D76958F2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7C10C478-11E2-4FD1-8AFA-948F7E13448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2F0769EC-7A56-46E9-8574-C05C91F4602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53F4DBAB-DD0B-45AC-8802-B4875F99312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B32755F4-BB4D-4EEA-B7D5-36925F6AF80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2588F5EF-FABC-478B-9461-1DC1C9A5200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85933D03-6663-4A38-863D-D4BBFB2D889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DE5D967B-E276-4E62-A0EA-F0B98C344DC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6059EFB3-7DC4-4FDF-93B4-52F93C09177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B4A58EBF-9142-48FE-A512-632239724DD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676A69F2-3D33-4E8E-B3F6-BA50084D01A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FF72B73D-0C18-4F6C-B908-6D6B6AC75F8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1558BCAB-CBFE-4A98-AF73-CC08E331410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DB440894-C6BC-42F2-A453-B7CF37E867C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6B1464FD-6380-43C1-A674-6D359934799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F742B6D9-975F-4F4E-91C5-38B38747B1E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19056862-929E-47FC-AC6B-DE624F129CD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525F2F74-5DFC-48B8-AF61-80B7C2297FC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C96455B-4B4F-4882-A329-C1570797295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90" name="直線コネクタ 389">
          <a:extLst>
            <a:ext uri="{FF2B5EF4-FFF2-40B4-BE49-F238E27FC236}">
              <a16:creationId xmlns:a16="http://schemas.microsoft.com/office/drawing/2014/main" id="{DE508E7B-7490-448F-B36C-C7F10BAA61AA}"/>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id="{92C685A8-BB20-4525-AFC9-B2969352BD4A}"/>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2" name="直線コネクタ 391">
          <a:extLst>
            <a:ext uri="{FF2B5EF4-FFF2-40B4-BE49-F238E27FC236}">
              <a16:creationId xmlns:a16="http://schemas.microsoft.com/office/drawing/2014/main" id="{2F086466-6531-410F-8F4C-6AD7B7FB790B}"/>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3F35DE9A-FED3-42D8-B65B-41D0F9F337C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9C2A418E-BF8A-4327-97BE-9A396F33943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762DB85A-CC19-4A96-B3B0-CFAD56DC459D}"/>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6" name="フローチャート: 判断 395">
          <a:extLst>
            <a:ext uri="{FF2B5EF4-FFF2-40B4-BE49-F238E27FC236}">
              <a16:creationId xmlns:a16="http://schemas.microsoft.com/office/drawing/2014/main" id="{6EBCEC6C-C5B6-442F-BD9B-8F99F58059F4}"/>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7" name="フローチャート: 判断 396">
          <a:extLst>
            <a:ext uri="{FF2B5EF4-FFF2-40B4-BE49-F238E27FC236}">
              <a16:creationId xmlns:a16="http://schemas.microsoft.com/office/drawing/2014/main" id="{5BB8E0F8-9865-408E-95C4-243A3DA2DC0D}"/>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8" name="フローチャート: 判断 397">
          <a:extLst>
            <a:ext uri="{FF2B5EF4-FFF2-40B4-BE49-F238E27FC236}">
              <a16:creationId xmlns:a16="http://schemas.microsoft.com/office/drawing/2014/main" id="{8B817B97-4BFD-4F2F-B143-16AB0D336D6E}"/>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9" name="フローチャート: 判断 398">
          <a:extLst>
            <a:ext uri="{FF2B5EF4-FFF2-40B4-BE49-F238E27FC236}">
              <a16:creationId xmlns:a16="http://schemas.microsoft.com/office/drawing/2014/main" id="{62856422-BBC3-44FB-B80A-C99DADD8FF6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64DB5132-C735-4C88-A87B-5D7EA41A35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DEEB59A9-18A2-4245-B57D-98A9BC8DC32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EB8A56F1-76B4-4814-8620-E0D06EC8FB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23998717-AFA7-4E57-9526-4BECAABB0E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C6A8914E-4300-4D5A-9DA4-08B8C70F8D7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84183</xdr:rowOff>
    </xdr:from>
    <xdr:to>
      <xdr:col>85</xdr:col>
      <xdr:colOff>177800</xdr:colOff>
      <xdr:row>41</xdr:row>
      <xdr:rowOff>14333</xdr:rowOff>
    </xdr:to>
    <xdr:sp macro="" textlink="">
      <xdr:nvSpPr>
        <xdr:cNvPr id="405" name="楕円 404">
          <a:extLst>
            <a:ext uri="{FF2B5EF4-FFF2-40B4-BE49-F238E27FC236}">
              <a16:creationId xmlns:a16="http://schemas.microsoft.com/office/drawing/2014/main" id="{CFA5B3A8-B17C-499C-9FE9-F18002020FC5}"/>
            </a:ext>
          </a:extLst>
        </xdr:cNvPr>
        <xdr:cNvSpPr/>
      </xdr:nvSpPr>
      <xdr:spPr>
        <a:xfrm>
          <a:off x="16268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62610</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C72FD54B-FD9B-4D54-8698-B4A5CEE3AB89}"/>
            </a:ext>
          </a:extLst>
        </xdr:cNvPr>
        <xdr:cNvSpPr txBox="1"/>
      </xdr:nvSpPr>
      <xdr:spPr>
        <a:xfrm>
          <a:off x="16357600"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121738</xdr:rowOff>
    </xdr:from>
    <xdr:to>
      <xdr:col>81</xdr:col>
      <xdr:colOff>101600</xdr:colOff>
      <xdr:row>41</xdr:row>
      <xdr:rowOff>51888</xdr:rowOff>
    </xdr:to>
    <xdr:sp macro="" textlink="">
      <xdr:nvSpPr>
        <xdr:cNvPr id="407" name="楕円 406">
          <a:extLst>
            <a:ext uri="{FF2B5EF4-FFF2-40B4-BE49-F238E27FC236}">
              <a16:creationId xmlns:a16="http://schemas.microsoft.com/office/drawing/2014/main" id="{CAEC0640-84A4-4B74-8B78-4B27D6E7A640}"/>
            </a:ext>
          </a:extLst>
        </xdr:cNvPr>
        <xdr:cNvSpPr/>
      </xdr:nvSpPr>
      <xdr:spPr>
        <a:xfrm>
          <a:off x="15430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134983</xdr:rowOff>
    </xdr:from>
    <xdr:to>
      <xdr:col>85</xdr:col>
      <xdr:colOff>127000</xdr:colOff>
      <xdr:row>41</xdr:row>
      <xdr:rowOff>1088</xdr:rowOff>
    </xdr:to>
    <xdr:cxnSp macro="">
      <xdr:nvCxnSpPr>
        <xdr:cNvPr id="408" name="直線コネクタ 407">
          <a:extLst>
            <a:ext uri="{FF2B5EF4-FFF2-40B4-BE49-F238E27FC236}">
              <a16:creationId xmlns:a16="http://schemas.microsoft.com/office/drawing/2014/main" id="{A4FC3171-6170-40C6-A05D-35AF16BB877F}"/>
            </a:ext>
          </a:extLst>
        </xdr:cNvPr>
        <xdr:cNvCxnSpPr/>
      </xdr:nvCxnSpPr>
      <xdr:spPr>
        <a:xfrm flipV="1">
          <a:off x="15481300" y="699298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105410</xdr:rowOff>
    </xdr:from>
    <xdr:to>
      <xdr:col>76</xdr:col>
      <xdr:colOff>165100</xdr:colOff>
      <xdr:row>41</xdr:row>
      <xdr:rowOff>35560</xdr:rowOff>
    </xdr:to>
    <xdr:sp macro="" textlink="">
      <xdr:nvSpPr>
        <xdr:cNvPr id="409" name="楕円 408">
          <a:extLst>
            <a:ext uri="{FF2B5EF4-FFF2-40B4-BE49-F238E27FC236}">
              <a16:creationId xmlns:a16="http://schemas.microsoft.com/office/drawing/2014/main" id="{5310253A-0CA8-4A3E-B554-1E23796063E8}"/>
            </a:ext>
          </a:extLst>
        </xdr:cNvPr>
        <xdr:cNvSpPr/>
      </xdr:nvSpPr>
      <xdr:spPr>
        <a:xfrm>
          <a:off x="14541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156210</xdr:rowOff>
    </xdr:from>
    <xdr:to>
      <xdr:col>81</xdr:col>
      <xdr:colOff>50800</xdr:colOff>
      <xdr:row>41</xdr:row>
      <xdr:rowOff>1088</xdr:rowOff>
    </xdr:to>
    <xdr:cxnSp macro="">
      <xdr:nvCxnSpPr>
        <xdr:cNvPr id="410" name="直線コネクタ 409">
          <a:extLst>
            <a:ext uri="{FF2B5EF4-FFF2-40B4-BE49-F238E27FC236}">
              <a16:creationId xmlns:a16="http://schemas.microsoft.com/office/drawing/2014/main" id="{FF9D37B5-35AF-480B-9F24-FC8D17231263}"/>
            </a:ext>
          </a:extLst>
        </xdr:cNvPr>
        <xdr:cNvCxnSpPr/>
      </xdr:nvCxnSpPr>
      <xdr:spPr>
        <a:xfrm>
          <a:off x="14592300" y="701421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149497</xdr:rowOff>
    </xdr:from>
    <xdr:to>
      <xdr:col>72</xdr:col>
      <xdr:colOff>38100</xdr:colOff>
      <xdr:row>41</xdr:row>
      <xdr:rowOff>79647</xdr:rowOff>
    </xdr:to>
    <xdr:sp macro="" textlink="">
      <xdr:nvSpPr>
        <xdr:cNvPr id="411" name="楕円 410">
          <a:extLst>
            <a:ext uri="{FF2B5EF4-FFF2-40B4-BE49-F238E27FC236}">
              <a16:creationId xmlns:a16="http://schemas.microsoft.com/office/drawing/2014/main" id="{7E414C3A-897A-48BB-A112-A5FCFFD099E4}"/>
            </a:ext>
          </a:extLst>
        </xdr:cNvPr>
        <xdr:cNvSpPr/>
      </xdr:nvSpPr>
      <xdr:spPr>
        <a:xfrm>
          <a:off x="13652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156210</xdr:rowOff>
    </xdr:from>
    <xdr:to>
      <xdr:col>76</xdr:col>
      <xdr:colOff>114300</xdr:colOff>
      <xdr:row>41</xdr:row>
      <xdr:rowOff>28847</xdr:rowOff>
    </xdr:to>
    <xdr:cxnSp macro="">
      <xdr:nvCxnSpPr>
        <xdr:cNvPr id="412" name="直線コネクタ 411">
          <a:extLst>
            <a:ext uri="{FF2B5EF4-FFF2-40B4-BE49-F238E27FC236}">
              <a16:creationId xmlns:a16="http://schemas.microsoft.com/office/drawing/2014/main" id="{05A21FD4-6361-4118-B873-46AB5FCD12FD}"/>
            </a:ext>
          </a:extLst>
        </xdr:cNvPr>
        <xdr:cNvCxnSpPr/>
      </xdr:nvCxnSpPr>
      <xdr:spPr>
        <a:xfrm flipV="1">
          <a:off x="13703300" y="70142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E2DCEE30-89CF-4C10-A6E0-23794CF77E74}"/>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259194D0-EEA8-48B6-AED7-FA82B7395C84}"/>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1D9D53D3-F15E-458E-9827-B87E119B6D85}"/>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43015</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2F0E18D3-3617-4EB9-9A3E-CA13FF7107E8}"/>
            </a:ext>
          </a:extLst>
        </xdr:cNvPr>
        <xdr:cNvSpPr txBox="1"/>
      </xdr:nvSpPr>
      <xdr:spPr>
        <a:xfrm>
          <a:off x="152660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26687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138FB3AE-6BB7-49F3-A868-CFAEA354B820}"/>
            </a:ext>
          </a:extLst>
        </xdr:cNvPr>
        <xdr:cNvSpPr txBox="1"/>
      </xdr:nvSpPr>
      <xdr:spPr>
        <a:xfrm>
          <a:off x="14389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70774</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9043AE5B-0405-4CA6-948B-2641AC3CDC09}"/>
            </a:ext>
          </a:extLst>
        </xdr:cNvPr>
        <xdr:cNvSpPr txBox="1"/>
      </xdr:nvSpPr>
      <xdr:spPr>
        <a:xfrm>
          <a:off x="135007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D72364B9-D244-47ED-B670-11A70FD996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DDD5BAA5-9544-4D2F-A961-1760788ED53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C7B80A23-50C2-42D3-BCC5-BCF85EB3FC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13E9E4C7-D7FD-41C9-9D5B-D0A5C696E06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E05F8973-523D-4D12-8BC5-7CCCC11F32B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59FADF11-35B2-4475-B0AE-FEDC3C5AD0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630673BC-BEF2-42CC-AC32-3E08B1577E1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E2F55ACF-3AEA-4111-9EE2-BE6F49920D4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6891784B-97B7-494C-A49B-FE2042B99A5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7C2B3A78-5E22-42BD-A41F-A7549670736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a:extLst>
            <a:ext uri="{FF2B5EF4-FFF2-40B4-BE49-F238E27FC236}">
              <a16:creationId xmlns:a16="http://schemas.microsoft.com/office/drawing/2014/main" id="{9669BA8E-3700-477E-A7D4-434212DA930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a:extLst>
            <a:ext uri="{FF2B5EF4-FFF2-40B4-BE49-F238E27FC236}">
              <a16:creationId xmlns:a16="http://schemas.microsoft.com/office/drawing/2014/main" id="{D36A930A-ED50-4053-9C7A-1D81F2038CE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a:extLst>
            <a:ext uri="{FF2B5EF4-FFF2-40B4-BE49-F238E27FC236}">
              <a16:creationId xmlns:a16="http://schemas.microsoft.com/office/drawing/2014/main" id="{0555F9DC-08A2-4854-8BAC-66C8D040782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a:extLst>
            <a:ext uri="{FF2B5EF4-FFF2-40B4-BE49-F238E27FC236}">
              <a16:creationId xmlns:a16="http://schemas.microsoft.com/office/drawing/2014/main" id="{13E96D8B-7435-45CB-91A6-D11DC482C5D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a:extLst>
            <a:ext uri="{FF2B5EF4-FFF2-40B4-BE49-F238E27FC236}">
              <a16:creationId xmlns:a16="http://schemas.microsoft.com/office/drawing/2014/main" id="{C9BDEB25-7289-43FE-A97A-BA974B55094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a:extLst>
            <a:ext uri="{FF2B5EF4-FFF2-40B4-BE49-F238E27FC236}">
              <a16:creationId xmlns:a16="http://schemas.microsoft.com/office/drawing/2014/main" id="{E4E5720E-2D6A-47DC-9D04-923AE75A324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a:extLst>
            <a:ext uri="{FF2B5EF4-FFF2-40B4-BE49-F238E27FC236}">
              <a16:creationId xmlns:a16="http://schemas.microsoft.com/office/drawing/2014/main" id="{DA8F49A5-BC9B-49B4-AED4-D7463BFA8DB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a:extLst>
            <a:ext uri="{FF2B5EF4-FFF2-40B4-BE49-F238E27FC236}">
              <a16:creationId xmlns:a16="http://schemas.microsoft.com/office/drawing/2014/main" id="{C37AA1ED-60FD-4EDD-A4C5-956ADB76EF1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a:extLst>
            <a:ext uri="{FF2B5EF4-FFF2-40B4-BE49-F238E27FC236}">
              <a16:creationId xmlns:a16="http://schemas.microsoft.com/office/drawing/2014/main" id="{5460FC7C-99EE-41B5-B83E-53F93C457CB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a:extLst>
            <a:ext uri="{FF2B5EF4-FFF2-40B4-BE49-F238E27FC236}">
              <a16:creationId xmlns:a16="http://schemas.microsoft.com/office/drawing/2014/main" id="{74A22085-5726-4A48-896E-2C546500637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a:extLst>
            <a:ext uri="{FF2B5EF4-FFF2-40B4-BE49-F238E27FC236}">
              <a16:creationId xmlns:a16="http://schemas.microsoft.com/office/drawing/2014/main" id="{B96BAA6C-FA92-43DD-B8C2-A0F80CB3E70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a:extLst>
            <a:ext uri="{FF2B5EF4-FFF2-40B4-BE49-F238E27FC236}">
              <a16:creationId xmlns:a16="http://schemas.microsoft.com/office/drawing/2014/main" id="{0185D1DB-D942-407E-8E05-07B855BDC62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73E896D9-6994-4AC0-8F83-934EB1459A4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D9668F0D-8945-4852-B11E-9FCD1BD1BE4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F8ACC21B-9DA6-440D-8473-99A2816DBB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4" name="直線コネクタ 443">
          <a:extLst>
            <a:ext uri="{FF2B5EF4-FFF2-40B4-BE49-F238E27FC236}">
              <a16:creationId xmlns:a16="http://schemas.microsoft.com/office/drawing/2014/main" id="{808A2145-0D9A-41FB-A513-F0A73225C904}"/>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5E8655F1-7E66-4CFF-B075-3EED446C710F}"/>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6" name="直線コネクタ 445">
          <a:extLst>
            <a:ext uri="{FF2B5EF4-FFF2-40B4-BE49-F238E27FC236}">
              <a16:creationId xmlns:a16="http://schemas.microsoft.com/office/drawing/2014/main" id="{F4894B36-019C-4363-90B8-1424579EFF8F}"/>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6B6EA786-EE36-4DE0-A79F-7B06ACCB843C}"/>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8" name="直線コネクタ 447">
          <a:extLst>
            <a:ext uri="{FF2B5EF4-FFF2-40B4-BE49-F238E27FC236}">
              <a16:creationId xmlns:a16="http://schemas.microsoft.com/office/drawing/2014/main" id="{276D2AF3-9B1E-488F-8842-7A04EC7FC6D7}"/>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FEE25E2F-5D56-4A07-BF67-D41F0777A89D}"/>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50" name="フローチャート: 判断 449">
          <a:extLst>
            <a:ext uri="{FF2B5EF4-FFF2-40B4-BE49-F238E27FC236}">
              <a16:creationId xmlns:a16="http://schemas.microsoft.com/office/drawing/2014/main" id="{C0E4047D-667F-4455-B24C-7419518D045F}"/>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51" name="フローチャート: 判断 450">
          <a:extLst>
            <a:ext uri="{FF2B5EF4-FFF2-40B4-BE49-F238E27FC236}">
              <a16:creationId xmlns:a16="http://schemas.microsoft.com/office/drawing/2014/main" id="{559F73AF-E46B-4C2C-81F8-58E863D4F86C}"/>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2" name="フローチャート: 判断 451">
          <a:extLst>
            <a:ext uri="{FF2B5EF4-FFF2-40B4-BE49-F238E27FC236}">
              <a16:creationId xmlns:a16="http://schemas.microsoft.com/office/drawing/2014/main" id="{BF6CDB08-851E-46B7-95DF-7953E142D0CF}"/>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3" name="フローチャート: 判断 452">
          <a:extLst>
            <a:ext uri="{FF2B5EF4-FFF2-40B4-BE49-F238E27FC236}">
              <a16:creationId xmlns:a16="http://schemas.microsoft.com/office/drawing/2014/main" id="{A0C4CE0D-7068-43DE-93A9-7D509BE76ADF}"/>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17EFDC50-9220-4030-BBC2-485CFADE16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A594914D-07FD-4288-8DD6-CBF9A59EF43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22223B64-B03F-49E3-9826-7514C13912E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EBCFA76D-D341-43BB-8395-CA6650539CA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8ECD5DCE-AF56-43B2-963E-6C30CBCD95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459" name="楕円 458">
          <a:extLst>
            <a:ext uri="{FF2B5EF4-FFF2-40B4-BE49-F238E27FC236}">
              <a16:creationId xmlns:a16="http://schemas.microsoft.com/office/drawing/2014/main" id="{40AE108B-7CA6-4F41-880A-0FFC37564E27}"/>
            </a:ext>
          </a:extLst>
        </xdr:cNvPr>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D46A7216-8010-480F-9725-1F0DD165BB49}"/>
            </a:ext>
          </a:extLst>
        </xdr:cNvPr>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461" name="楕円 460">
          <a:extLst>
            <a:ext uri="{FF2B5EF4-FFF2-40B4-BE49-F238E27FC236}">
              <a16:creationId xmlns:a16="http://schemas.microsoft.com/office/drawing/2014/main" id="{B80D6E1C-9375-40C0-99EC-CB5EEF15E2F8}"/>
            </a:ext>
          </a:extLst>
        </xdr:cNvPr>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38100</xdr:rowOff>
    </xdr:to>
    <xdr:cxnSp macro="">
      <xdr:nvCxnSpPr>
        <xdr:cNvPr id="462" name="直線コネクタ 461">
          <a:extLst>
            <a:ext uri="{FF2B5EF4-FFF2-40B4-BE49-F238E27FC236}">
              <a16:creationId xmlns:a16="http://schemas.microsoft.com/office/drawing/2014/main" id="{E811FFF8-0435-4611-8C7F-959F9C646BB1}"/>
            </a:ext>
          </a:extLst>
        </xdr:cNvPr>
        <xdr:cNvCxnSpPr/>
      </xdr:nvCxnSpPr>
      <xdr:spPr>
        <a:xfrm>
          <a:off x="21323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160927</xdr:rowOff>
    </xdr:from>
    <xdr:to>
      <xdr:col>107</xdr:col>
      <xdr:colOff>101600</xdr:colOff>
      <xdr:row>40</xdr:row>
      <xdr:rowOff>91077</xdr:rowOff>
    </xdr:to>
    <xdr:sp macro="" textlink="">
      <xdr:nvSpPr>
        <xdr:cNvPr id="463" name="楕円 462">
          <a:extLst>
            <a:ext uri="{FF2B5EF4-FFF2-40B4-BE49-F238E27FC236}">
              <a16:creationId xmlns:a16="http://schemas.microsoft.com/office/drawing/2014/main" id="{B4C330B6-9EB1-4E2D-AF53-C54B8B27529A}"/>
            </a:ext>
          </a:extLst>
        </xdr:cNvPr>
        <xdr:cNvSpPr/>
      </xdr:nvSpPr>
      <xdr:spPr>
        <a:xfrm>
          <a:off x="20383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40277</xdr:rowOff>
    </xdr:to>
    <xdr:cxnSp macro="">
      <xdr:nvCxnSpPr>
        <xdr:cNvPr id="464" name="直線コネクタ 463">
          <a:extLst>
            <a:ext uri="{FF2B5EF4-FFF2-40B4-BE49-F238E27FC236}">
              <a16:creationId xmlns:a16="http://schemas.microsoft.com/office/drawing/2014/main" id="{71CD395A-82BF-4323-AE7C-5757E65D0363}"/>
            </a:ext>
          </a:extLst>
        </xdr:cNvPr>
        <xdr:cNvCxnSpPr/>
      </xdr:nvCxnSpPr>
      <xdr:spPr>
        <a:xfrm flipV="1">
          <a:off x="20434300" y="68961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167459</xdr:rowOff>
    </xdr:from>
    <xdr:to>
      <xdr:col>102</xdr:col>
      <xdr:colOff>165100</xdr:colOff>
      <xdr:row>40</xdr:row>
      <xdr:rowOff>97609</xdr:rowOff>
    </xdr:to>
    <xdr:sp macro="" textlink="">
      <xdr:nvSpPr>
        <xdr:cNvPr id="465" name="楕円 464">
          <a:extLst>
            <a:ext uri="{FF2B5EF4-FFF2-40B4-BE49-F238E27FC236}">
              <a16:creationId xmlns:a16="http://schemas.microsoft.com/office/drawing/2014/main" id="{8EE75B14-FE9B-44F8-B153-BB59641A13B9}"/>
            </a:ext>
          </a:extLst>
        </xdr:cNvPr>
        <xdr:cNvSpPr/>
      </xdr:nvSpPr>
      <xdr:spPr>
        <a:xfrm>
          <a:off x="19494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40277</xdr:rowOff>
    </xdr:from>
    <xdr:to>
      <xdr:col>107</xdr:col>
      <xdr:colOff>50800</xdr:colOff>
      <xdr:row>40</xdr:row>
      <xdr:rowOff>46809</xdr:rowOff>
    </xdr:to>
    <xdr:cxnSp macro="">
      <xdr:nvCxnSpPr>
        <xdr:cNvPr id="466" name="直線コネクタ 465">
          <a:extLst>
            <a:ext uri="{FF2B5EF4-FFF2-40B4-BE49-F238E27FC236}">
              <a16:creationId xmlns:a16="http://schemas.microsoft.com/office/drawing/2014/main" id="{2B696831-C324-4601-B031-3F32D8CB9073}"/>
            </a:ext>
          </a:extLst>
        </xdr:cNvPr>
        <xdr:cNvCxnSpPr/>
      </xdr:nvCxnSpPr>
      <xdr:spPr>
        <a:xfrm flipV="1">
          <a:off x="19545300" y="68982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370BD129-8A60-4B69-9F34-C938ED6D7B17}"/>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67A09CB6-5A63-4295-81A2-73DEA7AF2B97}"/>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C15B2BDB-FB1F-4DF1-A297-13E401DC89C1}"/>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3F19361B-9AD9-46F5-A9F0-CDEDA325EC7C}"/>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82204</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1A894E48-6D12-48B2-B7C4-8FA5DCC6A1F1}"/>
            </a:ext>
          </a:extLst>
        </xdr:cNvPr>
        <xdr:cNvSpPr txBox="1"/>
      </xdr:nvSpPr>
      <xdr:spPr>
        <a:xfrm>
          <a:off x="20199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88736</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59E42949-5337-45D8-9A56-806201354A85}"/>
            </a:ext>
          </a:extLst>
        </xdr:cNvPr>
        <xdr:cNvSpPr txBox="1"/>
      </xdr:nvSpPr>
      <xdr:spPr>
        <a:xfrm>
          <a:off x="19310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4B254647-52DD-4414-95B5-A3542A5263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F14A07D7-29C9-4C0C-9F47-0C294BEBFE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D3F15E64-0130-4D9B-BF9A-4241E59DB88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DB852B77-96EE-4626-98C4-88599FD1D2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16CB04E2-AD08-4F91-A02E-26D6D18D04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CAD1809A-39E5-4A26-8134-BF3A5EBB99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6B5D3EFB-A150-41BC-9CAA-3709A7A83A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2D26A841-CC64-404C-822F-952C0368310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BD137820-66F8-4941-90EE-BFC941A8188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C8CDAE77-B755-4B4F-926C-86ACBBCC40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a:extLst>
            <a:ext uri="{FF2B5EF4-FFF2-40B4-BE49-F238E27FC236}">
              <a16:creationId xmlns:a16="http://schemas.microsoft.com/office/drawing/2014/main" id="{B4E2BDA5-8D1D-4904-813C-917A32D679B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4" name="テキスト ボックス 483">
          <a:extLst>
            <a:ext uri="{FF2B5EF4-FFF2-40B4-BE49-F238E27FC236}">
              <a16:creationId xmlns:a16="http://schemas.microsoft.com/office/drawing/2014/main" id="{E17B1EAD-D3BA-491B-81EC-F92EEC7F33E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a:extLst>
            <a:ext uri="{FF2B5EF4-FFF2-40B4-BE49-F238E27FC236}">
              <a16:creationId xmlns:a16="http://schemas.microsoft.com/office/drawing/2014/main" id="{9C06C724-903B-49E2-92C8-98E0896E9E9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a:extLst>
            <a:ext uri="{FF2B5EF4-FFF2-40B4-BE49-F238E27FC236}">
              <a16:creationId xmlns:a16="http://schemas.microsoft.com/office/drawing/2014/main" id="{15F89748-184A-44E8-B8F0-38733BE8FEC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a:extLst>
            <a:ext uri="{FF2B5EF4-FFF2-40B4-BE49-F238E27FC236}">
              <a16:creationId xmlns:a16="http://schemas.microsoft.com/office/drawing/2014/main" id="{79A17DAC-EFEF-41AB-8D81-C9050C2548A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a:extLst>
            <a:ext uri="{FF2B5EF4-FFF2-40B4-BE49-F238E27FC236}">
              <a16:creationId xmlns:a16="http://schemas.microsoft.com/office/drawing/2014/main" id="{1C063822-E35D-433A-B154-D2F374913F9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a:extLst>
            <a:ext uri="{FF2B5EF4-FFF2-40B4-BE49-F238E27FC236}">
              <a16:creationId xmlns:a16="http://schemas.microsoft.com/office/drawing/2014/main" id="{20A1D2AF-C741-4898-9C69-AAA8444F26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a:extLst>
            <a:ext uri="{FF2B5EF4-FFF2-40B4-BE49-F238E27FC236}">
              <a16:creationId xmlns:a16="http://schemas.microsoft.com/office/drawing/2014/main" id="{CC286AA5-4C00-4B21-A517-94A1755F56C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a:extLst>
            <a:ext uri="{FF2B5EF4-FFF2-40B4-BE49-F238E27FC236}">
              <a16:creationId xmlns:a16="http://schemas.microsoft.com/office/drawing/2014/main" id="{9C4D21B3-5DD8-4C37-92F8-EF6EF133635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a:extLst>
            <a:ext uri="{FF2B5EF4-FFF2-40B4-BE49-F238E27FC236}">
              <a16:creationId xmlns:a16="http://schemas.microsoft.com/office/drawing/2014/main" id="{B60951BA-DC93-47B4-9938-15AFCE0CC65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a:extLst>
            <a:ext uri="{FF2B5EF4-FFF2-40B4-BE49-F238E27FC236}">
              <a16:creationId xmlns:a16="http://schemas.microsoft.com/office/drawing/2014/main" id="{B4B2DB05-9DD5-48AE-9E73-5782B3D37D4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4" name="テキスト ボックス 493">
          <a:extLst>
            <a:ext uri="{FF2B5EF4-FFF2-40B4-BE49-F238E27FC236}">
              <a16:creationId xmlns:a16="http://schemas.microsoft.com/office/drawing/2014/main" id="{04C19564-9625-46E3-8D83-FC0FF91655C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a16="http://schemas.microsoft.com/office/drawing/2014/main" id="{28DFA645-ED56-4A10-97B5-1A610E4E15E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a:extLst>
            <a:ext uri="{FF2B5EF4-FFF2-40B4-BE49-F238E27FC236}">
              <a16:creationId xmlns:a16="http://schemas.microsoft.com/office/drawing/2014/main" id="{861E8F23-8BC6-4FA2-BD77-F9B2A89A1DF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a:extLst>
            <a:ext uri="{FF2B5EF4-FFF2-40B4-BE49-F238E27FC236}">
              <a16:creationId xmlns:a16="http://schemas.microsoft.com/office/drawing/2014/main" id="{84292600-A3FE-47CA-9A6D-2EEBEB299B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8" name="直線コネクタ 497">
          <a:extLst>
            <a:ext uri="{FF2B5EF4-FFF2-40B4-BE49-F238E27FC236}">
              <a16:creationId xmlns:a16="http://schemas.microsoft.com/office/drawing/2014/main" id="{BAE46E6B-E633-4EE5-9E46-6A1775DEA909}"/>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9" name="【学校施設】&#10;有形固定資産減価償却率最小値テキスト">
          <a:extLst>
            <a:ext uri="{FF2B5EF4-FFF2-40B4-BE49-F238E27FC236}">
              <a16:creationId xmlns:a16="http://schemas.microsoft.com/office/drawing/2014/main" id="{E714AC26-CE02-4F76-8FD6-C16304105401}"/>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00" name="直線コネクタ 499">
          <a:extLst>
            <a:ext uri="{FF2B5EF4-FFF2-40B4-BE49-F238E27FC236}">
              <a16:creationId xmlns:a16="http://schemas.microsoft.com/office/drawing/2014/main" id="{93880CF9-84D5-44AB-8C64-66B565CCDC33}"/>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1" name="【学校施設】&#10;有形固定資産減価償却率最大値テキスト">
          <a:extLst>
            <a:ext uri="{FF2B5EF4-FFF2-40B4-BE49-F238E27FC236}">
              <a16:creationId xmlns:a16="http://schemas.microsoft.com/office/drawing/2014/main" id="{82A953FC-0474-45DA-AC6C-182DFBC609B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2" name="直線コネクタ 501">
          <a:extLst>
            <a:ext uri="{FF2B5EF4-FFF2-40B4-BE49-F238E27FC236}">
              <a16:creationId xmlns:a16="http://schemas.microsoft.com/office/drawing/2014/main" id="{FE6DB7CD-9F3E-4DB1-BE05-AC4649E5CF4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3" name="【学校施設】&#10;有形固定資産減価償却率平均値テキスト">
          <a:extLst>
            <a:ext uri="{FF2B5EF4-FFF2-40B4-BE49-F238E27FC236}">
              <a16:creationId xmlns:a16="http://schemas.microsoft.com/office/drawing/2014/main" id="{0AD6E12A-DE77-4556-839A-E0E56CB97B9B}"/>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4" name="フローチャート: 判断 503">
          <a:extLst>
            <a:ext uri="{FF2B5EF4-FFF2-40B4-BE49-F238E27FC236}">
              <a16:creationId xmlns:a16="http://schemas.microsoft.com/office/drawing/2014/main" id="{C400F322-8B40-4D0F-A5D6-F72D8A8C076C}"/>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5" name="フローチャート: 判断 504">
          <a:extLst>
            <a:ext uri="{FF2B5EF4-FFF2-40B4-BE49-F238E27FC236}">
              <a16:creationId xmlns:a16="http://schemas.microsoft.com/office/drawing/2014/main" id="{7B00B3D2-9A0E-463E-88D6-E7579B788503}"/>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6" name="フローチャート: 判断 505">
          <a:extLst>
            <a:ext uri="{FF2B5EF4-FFF2-40B4-BE49-F238E27FC236}">
              <a16:creationId xmlns:a16="http://schemas.microsoft.com/office/drawing/2014/main" id="{F4A8762A-7BDD-4685-8C03-73FAED38D857}"/>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7" name="フローチャート: 判断 506">
          <a:extLst>
            <a:ext uri="{FF2B5EF4-FFF2-40B4-BE49-F238E27FC236}">
              <a16:creationId xmlns:a16="http://schemas.microsoft.com/office/drawing/2014/main" id="{918976E5-49D1-4EA8-8B76-1ADC014D55EF}"/>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FB475F6B-D66C-4647-871D-52D1F7B9B2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593E893B-40BC-40CE-8388-8E8949E798E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DB132283-80D6-446E-9FB0-EE8BD8E67E8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2E9265F9-A1A5-43B7-9873-7DB829C4B6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2F44B987-97AC-42D4-AA14-28377770254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14515</xdr:rowOff>
    </xdr:from>
    <xdr:to>
      <xdr:col>85</xdr:col>
      <xdr:colOff>177800</xdr:colOff>
      <xdr:row>62</xdr:row>
      <xdr:rowOff>116115</xdr:rowOff>
    </xdr:to>
    <xdr:sp macro="" textlink="">
      <xdr:nvSpPr>
        <xdr:cNvPr id="513" name="楕円 512">
          <a:extLst>
            <a:ext uri="{FF2B5EF4-FFF2-40B4-BE49-F238E27FC236}">
              <a16:creationId xmlns:a16="http://schemas.microsoft.com/office/drawing/2014/main" id="{BE0FDFDB-1871-499E-BDE9-EFF7BE027F17}"/>
            </a:ext>
          </a:extLst>
        </xdr:cNvPr>
        <xdr:cNvSpPr/>
      </xdr:nvSpPr>
      <xdr:spPr>
        <a:xfrm>
          <a:off x="162687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164392</xdr:rowOff>
    </xdr:from>
    <xdr:ext cx="405111" cy="259045"/>
    <xdr:sp macro="" textlink="">
      <xdr:nvSpPr>
        <xdr:cNvPr id="514" name="【学校施設】&#10;有形固定資産減価償却率該当値テキスト">
          <a:extLst>
            <a:ext uri="{FF2B5EF4-FFF2-40B4-BE49-F238E27FC236}">
              <a16:creationId xmlns:a16="http://schemas.microsoft.com/office/drawing/2014/main" id="{09D64912-2101-4E9F-BBA5-5C0B9B3AFBF6}"/>
            </a:ext>
          </a:extLst>
        </xdr:cNvPr>
        <xdr:cNvSpPr txBox="1"/>
      </xdr:nvSpPr>
      <xdr:spPr>
        <a:xfrm>
          <a:off x="16357600"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14515</xdr:rowOff>
    </xdr:from>
    <xdr:to>
      <xdr:col>81</xdr:col>
      <xdr:colOff>101600</xdr:colOff>
      <xdr:row>62</xdr:row>
      <xdr:rowOff>116115</xdr:rowOff>
    </xdr:to>
    <xdr:sp macro="" textlink="">
      <xdr:nvSpPr>
        <xdr:cNvPr id="515" name="楕円 514">
          <a:extLst>
            <a:ext uri="{FF2B5EF4-FFF2-40B4-BE49-F238E27FC236}">
              <a16:creationId xmlns:a16="http://schemas.microsoft.com/office/drawing/2014/main" id="{AB69D67C-0532-48B2-96C0-249578847532}"/>
            </a:ext>
          </a:extLst>
        </xdr:cNvPr>
        <xdr:cNvSpPr/>
      </xdr:nvSpPr>
      <xdr:spPr>
        <a:xfrm>
          <a:off x="15430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65315</xdr:rowOff>
    </xdr:from>
    <xdr:to>
      <xdr:col>85</xdr:col>
      <xdr:colOff>127000</xdr:colOff>
      <xdr:row>62</xdr:row>
      <xdr:rowOff>65315</xdr:rowOff>
    </xdr:to>
    <xdr:cxnSp macro="">
      <xdr:nvCxnSpPr>
        <xdr:cNvPr id="516" name="直線コネクタ 515">
          <a:extLst>
            <a:ext uri="{FF2B5EF4-FFF2-40B4-BE49-F238E27FC236}">
              <a16:creationId xmlns:a16="http://schemas.microsoft.com/office/drawing/2014/main" id="{EE8D1F3D-AC02-4FCC-99C0-F515537979DB}"/>
            </a:ext>
          </a:extLst>
        </xdr:cNvPr>
        <xdr:cNvCxnSpPr/>
      </xdr:nvCxnSpPr>
      <xdr:spPr>
        <a:xfrm>
          <a:off x="15481300" y="10695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125549</xdr:rowOff>
    </xdr:from>
    <xdr:to>
      <xdr:col>76</xdr:col>
      <xdr:colOff>165100</xdr:colOff>
      <xdr:row>62</xdr:row>
      <xdr:rowOff>55699</xdr:rowOff>
    </xdr:to>
    <xdr:sp macro="" textlink="">
      <xdr:nvSpPr>
        <xdr:cNvPr id="517" name="楕円 516">
          <a:extLst>
            <a:ext uri="{FF2B5EF4-FFF2-40B4-BE49-F238E27FC236}">
              <a16:creationId xmlns:a16="http://schemas.microsoft.com/office/drawing/2014/main" id="{8C4FC5B1-6B23-4CCC-9F01-A4D6319CF45A}"/>
            </a:ext>
          </a:extLst>
        </xdr:cNvPr>
        <xdr:cNvSpPr/>
      </xdr:nvSpPr>
      <xdr:spPr>
        <a:xfrm>
          <a:off x="14541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4899</xdr:rowOff>
    </xdr:from>
    <xdr:to>
      <xdr:col>81</xdr:col>
      <xdr:colOff>50800</xdr:colOff>
      <xdr:row>62</xdr:row>
      <xdr:rowOff>65315</xdr:rowOff>
    </xdr:to>
    <xdr:cxnSp macro="">
      <xdr:nvCxnSpPr>
        <xdr:cNvPr id="518" name="直線コネクタ 517">
          <a:extLst>
            <a:ext uri="{FF2B5EF4-FFF2-40B4-BE49-F238E27FC236}">
              <a16:creationId xmlns:a16="http://schemas.microsoft.com/office/drawing/2014/main" id="{942A9E7A-C8CD-464F-9FDB-3299588981F6}"/>
            </a:ext>
          </a:extLst>
        </xdr:cNvPr>
        <xdr:cNvCxnSpPr/>
      </xdr:nvCxnSpPr>
      <xdr:spPr>
        <a:xfrm>
          <a:off x="14592300" y="10634799"/>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141877</xdr:rowOff>
    </xdr:from>
    <xdr:to>
      <xdr:col>72</xdr:col>
      <xdr:colOff>38100</xdr:colOff>
      <xdr:row>62</xdr:row>
      <xdr:rowOff>72027</xdr:rowOff>
    </xdr:to>
    <xdr:sp macro="" textlink="">
      <xdr:nvSpPr>
        <xdr:cNvPr id="519" name="楕円 518">
          <a:extLst>
            <a:ext uri="{FF2B5EF4-FFF2-40B4-BE49-F238E27FC236}">
              <a16:creationId xmlns:a16="http://schemas.microsoft.com/office/drawing/2014/main" id="{E8B7A482-EEB5-40FF-BAE5-3C657ADD11DD}"/>
            </a:ext>
          </a:extLst>
        </xdr:cNvPr>
        <xdr:cNvSpPr/>
      </xdr:nvSpPr>
      <xdr:spPr>
        <a:xfrm>
          <a:off x="13652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4899</xdr:rowOff>
    </xdr:from>
    <xdr:to>
      <xdr:col>76</xdr:col>
      <xdr:colOff>114300</xdr:colOff>
      <xdr:row>62</xdr:row>
      <xdr:rowOff>21227</xdr:rowOff>
    </xdr:to>
    <xdr:cxnSp macro="">
      <xdr:nvCxnSpPr>
        <xdr:cNvPr id="520" name="直線コネクタ 519">
          <a:extLst>
            <a:ext uri="{FF2B5EF4-FFF2-40B4-BE49-F238E27FC236}">
              <a16:creationId xmlns:a16="http://schemas.microsoft.com/office/drawing/2014/main" id="{C07879A7-138B-432B-8307-D52DE65AEC9D}"/>
            </a:ext>
          </a:extLst>
        </xdr:cNvPr>
        <xdr:cNvCxnSpPr/>
      </xdr:nvCxnSpPr>
      <xdr:spPr>
        <a:xfrm flipV="1">
          <a:off x="13703300" y="106347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21" name="n_1aveValue【学校施設】&#10;有形固定資産減価償却率">
          <a:extLst>
            <a:ext uri="{FF2B5EF4-FFF2-40B4-BE49-F238E27FC236}">
              <a16:creationId xmlns:a16="http://schemas.microsoft.com/office/drawing/2014/main" id="{71474863-09E7-4466-8097-BD6EEBF14115}"/>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2" name="n_2aveValue【学校施設】&#10;有形固定資産減価償却率">
          <a:extLst>
            <a:ext uri="{FF2B5EF4-FFF2-40B4-BE49-F238E27FC236}">
              <a16:creationId xmlns:a16="http://schemas.microsoft.com/office/drawing/2014/main" id="{37487922-3AF8-441F-9AB3-F68E4397FACF}"/>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3" name="n_3aveValue【学校施設】&#10;有形固定資産減価償却率">
          <a:extLst>
            <a:ext uri="{FF2B5EF4-FFF2-40B4-BE49-F238E27FC236}">
              <a16:creationId xmlns:a16="http://schemas.microsoft.com/office/drawing/2014/main" id="{35164FFB-4385-4255-BABE-9F27742E5419}"/>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107242</xdr:rowOff>
    </xdr:from>
    <xdr:ext cx="405111" cy="259045"/>
    <xdr:sp macro="" textlink="">
      <xdr:nvSpPr>
        <xdr:cNvPr id="524" name="n_1mainValue【学校施設】&#10;有形固定資産減価償却率">
          <a:extLst>
            <a:ext uri="{FF2B5EF4-FFF2-40B4-BE49-F238E27FC236}">
              <a16:creationId xmlns:a16="http://schemas.microsoft.com/office/drawing/2014/main" id="{26407C66-F7AC-479E-BC54-AE53E2AED7BD}"/>
            </a:ext>
          </a:extLst>
        </xdr:cNvPr>
        <xdr:cNvSpPr txBox="1"/>
      </xdr:nvSpPr>
      <xdr:spPr>
        <a:xfrm>
          <a:off x="152660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46826</xdr:rowOff>
    </xdr:from>
    <xdr:ext cx="405111" cy="259045"/>
    <xdr:sp macro="" textlink="">
      <xdr:nvSpPr>
        <xdr:cNvPr id="525" name="n_2mainValue【学校施設】&#10;有形固定資産減価償却率">
          <a:extLst>
            <a:ext uri="{FF2B5EF4-FFF2-40B4-BE49-F238E27FC236}">
              <a16:creationId xmlns:a16="http://schemas.microsoft.com/office/drawing/2014/main" id="{55A6A513-8A9E-485F-9D6A-1EE774D73E99}"/>
            </a:ext>
          </a:extLst>
        </xdr:cNvPr>
        <xdr:cNvSpPr txBox="1"/>
      </xdr:nvSpPr>
      <xdr:spPr>
        <a:xfrm>
          <a:off x="14389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63154</xdr:rowOff>
    </xdr:from>
    <xdr:ext cx="405111" cy="259045"/>
    <xdr:sp macro="" textlink="">
      <xdr:nvSpPr>
        <xdr:cNvPr id="526" name="n_3mainValue【学校施設】&#10;有形固定資産減価償却率">
          <a:extLst>
            <a:ext uri="{FF2B5EF4-FFF2-40B4-BE49-F238E27FC236}">
              <a16:creationId xmlns:a16="http://schemas.microsoft.com/office/drawing/2014/main" id="{562C98F4-D554-460E-AAC0-5EAE4C6752A4}"/>
            </a:ext>
          </a:extLst>
        </xdr:cNvPr>
        <xdr:cNvSpPr txBox="1"/>
      </xdr:nvSpPr>
      <xdr:spPr>
        <a:xfrm>
          <a:off x="13500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a:extLst>
            <a:ext uri="{FF2B5EF4-FFF2-40B4-BE49-F238E27FC236}">
              <a16:creationId xmlns:a16="http://schemas.microsoft.com/office/drawing/2014/main" id="{BC0540D1-C35E-4483-8C5B-68EF8E3CD24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a:extLst>
            <a:ext uri="{FF2B5EF4-FFF2-40B4-BE49-F238E27FC236}">
              <a16:creationId xmlns:a16="http://schemas.microsoft.com/office/drawing/2014/main" id="{B7A56695-BEA7-4BB3-9F51-42823C3E0A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a:extLst>
            <a:ext uri="{FF2B5EF4-FFF2-40B4-BE49-F238E27FC236}">
              <a16:creationId xmlns:a16="http://schemas.microsoft.com/office/drawing/2014/main" id="{9F49E60C-F32C-451A-A0DF-3E8FA54200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a:extLst>
            <a:ext uri="{FF2B5EF4-FFF2-40B4-BE49-F238E27FC236}">
              <a16:creationId xmlns:a16="http://schemas.microsoft.com/office/drawing/2014/main" id="{15BAD228-5107-4D68-A9D4-A2B1BD25AE9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a:extLst>
            <a:ext uri="{FF2B5EF4-FFF2-40B4-BE49-F238E27FC236}">
              <a16:creationId xmlns:a16="http://schemas.microsoft.com/office/drawing/2014/main" id="{8CA156D2-FED2-4EBC-98D5-1E06A9B4A8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a:extLst>
            <a:ext uri="{FF2B5EF4-FFF2-40B4-BE49-F238E27FC236}">
              <a16:creationId xmlns:a16="http://schemas.microsoft.com/office/drawing/2014/main" id="{6D2BB7D9-3F69-4C17-A6E0-810B01582E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a:extLst>
            <a:ext uri="{FF2B5EF4-FFF2-40B4-BE49-F238E27FC236}">
              <a16:creationId xmlns:a16="http://schemas.microsoft.com/office/drawing/2014/main" id="{810653BD-FA2B-4FEF-8B26-85B28AAFFAD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a:extLst>
            <a:ext uri="{FF2B5EF4-FFF2-40B4-BE49-F238E27FC236}">
              <a16:creationId xmlns:a16="http://schemas.microsoft.com/office/drawing/2014/main" id="{BD8FFAB0-639D-420C-8D6D-F2FFE287CAE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a:extLst>
            <a:ext uri="{FF2B5EF4-FFF2-40B4-BE49-F238E27FC236}">
              <a16:creationId xmlns:a16="http://schemas.microsoft.com/office/drawing/2014/main" id="{F5C54A9A-3D93-4C7F-9229-369BEB64AA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a:extLst>
            <a:ext uri="{FF2B5EF4-FFF2-40B4-BE49-F238E27FC236}">
              <a16:creationId xmlns:a16="http://schemas.microsoft.com/office/drawing/2014/main" id="{6031636D-32C4-4B23-AA32-16334E31567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7" name="直線コネクタ 536">
          <a:extLst>
            <a:ext uri="{FF2B5EF4-FFF2-40B4-BE49-F238E27FC236}">
              <a16:creationId xmlns:a16="http://schemas.microsoft.com/office/drawing/2014/main" id="{3FC5DF65-1EB9-4FD7-945C-36107957A4B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8" name="テキスト ボックス 537">
          <a:extLst>
            <a:ext uri="{FF2B5EF4-FFF2-40B4-BE49-F238E27FC236}">
              <a16:creationId xmlns:a16="http://schemas.microsoft.com/office/drawing/2014/main" id="{E4127745-8115-4498-B871-A34C3556836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9" name="直線コネクタ 538">
          <a:extLst>
            <a:ext uri="{FF2B5EF4-FFF2-40B4-BE49-F238E27FC236}">
              <a16:creationId xmlns:a16="http://schemas.microsoft.com/office/drawing/2014/main" id="{00AF91A8-3E13-46F7-AFD6-0114E551D59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40" name="テキスト ボックス 539">
          <a:extLst>
            <a:ext uri="{FF2B5EF4-FFF2-40B4-BE49-F238E27FC236}">
              <a16:creationId xmlns:a16="http://schemas.microsoft.com/office/drawing/2014/main" id="{B8B0843F-9081-4722-8B14-70C7BDDBF274}"/>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1" name="直線コネクタ 540">
          <a:extLst>
            <a:ext uri="{FF2B5EF4-FFF2-40B4-BE49-F238E27FC236}">
              <a16:creationId xmlns:a16="http://schemas.microsoft.com/office/drawing/2014/main" id="{E9ABD034-C4FD-4E4D-91F5-E4887B6B138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2" name="テキスト ボックス 541">
          <a:extLst>
            <a:ext uri="{FF2B5EF4-FFF2-40B4-BE49-F238E27FC236}">
              <a16:creationId xmlns:a16="http://schemas.microsoft.com/office/drawing/2014/main" id="{413EA694-FE62-4B83-829B-E9104AD16298}"/>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3" name="直線コネクタ 542">
          <a:extLst>
            <a:ext uri="{FF2B5EF4-FFF2-40B4-BE49-F238E27FC236}">
              <a16:creationId xmlns:a16="http://schemas.microsoft.com/office/drawing/2014/main" id="{A5330C3A-2740-4CAA-803B-A2C62739FBF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4" name="テキスト ボックス 543">
          <a:extLst>
            <a:ext uri="{FF2B5EF4-FFF2-40B4-BE49-F238E27FC236}">
              <a16:creationId xmlns:a16="http://schemas.microsoft.com/office/drawing/2014/main" id="{81F6C753-F76A-4087-9170-F2DA6E92708B}"/>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5" name="直線コネクタ 544">
          <a:extLst>
            <a:ext uri="{FF2B5EF4-FFF2-40B4-BE49-F238E27FC236}">
              <a16:creationId xmlns:a16="http://schemas.microsoft.com/office/drawing/2014/main" id="{3C5020B0-93E1-4E2C-9B92-7756B6CEC06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6" name="テキスト ボックス 545">
          <a:extLst>
            <a:ext uri="{FF2B5EF4-FFF2-40B4-BE49-F238E27FC236}">
              <a16:creationId xmlns:a16="http://schemas.microsoft.com/office/drawing/2014/main" id="{2AA4F601-57F1-4427-B829-2641EA95ED8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7" name="直線コネクタ 546">
          <a:extLst>
            <a:ext uri="{FF2B5EF4-FFF2-40B4-BE49-F238E27FC236}">
              <a16:creationId xmlns:a16="http://schemas.microsoft.com/office/drawing/2014/main" id="{34E8DE07-E3CD-45A2-B93C-0C6D729F373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8" name="テキスト ボックス 547">
          <a:extLst>
            <a:ext uri="{FF2B5EF4-FFF2-40B4-BE49-F238E27FC236}">
              <a16:creationId xmlns:a16="http://schemas.microsoft.com/office/drawing/2014/main" id="{4269E633-CAA2-46A7-A585-A7BED08B91DB}"/>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a:extLst>
            <a:ext uri="{FF2B5EF4-FFF2-40B4-BE49-F238E27FC236}">
              <a16:creationId xmlns:a16="http://schemas.microsoft.com/office/drawing/2014/main" id="{52196008-8FB2-4F4A-947F-CBCBA9ED413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0" name="テキスト ボックス 549">
          <a:extLst>
            <a:ext uri="{FF2B5EF4-FFF2-40B4-BE49-F238E27FC236}">
              <a16:creationId xmlns:a16="http://schemas.microsoft.com/office/drawing/2014/main" id="{DF3D52F3-7140-4D0C-BE88-65BAB669258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学校施設】&#10;一人当たり面積グラフ枠">
          <a:extLst>
            <a:ext uri="{FF2B5EF4-FFF2-40B4-BE49-F238E27FC236}">
              <a16:creationId xmlns:a16="http://schemas.microsoft.com/office/drawing/2014/main" id="{1915B4B6-2501-4CBC-8DE8-4761F5C72D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2" name="直線コネクタ 551">
          <a:extLst>
            <a:ext uri="{FF2B5EF4-FFF2-40B4-BE49-F238E27FC236}">
              <a16:creationId xmlns:a16="http://schemas.microsoft.com/office/drawing/2014/main" id="{28A10E9E-D0CD-4C46-80A5-5C4479546DA9}"/>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3" name="【学校施設】&#10;一人当たり面積最小値テキスト">
          <a:extLst>
            <a:ext uri="{FF2B5EF4-FFF2-40B4-BE49-F238E27FC236}">
              <a16:creationId xmlns:a16="http://schemas.microsoft.com/office/drawing/2014/main" id="{A030E263-8B7F-43D7-B9FD-F17CB920B0CB}"/>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4" name="直線コネクタ 553">
          <a:extLst>
            <a:ext uri="{FF2B5EF4-FFF2-40B4-BE49-F238E27FC236}">
              <a16:creationId xmlns:a16="http://schemas.microsoft.com/office/drawing/2014/main" id="{EAB63BBC-FA12-4AA9-8327-5F024B5B2A2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5" name="【学校施設】&#10;一人当たり面積最大値テキスト">
          <a:extLst>
            <a:ext uri="{FF2B5EF4-FFF2-40B4-BE49-F238E27FC236}">
              <a16:creationId xmlns:a16="http://schemas.microsoft.com/office/drawing/2014/main" id="{F95B2026-55A6-49F6-8EC2-BC1DAB22477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6" name="直線コネクタ 555">
          <a:extLst>
            <a:ext uri="{FF2B5EF4-FFF2-40B4-BE49-F238E27FC236}">
              <a16:creationId xmlns:a16="http://schemas.microsoft.com/office/drawing/2014/main" id="{DEE63B78-5032-428D-8DCB-D048BADC3BC8}"/>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7" name="【学校施設】&#10;一人当たり面積平均値テキスト">
          <a:extLst>
            <a:ext uri="{FF2B5EF4-FFF2-40B4-BE49-F238E27FC236}">
              <a16:creationId xmlns:a16="http://schemas.microsoft.com/office/drawing/2014/main" id="{8291B9E9-4DEE-4E2F-9D02-F5AA02BF9C69}"/>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8" name="フローチャート: 判断 557">
          <a:extLst>
            <a:ext uri="{FF2B5EF4-FFF2-40B4-BE49-F238E27FC236}">
              <a16:creationId xmlns:a16="http://schemas.microsoft.com/office/drawing/2014/main" id="{F491D449-1A3C-4B95-A904-65746E0D224B}"/>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9" name="フローチャート: 判断 558">
          <a:extLst>
            <a:ext uri="{FF2B5EF4-FFF2-40B4-BE49-F238E27FC236}">
              <a16:creationId xmlns:a16="http://schemas.microsoft.com/office/drawing/2014/main" id="{7009A4CC-45EF-4F40-AF56-85369E8B356C}"/>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60" name="フローチャート: 判断 559">
          <a:extLst>
            <a:ext uri="{FF2B5EF4-FFF2-40B4-BE49-F238E27FC236}">
              <a16:creationId xmlns:a16="http://schemas.microsoft.com/office/drawing/2014/main" id="{01A5BCCE-2FA1-4D16-A0F0-582B0FDF59B1}"/>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61" name="フローチャート: 判断 560">
          <a:extLst>
            <a:ext uri="{FF2B5EF4-FFF2-40B4-BE49-F238E27FC236}">
              <a16:creationId xmlns:a16="http://schemas.microsoft.com/office/drawing/2014/main" id="{D0BFDED7-8E7A-4C6A-8981-E9196A72C887}"/>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79620846-F028-4EE5-8449-35B823E2175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349860C9-DB1F-41B4-9E16-FF835EBBC78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16CF1083-70B3-4CD0-BFFD-C99F325B20E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505507C5-938F-4523-9184-44605C26BE3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1F4AB3A7-7BA8-4E31-B35A-041AA62C672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108567</xdr:rowOff>
    </xdr:from>
    <xdr:to>
      <xdr:col>116</xdr:col>
      <xdr:colOff>114300</xdr:colOff>
      <xdr:row>64</xdr:row>
      <xdr:rowOff>38717</xdr:rowOff>
    </xdr:to>
    <xdr:sp macro="" textlink="">
      <xdr:nvSpPr>
        <xdr:cNvPr id="567" name="楕円 566">
          <a:extLst>
            <a:ext uri="{FF2B5EF4-FFF2-40B4-BE49-F238E27FC236}">
              <a16:creationId xmlns:a16="http://schemas.microsoft.com/office/drawing/2014/main" id="{1A77DE18-9386-40A7-B54E-9568E7B13D41}"/>
            </a:ext>
          </a:extLst>
        </xdr:cNvPr>
        <xdr:cNvSpPr/>
      </xdr:nvSpPr>
      <xdr:spPr>
        <a:xfrm>
          <a:off x="22110700" y="1090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86994</xdr:rowOff>
    </xdr:from>
    <xdr:ext cx="469744" cy="259045"/>
    <xdr:sp macro="" textlink="">
      <xdr:nvSpPr>
        <xdr:cNvPr id="568" name="【学校施設】&#10;一人当たり面積該当値テキスト">
          <a:extLst>
            <a:ext uri="{FF2B5EF4-FFF2-40B4-BE49-F238E27FC236}">
              <a16:creationId xmlns:a16="http://schemas.microsoft.com/office/drawing/2014/main" id="{0742638D-492E-40CC-8747-F3C1CD13086E}"/>
            </a:ext>
          </a:extLst>
        </xdr:cNvPr>
        <xdr:cNvSpPr txBox="1"/>
      </xdr:nvSpPr>
      <xdr:spPr>
        <a:xfrm>
          <a:off x="22199600" y="1088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113988</xdr:rowOff>
    </xdr:from>
    <xdr:to>
      <xdr:col>112</xdr:col>
      <xdr:colOff>38100</xdr:colOff>
      <xdr:row>64</xdr:row>
      <xdr:rowOff>44138</xdr:rowOff>
    </xdr:to>
    <xdr:sp macro="" textlink="">
      <xdr:nvSpPr>
        <xdr:cNvPr id="569" name="楕円 568">
          <a:extLst>
            <a:ext uri="{FF2B5EF4-FFF2-40B4-BE49-F238E27FC236}">
              <a16:creationId xmlns:a16="http://schemas.microsoft.com/office/drawing/2014/main" id="{D2201AAA-06B7-436C-878A-65CF22BC4D6A}"/>
            </a:ext>
          </a:extLst>
        </xdr:cNvPr>
        <xdr:cNvSpPr/>
      </xdr:nvSpPr>
      <xdr:spPr>
        <a:xfrm>
          <a:off x="21272500" y="1091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159367</xdr:rowOff>
    </xdr:from>
    <xdr:to>
      <xdr:col>116</xdr:col>
      <xdr:colOff>63500</xdr:colOff>
      <xdr:row>63</xdr:row>
      <xdr:rowOff>164788</xdr:rowOff>
    </xdr:to>
    <xdr:cxnSp macro="">
      <xdr:nvCxnSpPr>
        <xdr:cNvPr id="570" name="直線コネクタ 569">
          <a:extLst>
            <a:ext uri="{FF2B5EF4-FFF2-40B4-BE49-F238E27FC236}">
              <a16:creationId xmlns:a16="http://schemas.microsoft.com/office/drawing/2014/main" id="{C6CDEF23-4EA5-4B7F-AAFB-3A0BDE04DAFD}"/>
            </a:ext>
          </a:extLst>
        </xdr:cNvPr>
        <xdr:cNvCxnSpPr/>
      </xdr:nvCxnSpPr>
      <xdr:spPr>
        <a:xfrm flipV="1">
          <a:off x="21323300" y="10960717"/>
          <a:ext cx="8382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114706</xdr:rowOff>
    </xdr:from>
    <xdr:to>
      <xdr:col>107</xdr:col>
      <xdr:colOff>101600</xdr:colOff>
      <xdr:row>64</xdr:row>
      <xdr:rowOff>44856</xdr:rowOff>
    </xdr:to>
    <xdr:sp macro="" textlink="">
      <xdr:nvSpPr>
        <xdr:cNvPr id="571" name="楕円 570">
          <a:extLst>
            <a:ext uri="{FF2B5EF4-FFF2-40B4-BE49-F238E27FC236}">
              <a16:creationId xmlns:a16="http://schemas.microsoft.com/office/drawing/2014/main" id="{85EF4A52-88C1-42F9-84E0-1DFEF4F7E47F}"/>
            </a:ext>
          </a:extLst>
        </xdr:cNvPr>
        <xdr:cNvSpPr/>
      </xdr:nvSpPr>
      <xdr:spPr>
        <a:xfrm>
          <a:off x="20383500" y="109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164788</xdr:rowOff>
    </xdr:from>
    <xdr:to>
      <xdr:col>111</xdr:col>
      <xdr:colOff>177800</xdr:colOff>
      <xdr:row>63</xdr:row>
      <xdr:rowOff>165506</xdr:rowOff>
    </xdr:to>
    <xdr:cxnSp macro="">
      <xdr:nvCxnSpPr>
        <xdr:cNvPr id="572" name="直線コネクタ 571">
          <a:extLst>
            <a:ext uri="{FF2B5EF4-FFF2-40B4-BE49-F238E27FC236}">
              <a16:creationId xmlns:a16="http://schemas.microsoft.com/office/drawing/2014/main" id="{3C11CC74-7EC1-404C-BA12-92FAF1E3EC2B}"/>
            </a:ext>
          </a:extLst>
        </xdr:cNvPr>
        <xdr:cNvCxnSpPr/>
      </xdr:nvCxnSpPr>
      <xdr:spPr>
        <a:xfrm flipV="1">
          <a:off x="20434300" y="10966138"/>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117384</xdr:rowOff>
    </xdr:from>
    <xdr:to>
      <xdr:col>102</xdr:col>
      <xdr:colOff>165100</xdr:colOff>
      <xdr:row>64</xdr:row>
      <xdr:rowOff>47534</xdr:rowOff>
    </xdr:to>
    <xdr:sp macro="" textlink="">
      <xdr:nvSpPr>
        <xdr:cNvPr id="573" name="楕円 572">
          <a:extLst>
            <a:ext uri="{FF2B5EF4-FFF2-40B4-BE49-F238E27FC236}">
              <a16:creationId xmlns:a16="http://schemas.microsoft.com/office/drawing/2014/main" id="{EAABB22F-8687-4A30-8BAD-F8321DCDC699}"/>
            </a:ext>
          </a:extLst>
        </xdr:cNvPr>
        <xdr:cNvSpPr/>
      </xdr:nvSpPr>
      <xdr:spPr>
        <a:xfrm>
          <a:off x="19494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165506</xdr:rowOff>
    </xdr:from>
    <xdr:to>
      <xdr:col>107</xdr:col>
      <xdr:colOff>50800</xdr:colOff>
      <xdr:row>63</xdr:row>
      <xdr:rowOff>168184</xdr:rowOff>
    </xdr:to>
    <xdr:cxnSp macro="">
      <xdr:nvCxnSpPr>
        <xdr:cNvPr id="574" name="直線コネクタ 573">
          <a:extLst>
            <a:ext uri="{FF2B5EF4-FFF2-40B4-BE49-F238E27FC236}">
              <a16:creationId xmlns:a16="http://schemas.microsoft.com/office/drawing/2014/main" id="{B1988E98-F790-4173-99CF-302F1837C2AB}"/>
            </a:ext>
          </a:extLst>
        </xdr:cNvPr>
        <xdr:cNvCxnSpPr/>
      </xdr:nvCxnSpPr>
      <xdr:spPr>
        <a:xfrm flipV="1">
          <a:off x="19545300" y="10966856"/>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5" name="n_1aveValue【学校施設】&#10;一人当たり面積">
          <a:extLst>
            <a:ext uri="{FF2B5EF4-FFF2-40B4-BE49-F238E27FC236}">
              <a16:creationId xmlns:a16="http://schemas.microsoft.com/office/drawing/2014/main" id="{B50CBFFF-0BEA-4E4C-B646-9AF662121158}"/>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6" name="n_2aveValue【学校施設】&#10;一人当たり面積">
          <a:extLst>
            <a:ext uri="{FF2B5EF4-FFF2-40B4-BE49-F238E27FC236}">
              <a16:creationId xmlns:a16="http://schemas.microsoft.com/office/drawing/2014/main" id="{1C6B3546-7D78-44E7-BC92-14E0245AF3B4}"/>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7" name="n_3aveValue【学校施設】&#10;一人当たり面積">
          <a:extLst>
            <a:ext uri="{FF2B5EF4-FFF2-40B4-BE49-F238E27FC236}">
              <a16:creationId xmlns:a16="http://schemas.microsoft.com/office/drawing/2014/main" id="{C17B4C21-C97C-4CC6-885C-9D7FED6CECE5}"/>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35265</xdr:rowOff>
    </xdr:from>
    <xdr:ext cx="469744" cy="259045"/>
    <xdr:sp macro="" textlink="">
      <xdr:nvSpPr>
        <xdr:cNvPr id="578" name="n_1mainValue【学校施設】&#10;一人当たり面積">
          <a:extLst>
            <a:ext uri="{FF2B5EF4-FFF2-40B4-BE49-F238E27FC236}">
              <a16:creationId xmlns:a16="http://schemas.microsoft.com/office/drawing/2014/main" id="{A9B4BCEF-1E2D-4AEE-9151-16A203B1289E}"/>
            </a:ext>
          </a:extLst>
        </xdr:cNvPr>
        <xdr:cNvSpPr txBox="1"/>
      </xdr:nvSpPr>
      <xdr:spPr>
        <a:xfrm>
          <a:off x="21075727" y="1100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35983</xdr:rowOff>
    </xdr:from>
    <xdr:ext cx="469744" cy="259045"/>
    <xdr:sp macro="" textlink="">
      <xdr:nvSpPr>
        <xdr:cNvPr id="579" name="n_2mainValue【学校施設】&#10;一人当たり面積">
          <a:extLst>
            <a:ext uri="{FF2B5EF4-FFF2-40B4-BE49-F238E27FC236}">
              <a16:creationId xmlns:a16="http://schemas.microsoft.com/office/drawing/2014/main" id="{08C83A9E-908C-4D7A-BF1B-38FFA08E7BDE}"/>
            </a:ext>
          </a:extLst>
        </xdr:cNvPr>
        <xdr:cNvSpPr txBox="1"/>
      </xdr:nvSpPr>
      <xdr:spPr>
        <a:xfrm>
          <a:off x="20199427" y="1100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64061</xdr:rowOff>
    </xdr:from>
    <xdr:ext cx="469744" cy="259045"/>
    <xdr:sp macro="" textlink="">
      <xdr:nvSpPr>
        <xdr:cNvPr id="580" name="n_3mainValue【学校施設】&#10;一人当たり面積">
          <a:extLst>
            <a:ext uri="{FF2B5EF4-FFF2-40B4-BE49-F238E27FC236}">
              <a16:creationId xmlns:a16="http://schemas.microsoft.com/office/drawing/2014/main" id="{00D5331C-BA37-45CD-8C07-8AA31393655D}"/>
            </a:ext>
          </a:extLst>
        </xdr:cNvPr>
        <xdr:cNvSpPr txBox="1"/>
      </xdr:nvSpPr>
      <xdr:spPr>
        <a:xfrm>
          <a:off x="19310427" y="106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a:extLst>
            <a:ext uri="{FF2B5EF4-FFF2-40B4-BE49-F238E27FC236}">
              <a16:creationId xmlns:a16="http://schemas.microsoft.com/office/drawing/2014/main" id="{A61BD1B6-9142-4406-8E40-B92FA95D55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a:extLst>
            <a:ext uri="{FF2B5EF4-FFF2-40B4-BE49-F238E27FC236}">
              <a16:creationId xmlns:a16="http://schemas.microsoft.com/office/drawing/2014/main" id="{FB86EFB0-8897-4163-800E-351C8A7C4A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a:extLst>
            <a:ext uri="{FF2B5EF4-FFF2-40B4-BE49-F238E27FC236}">
              <a16:creationId xmlns:a16="http://schemas.microsoft.com/office/drawing/2014/main" id="{9D1CF08A-0F3E-453A-B67D-1AFD1D01E65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a:extLst>
            <a:ext uri="{FF2B5EF4-FFF2-40B4-BE49-F238E27FC236}">
              <a16:creationId xmlns:a16="http://schemas.microsoft.com/office/drawing/2014/main" id="{E0823E27-F499-4F4B-AABA-8D573F4E4B4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a:extLst>
            <a:ext uri="{FF2B5EF4-FFF2-40B4-BE49-F238E27FC236}">
              <a16:creationId xmlns:a16="http://schemas.microsoft.com/office/drawing/2014/main" id="{A18316CD-1DB3-40BC-9208-5DFED955E6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a:extLst>
            <a:ext uri="{FF2B5EF4-FFF2-40B4-BE49-F238E27FC236}">
              <a16:creationId xmlns:a16="http://schemas.microsoft.com/office/drawing/2014/main" id="{F6C23435-E5F6-4D8F-8438-081E4FD556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a:extLst>
            <a:ext uri="{FF2B5EF4-FFF2-40B4-BE49-F238E27FC236}">
              <a16:creationId xmlns:a16="http://schemas.microsoft.com/office/drawing/2014/main" id="{F3862253-DCB2-4710-81F9-63AEED98659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a:extLst>
            <a:ext uri="{FF2B5EF4-FFF2-40B4-BE49-F238E27FC236}">
              <a16:creationId xmlns:a16="http://schemas.microsoft.com/office/drawing/2014/main" id="{2E8820C5-2753-4DC8-9DF8-DBCCA610E79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7777452D-D167-4A20-8F82-9FD7329805E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8E86426E-6DF5-47BB-871B-09C88807C9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C8D80CF9-E45B-40CE-A918-9ADB3118D5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DB0E2F9D-8E7F-40F5-B566-7BCB67B468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4F9771FD-1B96-4C3A-B970-D21BA6E2FF5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9216D76A-8749-4CD9-827A-03E28FCB679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FF5C4F5F-8201-42ED-93A0-916FAEFB391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8EB158FE-B240-413F-8569-4EBE86E6D6E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7" name="正方形/長方形 596">
          <a:extLst>
            <a:ext uri="{FF2B5EF4-FFF2-40B4-BE49-F238E27FC236}">
              <a16:creationId xmlns:a16="http://schemas.microsoft.com/office/drawing/2014/main" id="{B434FD60-105D-477F-BFA1-B957C9465F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8" name="正方形/長方形 597">
          <a:extLst>
            <a:ext uri="{FF2B5EF4-FFF2-40B4-BE49-F238E27FC236}">
              <a16:creationId xmlns:a16="http://schemas.microsoft.com/office/drawing/2014/main" id="{FB564B55-9CC9-46A5-A87A-A892F742C1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9" name="正方形/長方形 598">
          <a:extLst>
            <a:ext uri="{FF2B5EF4-FFF2-40B4-BE49-F238E27FC236}">
              <a16:creationId xmlns:a16="http://schemas.microsoft.com/office/drawing/2014/main" id="{EF850A8A-5432-49C1-B6CA-0AE63AFF74B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0" name="正方形/長方形 599">
          <a:extLst>
            <a:ext uri="{FF2B5EF4-FFF2-40B4-BE49-F238E27FC236}">
              <a16:creationId xmlns:a16="http://schemas.microsoft.com/office/drawing/2014/main" id="{227EB0CA-BC82-48B5-9397-1D005F5F9E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1" name="正方形/長方形 600">
          <a:extLst>
            <a:ext uri="{FF2B5EF4-FFF2-40B4-BE49-F238E27FC236}">
              <a16:creationId xmlns:a16="http://schemas.microsoft.com/office/drawing/2014/main" id="{3417BD42-5865-4B52-9863-92C65C9D45B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2" name="正方形/長方形 601">
          <a:extLst>
            <a:ext uri="{FF2B5EF4-FFF2-40B4-BE49-F238E27FC236}">
              <a16:creationId xmlns:a16="http://schemas.microsoft.com/office/drawing/2014/main" id="{0767D458-D9FF-41C2-9562-ABC162987C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3" name="正方形/長方形 602">
          <a:extLst>
            <a:ext uri="{FF2B5EF4-FFF2-40B4-BE49-F238E27FC236}">
              <a16:creationId xmlns:a16="http://schemas.microsoft.com/office/drawing/2014/main" id="{487BD02C-2B09-4BC1-8592-9C323AAD9D2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正方形/長方形 603">
          <a:extLst>
            <a:ext uri="{FF2B5EF4-FFF2-40B4-BE49-F238E27FC236}">
              <a16:creationId xmlns:a16="http://schemas.microsoft.com/office/drawing/2014/main" id="{F157A4FF-B1CD-44EB-95AD-14859C2BC8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5" name="テキスト ボックス 604">
          <a:extLst>
            <a:ext uri="{FF2B5EF4-FFF2-40B4-BE49-F238E27FC236}">
              <a16:creationId xmlns:a16="http://schemas.microsoft.com/office/drawing/2014/main" id="{3F52BDA0-9696-40D9-A2FD-457AA43CD81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6" name="直線コネクタ 605">
          <a:extLst>
            <a:ext uri="{FF2B5EF4-FFF2-40B4-BE49-F238E27FC236}">
              <a16:creationId xmlns:a16="http://schemas.microsoft.com/office/drawing/2014/main" id="{0611894E-2B2B-4EC6-AA91-C7874A80C8E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7" name="直線コネクタ 606">
          <a:extLst>
            <a:ext uri="{FF2B5EF4-FFF2-40B4-BE49-F238E27FC236}">
              <a16:creationId xmlns:a16="http://schemas.microsoft.com/office/drawing/2014/main" id="{1D34C0D1-7A30-4C01-BE45-5775C31BB8D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8" name="テキスト ボックス 607">
          <a:extLst>
            <a:ext uri="{FF2B5EF4-FFF2-40B4-BE49-F238E27FC236}">
              <a16:creationId xmlns:a16="http://schemas.microsoft.com/office/drawing/2014/main" id="{14794183-AFF8-4AF4-85E8-95EBD785EDD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9" name="直線コネクタ 608">
          <a:extLst>
            <a:ext uri="{FF2B5EF4-FFF2-40B4-BE49-F238E27FC236}">
              <a16:creationId xmlns:a16="http://schemas.microsoft.com/office/drawing/2014/main" id="{CFE59539-EF4C-4A30-ADAB-76121D884A4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0" name="テキスト ボックス 609">
          <a:extLst>
            <a:ext uri="{FF2B5EF4-FFF2-40B4-BE49-F238E27FC236}">
              <a16:creationId xmlns:a16="http://schemas.microsoft.com/office/drawing/2014/main" id="{80AEA7BA-2FC0-4B11-A259-6976E74DF83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1" name="直線コネクタ 610">
          <a:extLst>
            <a:ext uri="{FF2B5EF4-FFF2-40B4-BE49-F238E27FC236}">
              <a16:creationId xmlns:a16="http://schemas.microsoft.com/office/drawing/2014/main" id="{9A9F2949-1257-4F8D-B567-F759B225089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2" name="テキスト ボックス 611">
          <a:extLst>
            <a:ext uri="{FF2B5EF4-FFF2-40B4-BE49-F238E27FC236}">
              <a16:creationId xmlns:a16="http://schemas.microsoft.com/office/drawing/2014/main" id="{855233F6-4A17-4485-ABD0-9B21AB697FF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3" name="直線コネクタ 612">
          <a:extLst>
            <a:ext uri="{FF2B5EF4-FFF2-40B4-BE49-F238E27FC236}">
              <a16:creationId xmlns:a16="http://schemas.microsoft.com/office/drawing/2014/main" id="{0C0A9EBC-D8D0-403F-BF0B-55844A348AC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4" name="テキスト ボックス 613">
          <a:extLst>
            <a:ext uri="{FF2B5EF4-FFF2-40B4-BE49-F238E27FC236}">
              <a16:creationId xmlns:a16="http://schemas.microsoft.com/office/drawing/2014/main" id="{EE7C6DD4-CFD0-4C8F-83D7-AA6F0B61A1E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5" name="直線コネクタ 614">
          <a:extLst>
            <a:ext uri="{FF2B5EF4-FFF2-40B4-BE49-F238E27FC236}">
              <a16:creationId xmlns:a16="http://schemas.microsoft.com/office/drawing/2014/main" id="{70DAEBB7-B994-4C2C-B671-B117FE95E5E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6" name="テキスト ボックス 615">
          <a:extLst>
            <a:ext uri="{FF2B5EF4-FFF2-40B4-BE49-F238E27FC236}">
              <a16:creationId xmlns:a16="http://schemas.microsoft.com/office/drawing/2014/main" id="{E8204AC7-0D44-44EF-879A-B4D9A3DF714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7" name="直線コネクタ 616">
          <a:extLst>
            <a:ext uri="{FF2B5EF4-FFF2-40B4-BE49-F238E27FC236}">
              <a16:creationId xmlns:a16="http://schemas.microsoft.com/office/drawing/2014/main" id="{DF9D1AFE-7864-426E-926A-6DF633FA43F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8" name="テキスト ボックス 617">
          <a:extLst>
            <a:ext uri="{FF2B5EF4-FFF2-40B4-BE49-F238E27FC236}">
              <a16:creationId xmlns:a16="http://schemas.microsoft.com/office/drawing/2014/main" id="{660EDC37-0B42-4F71-866A-55231B7B6CA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a16="http://schemas.microsoft.com/office/drawing/2014/main" id="{90759195-2F72-4939-A825-75E476AD4CA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C51AACB7-9972-4B24-8F80-12910EB8AE8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1" name="【公民館】&#10;有形固定資産減価償却率グラフ枠">
          <a:extLst>
            <a:ext uri="{FF2B5EF4-FFF2-40B4-BE49-F238E27FC236}">
              <a16:creationId xmlns:a16="http://schemas.microsoft.com/office/drawing/2014/main" id="{E4B7CEA7-F198-44D1-8A8F-6B9954EDDB7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2" name="直線コネクタ 621">
          <a:extLst>
            <a:ext uri="{FF2B5EF4-FFF2-40B4-BE49-F238E27FC236}">
              <a16:creationId xmlns:a16="http://schemas.microsoft.com/office/drawing/2014/main" id="{A6EB666D-7E6A-4889-8215-FA1523D819CD}"/>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3" name="【公民館】&#10;有形固定資産減価償却率最小値テキスト">
          <a:extLst>
            <a:ext uri="{FF2B5EF4-FFF2-40B4-BE49-F238E27FC236}">
              <a16:creationId xmlns:a16="http://schemas.microsoft.com/office/drawing/2014/main" id="{5791AB7A-E874-47A9-AD2B-650E4B1841FF}"/>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4" name="直線コネクタ 623">
          <a:extLst>
            <a:ext uri="{FF2B5EF4-FFF2-40B4-BE49-F238E27FC236}">
              <a16:creationId xmlns:a16="http://schemas.microsoft.com/office/drawing/2014/main" id="{1A56AB7F-E98E-4CD1-8A7B-12B0558876B4}"/>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5" name="【公民館】&#10;有形固定資産減価償却率最大値テキスト">
          <a:extLst>
            <a:ext uri="{FF2B5EF4-FFF2-40B4-BE49-F238E27FC236}">
              <a16:creationId xmlns:a16="http://schemas.microsoft.com/office/drawing/2014/main" id="{6829C778-0EBA-4E29-BC8E-E1AB14D2BB8B}"/>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6" name="直線コネクタ 625">
          <a:extLst>
            <a:ext uri="{FF2B5EF4-FFF2-40B4-BE49-F238E27FC236}">
              <a16:creationId xmlns:a16="http://schemas.microsoft.com/office/drawing/2014/main" id="{DF3AC42C-CA79-48E6-8009-F912991389E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7" name="【公民館】&#10;有形固定資産減価償却率平均値テキスト">
          <a:extLst>
            <a:ext uri="{FF2B5EF4-FFF2-40B4-BE49-F238E27FC236}">
              <a16:creationId xmlns:a16="http://schemas.microsoft.com/office/drawing/2014/main" id="{7A81CF24-481F-4593-8E84-46F6FAF0856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8" name="フローチャート: 判断 627">
          <a:extLst>
            <a:ext uri="{FF2B5EF4-FFF2-40B4-BE49-F238E27FC236}">
              <a16:creationId xmlns:a16="http://schemas.microsoft.com/office/drawing/2014/main" id="{2E6B334D-15A4-45C5-B364-712DB94A49FB}"/>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9" name="フローチャート: 判断 628">
          <a:extLst>
            <a:ext uri="{FF2B5EF4-FFF2-40B4-BE49-F238E27FC236}">
              <a16:creationId xmlns:a16="http://schemas.microsoft.com/office/drawing/2014/main" id="{815BE9C0-8DED-45BA-BF4A-198D1CCE1781}"/>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30" name="フローチャート: 判断 629">
          <a:extLst>
            <a:ext uri="{FF2B5EF4-FFF2-40B4-BE49-F238E27FC236}">
              <a16:creationId xmlns:a16="http://schemas.microsoft.com/office/drawing/2014/main" id="{42CD9E72-8581-47F4-9F21-8C87E45B6E8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31" name="フローチャート: 判断 630">
          <a:extLst>
            <a:ext uri="{FF2B5EF4-FFF2-40B4-BE49-F238E27FC236}">
              <a16:creationId xmlns:a16="http://schemas.microsoft.com/office/drawing/2014/main" id="{858709BB-6223-428B-B823-9D2BD4C5C0CD}"/>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2DCFA77D-4F2A-4558-AF8E-D997174271C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4B12D6E-3EC6-4833-94AB-E56099BBD5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FADF048A-A945-47A7-9AD3-0317ABDD02A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AE8F916F-53C6-4C33-92B6-3651FFF8ED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2C2D4D9A-7FCE-4DBF-BA0F-83A553AD54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115207</xdr:rowOff>
    </xdr:from>
    <xdr:to>
      <xdr:col>85</xdr:col>
      <xdr:colOff>177800</xdr:colOff>
      <xdr:row>102</xdr:row>
      <xdr:rowOff>45357</xdr:rowOff>
    </xdr:to>
    <xdr:sp macro="" textlink="">
      <xdr:nvSpPr>
        <xdr:cNvPr id="637" name="楕円 636">
          <a:extLst>
            <a:ext uri="{FF2B5EF4-FFF2-40B4-BE49-F238E27FC236}">
              <a16:creationId xmlns:a16="http://schemas.microsoft.com/office/drawing/2014/main" id="{1A9552AF-FB48-4854-B9A9-77DE623636EC}"/>
            </a:ext>
          </a:extLst>
        </xdr:cNvPr>
        <xdr:cNvSpPr/>
      </xdr:nvSpPr>
      <xdr:spPr>
        <a:xfrm>
          <a:off x="16268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138084</xdr:rowOff>
    </xdr:from>
    <xdr:ext cx="405111" cy="259045"/>
    <xdr:sp macro="" textlink="">
      <xdr:nvSpPr>
        <xdr:cNvPr id="638" name="【公民館】&#10;有形固定資産減価償却率該当値テキスト">
          <a:extLst>
            <a:ext uri="{FF2B5EF4-FFF2-40B4-BE49-F238E27FC236}">
              <a16:creationId xmlns:a16="http://schemas.microsoft.com/office/drawing/2014/main" id="{EC8E509A-4F92-425F-851B-6AEFFCD79130}"/>
            </a:ext>
          </a:extLst>
        </xdr:cNvPr>
        <xdr:cNvSpPr txBox="1"/>
      </xdr:nvSpPr>
      <xdr:spPr>
        <a:xfrm>
          <a:off x="16357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147864</xdr:rowOff>
    </xdr:from>
    <xdr:to>
      <xdr:col>81</xdr:col>
      <xdr:colOff>101600</xdr:colOff>
      <xdr:row>102</xdr:row>
      <xdr:rowOff>78014</xdr:rowOff>
    </xdr:to>
    <xdr:sp macro="" textlink="">
      <xdr:nvSpPr>
        <xdr:cNvPr id="639" name="楕円 638">
          <a:extLst>
            <a:ext uri="{FF2B5EF4-FFF2-40B4-BE49-F238E27FC236}">
              <a16:creationId xmlns:a16="http://schemas.microsoft.com/office/drawing/2014/main" id="{963FEE0E-E208-4615-BD70-B4DE7660384B}"/>
            </a:ext>
          </a:extLst>
        </xdr:cNvPr>
        <xdr:cNvSpPr/>
      </xdr:nvSpPr>
      <xdr:spPr>
        <a:xfrm>
          <a:off x="15430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166007</xdr:rowOff>
    </xdr:from>
    <xdr:to>
      <xdr:col>85</xdr:col>
      <xdr:colOff>127000</xdr:colOff>
      <xdr:row>102</xdr:row>
      <xdr:rowOff>27214</xdr:rowOff>
    </xdr:to>
    <xdr:cxnSp macro="">
      <xdr:nvCxnSpPr>
        <xdr:cNvPr id="640" name="直線コネクタ 639">
          <a:extLst>
            <a:ext uri="{FF2B5EF4-FFF2-40B4-BE49-F238E27FC236}">
              <a16:creationId xmlns:a16="http://schemas.microsoft.com/office/drawing/2014/main" id="{66FCBE39-B561-407B-AE5B-36DD804E5F44}"/>
            </a:ext>
          </a:extLst>
        </xdr:cNvPr>
        <xdr:cNvCxnSpPr/>
      </xdr:nvCxnSpPr>
      <xdr:spPr>
        <a:xfrm flipV="1">
          <a:off x="15481300" y="1748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xdr:rowOff>
    </xdr:from>
    <xdr:to>
      <xdr:col>76</xdr:col>
      <xdr:colOff>165100</xdr:colOff>
      <xdr:row>102</xdr:row>
      <xdr:rowOff>110671</xdr:rowOff>
    </xdr:to>
    <xdr:sp macro="" textlink="">
      <xdr:nvSpPr>
        <xdr:cNvPr id="641" name="楕円 640">
          <a:extLst>
            <a:ext uri="{FF2B5EF4-FFF2-40B4-BE49-F238E27FC236}">
              <a16:creationId xmlns:a16="http://schemas.microsoft.com/office/drawing/2014/main" id="{C63EC6C9-4EDF-4D9A-B268-75C468B11A00}"/>
            </a:ext>
          </a:extLst>
        </xdr:cNvPr>
        <xdr:cNvSpPr/>
      </xdr:nvSpPr>
      <xdr:spPr>
        <a:xfrm>
          <a:off x="14541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27214</xdr:rowOff>
    </xdr:from>
    <xdr:to>
      <xdr:col>81</xdr:col>
      <xdr:colOff>50800</xdr:colOff>
      <xdr:row>102</xdr:row>
      <xdr:rowOff>59871</xdr:rowOff>
    </xdr:to>
    <xdr:cxnSp macro="">
      <xdr:nvCxnSpPr>
        <xdr:cNvPr id="642" name="直線コネクタ 641">
          <a:extLst>
            <a:ext uri="{FF2B5EF4-FFF2-40B4-BE49-F238E27FC236}">
              <a16:creationId xmlns:a16="http://schemas.microsoft.com/office/drawing/2014/main" id="{E4D79118-21F9-447D-B519-23206C6A5550}"/>
            </a:ext>
          </a:extLst>
        </xdr:cNvPr>
        <xdr:cNvCxnSpPr/>
      </xdr:nvCxnSpPr>
      <xdr:spPr>
        <a:xfrm flipV="1">
          <a:off x="14592300" y="17515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105411</xdr:rowOff>
    </xdr:from>
    <xdr:to>
      <xdr:col>72</xdr:col>
      <xdr:colOff>38100</xdr:colOff>
      <xdr:row>103</xdr:row>
      <xdr:rowOff>35561</xdr:rowOff>
    </xdr:to>
    <xdr:sp macro="" textlink="">
      <xdr:nvSpPr>
        <xdr:cNvPr id="643" name="楕円 642">
          <a:extLst>
            <a:ext uri="{FF2B5EF4-FFF2-40B4-BE49-F238E27FC236}">
              <a16:creationId xmlns:a16="http://schemas.microsoft.com/office/drawing/2014/main" id="{4E4B9355-22DA-4863-9D52-85EF1918941E}"/>
            </a:ext>
          </a:extLst>
        </xdr:cNvPr>
        <xdr:cNvSpPr/>
      </xdr:nvSpPr>
      <xdr:spPr>
        <a:xfrm>
          <a:off x="1365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59871</xdr:rowOff>
    </xdr:from>
    <xdr:to>
      <xdr:col>76</xdr:col>
      <xdr:colOff>114300</xdr:colOff>
      <xdr:row>102</xdr:row>
      <xdr:rowOff>156211</xdr:rowOff>
    </xdr:to>
    <xdr:cxnSp macro="">
      <xdr:nvCxnSpPr>
        <xdr:cNvPr id="644" name="直線コネクタ 643">
          <a:extLst>
            <a:ext uri="{FF2B5EF4-FFF2-40B4-BE49-F238E27FC236}">
              <a16:creationId xmlns:a16="http://schemas.microsoft.com/office/drawing/2014/main" id="{4E97538A-451B-4F62-9A30-35F08540BB4C}"/>
            </a:ext>
          </a:extLst>
        </xdr:cNvPr>
        <xdr:cNvCxnSpPr/>
      </xdr:nvCxnSpPr>
      <xdr:spPr>
        <a:xfrm flipV="1">
          <a:off x="13703300" y="17547771"/>
          <a:ext cx="8890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5" name="n_1aveValue【公民館】&#10;有形固定資産減価償却率">
          <a:extLst>
            <a:ext uri="{FF2B5EF4-FFF2-40B4-BE49-F238E27FC236}">
              <a16:creationId xmlns:a16="http://schemas.microsoft.com/office/drawing/2014/main" id="{9BD287D3-1490-4063-824F-B9B600DF8022}"/>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6" name="n_2aveValue【公民館】&#10;有形固定資産減価償却率">
          <a:extLst>
            <a:ext uri="{FF2B5EF4-FFF2-40B4-BE49-F238E27FC236}">
              <a16:creationId xmlns:a16="http://schemas.microsoft.com/office/drawing/2014/main" id="{AEF1E65F-F5D2-40FC-B310-DA2864181D83}"/>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7" name="n_3aveValue【公民館】&#10;有形固定資産減価償却率">
          <a:extLst>
            <a:ext uri="{FF2B5EF4-FFF2-40B4-BE49-F238E27FC236}">
              <a16:creationId xmlns:a16="http://schemas.microsoft.com/office/drawing/2014/main" id="{E4C09D0E-FC0B-4112-869A-C651C50CF3EC}"/>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94541</xdr:rowOff>
    </xdr:from>
    <xdr:ext cx="405111" cy="259045"/>
    <xdr:sp macro="" textlink="">
      <xdr:nvSpPr>
        <xdr:cNvPr id="648" name="n_1mainValue【公民館】&#10;有形固定資産減価償却率">
          <a:extLst>
            <a:ext uri="{FF2B5EF4-FFF2-40B4-BE49-F238E27FC236}">
              <a16:creationId xmlns:a16="http://schemas.microsoft.com/office/drawing/2014/main" id="{A809A927-C073-4246-8B4C-26C3E88EC3D6}"/>
            </a:ext>
          </a:extLst>
        </xdr:cNvPr>
        <xdr:cNvSpPr txBox="1"/>
      </xdr:nvSpPr>
      <xdr:spPr>
        <a:xfrm>
          <a:off x="15266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127198</xdr:rowOff>
    </xdr:from>
    <xdr:ext cx="405111" cy="259045"/>
    <xdr:sp macro="" textlink="">
      <xdr:nvSpPr>
        <xdr:cNvPr id="649" name="n_2mainValue【公民館】&#10;有形固定資産減価償却率">
          <a:extLst>
            <a:ext uri="{FF2B5EF4-FFF2-40B4-BE49-F238E27FC236}">
              <a16:creationId xmlns:a16="http://schemas.microsoft.com/office/drawing/2014/main" id="{44A3EE6B-079C-4DF7-A6C3-84C64087C6FB}"/>
            </a:ext>
          </a:extLst>
        </xdr:cNvPr>
        <xdr:cNvSpPr txBox="1"/>
      </xdr:nvSpPr>
      <xdr:spPr>
        <a:xfrm>
          <a:off x="14389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52088</xdr:rowOff>
    </xdr:from>
    <xdr:ext cx="405111" cy="259045"/>
    <xdr:sp macro="" textlink="">
      <xdr:nvSpPr>
        <xdr:cNvPr id="650" name="n_3mainValue【公民館】&#10;有形固定資産減価償却率">
          <a:extLst>
            <a:ext uri="{FF2B5EF4-FFF2-40B4-BE49-F238E27FC236}">
              <a16:creationId xmlns:a16="http://schemas.microsoft.com/office/drawing/2014/main" id="{8A1265EC-54D4-488C-98FD-627281F49C81}"/>
            </a:ext>
          </a:extLst>
        </xdr:cNvPr>
        <xdr:cNvSpPr txBox="1"/>
      </xdr:nvSpPr>
      <xdr:spPr>
        <a:xfrm>
          <a:off x="13500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a:extLst>
            <a:ext uri="{FF2B5EF4-FFF2-40B4-BE49-F238E27FC236}">
              <a16:creationId xmlns:a16="http://schemas.microsoft.com/office/drawing/2014/main" id="{C13FFB5E-EDC7-4858-BD95-6D4CD7B6BB3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a:extLst>
            <a:ext uri="{FF2B5EF4-FFF2-40B4-BE49-F238E27FC236}">
              <a16:creationId xmlns:a16="http://schemas.microsoft.com/office/drawing/2014/main" id="{3F2794C9-2939-4AE7-8734-6A5BE6405C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a:extLst>
            <a:ext uri="{FF2B5EF4-FFF2-40B4-BE49-F238E27FC236}">
              <a16:creationId xmlns:a16="http://schemas.microsoft.com/office/drawing/2014/main" id="{AD81924A-5A71-4D4C-A0B4-27AE17AAEB3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a:extLst>
            <a:ext uri="{FF2B5EF4-FFF2-40B4-BE49-F238E27FC236}">
              <a16:creationId xmlns:a16="http://schemas.microsoft.com/office/drawing/2014/main" id="{025ED343-FC4E-439C-9E09-40D5AC7D31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a:extLst>
            <a:ext uri="{FF2B5EF4-FFF2-40B4-BE49-F238E27FC236}">
              <a16:creationId xmlns:a16="http://schemas.microsoft.com/office/drawing/2014/main" id="{2D87AFE2-C7EC-418C-8C15-13DEADD0AA8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a:extLst>
            <a:ext uri="{FF2B5EF4-FFF2-40B4-BE49-F238E27FC236}">
              <a16:creationId xmlns:a16="http://schemas.microsoft.com/office/drawing/2014/main" id="{90CE805E-0DF4-41E6-9403-6609C5BC2F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a:extLst>
            <a:ext uri="{FF2B5EF4-FFF2-40B4-BE49-F238E27FC236}">
              <a16:creationId xmlns:a16="http://schemas.microsoft.com/office/drawing/2014/main" id="{7BE93E0C-4879-4484-B86D-477F3F6C0F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a:extLst>
            <a:ext uri="{FF2B5EF4-FFF2-40B4-BE49-F238E27FC236}">
              <a16:creationId xmlns:a16="http://schemas.microsoft.com/office/drawing/2014/main" id="{843FDCF2-CDC0-4CF1-B3F1-4097FA38956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9" name="テキスト ボックス 658">
          <a:extLst>
            <a:ext uri="{FF2B5EF4-FFF2-40B4-BE49-F238E27FC236}">
              <a16:creationId xmlns:a16="http://schemas.microsoft.com/office/drawing/2014/main" id="{1898BC17-9199-4C0A-8041-8762D0BEDD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0" name="直線コネクタ 659">
          <a:extLst>
            <a:ext uri="{FF2B5EF4-FFF2-40B4-BE49-F238E27FC236}">
              <a16:creationId xmlns:a16="http://schemas.microsoft.com/office/drawing/2014/main" id="{53182F3F-3F1C-4236-8480-BB7AC8F246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1" name="直線コネクタ 660">
          <a:extLst>
            <a:ext uri="{FF2B5EF4-FFF2-40B4-BE49-F238E27FC236}">
              <a16:creationId xmlns:a16="http://schemas.microsoft.com/office/drawing/2014/main" id="{C41979CD-45CC-4FA0-95D2-1ADFA94B39F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2" name="テキスト ボックス 661">
          <a:extLst>
            <a:ext uri="{FF2B5EF4-FFF2-40B4-BE49-F238E27FC236}">
              <a16:creationId xmlns:a16="http://schemas.microsoft.com/office/drawing/2014/main" id="{E04C7A73-9DE1-4EF7-A0B7-681DF00810C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3" name="直線コネクタ 662">
          <a:extLst>
            <a:ext uri="{FF2B5EF4-FFF2-40B4-BE49-F238E27FC236}">
              <a16:creationId xmlns:a16="http://schemas.microsoft.com/office/drawing/2014/main" id="{E850522C-4FFE-42A8-A2C3-39CCAC366E1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4" name="テキスト ボックス 663">
          <a:extLst>
            <a:ext uri="{FF2B5EF4-FFF2-40B4-BE49-F238E27FC236}">
              <a16:creationId xmlns:a16="http://schemas.microsoft.com/office/drawing/2014/main" id="{C4584C18-608E-4C18-B6D0-7FDEB4D7A4B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5" name="直線コネクタ 664">
          <a:extLst>
            <a:ext uri="{FF2B5EF4-FFF2-40B4-BE49-F238E27FC236}">
              <a16:creationId xmlns:a16="http://schemas.microsoft.com/office/drawing/2014/main" id="{054B5626-DFF9-42F7-BC8C-EBB5F319286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6" name="テキスト ボックス 665">
          <a:extLst>
            <a:ext uri="{FF2B5EF4-FFF2-40B4-BE49-F238E27FC236}">
              <a16:creationId xmlns:a16="http://schemas.microsoft.com/office/drawing/2014/main" id="{1FFA8F0A-BB37-453E-B210-7DF10D736E3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7" name="直線コネクタ 666">
          <a:extLst>
            <a:ext uri="{FF2B5EF4-FFF2-40B4-BE49-F238E27FC236}">
              <a16:creationId xmlns:a16="http://schemas.microsoft.com/office/drawing/2014/main" id="{BE2071EB-7ABC-43C3-8044-C101EE323F4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8" name="テキスト ボックス 667">
          <a:extLst>
            <a:ext uri="{FF2B5EF4-FFF2-40B4-BE49-F238E27FC236}">
              <a16:creationId xmlns:a16="http://schemas.microsoft.com/office/drawing/2014/main" id="{8A756D70-D855-4F4C-BD0C-A86C49AB32A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9" name="直線コネクタ 668">
          <a:extLst>
            <a:ext uri="{FF2B5EF4-FFF2-40B4-BE49-F238E27FC236}">
              <a16:creationId xmlns:a16="http://schemas.microsoft.com/office/drawing/2014/main" id="{3559E4EA-1325-4771-AB1E-BC2EDBF02F9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70" name="テキスト ボックス 669">
          <a:extLst>
            <a:ext uri="{FF2B5EF4-FFF2-40B4-BE49-F238E27FC236}">
              <a16:creationId xmlns:a16="http://schemas.microsoft.com/office/drawing/2014/main" id="{5EE43B21-1281-4920-BD0A-945677CF3FA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1" name="直線コネクタ 670">
          <a:extLst>
            <a:ext uri="{FF2B5EF4-FFF2-40B4-BE49-F238E27FC236}">
              <a16:creationId xmlns:a16="http://schemas.microsoft.com/office/drawing/2014/main" id="{39DD795B-D4AB-4D95-91FC-A3BB97B1D53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2" name="テキスト ボックス 671">
          <a:extLst>
            <a:ext uri="{FF2B5EF4-FFF2-40B4-BE49-F238E27FC236}">
              <a16:creationId xmlns:a16="http://schemas.microsoft.com/office/drawing/2014/main" id="{15086A93-13D5-44E9-898D-DAEBB60EAEE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3" name="【公民館】&#10;一人当たり面積グラフ枠">
          <a:extLst>
            <a:ext uri="{FF2B5EF4-FFF2-40B4-BE49-F238E27FC236}">
              <a16:creationId xmlns:a16="http://schemas.microsoft.com/office/drawing/2014/main" id="{BA8A5661-BD64-4A97-983B-463BB672406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4" name="直線コネクタ 673">
          <a:extLst>
            <a:ext uri="{FF2B5EF4-FFF2-40B4-BE49-F238E27FC236}">
              <a16:creationId xmlns:a16="http://schemas.microsoft.com/office/drawing/2014/main" id="{1BA05ED9-7682-4A1A-AD39-2289593435BD}"/>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5" name="【公民館】&#10;一人当たり面積最小値テキスト">
          <a:extLst>
            <a:ext uri="{FF2B5EF4-FFF2-40B4-BE49-F238E27FC236}">
              <a16:creationId xmlns:a16="http://schemas.microsoft.com/office/drawing/2014/main" id="{0E7F83FE-4BE6-428B-9943-728425EACA85}"/>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6" name="直線コネクタ 675">
          <a:extLst>
            <a:ext uri="{FF2B5EF4-FFF2-40B4-BE49-F238E27FC236}">
              <a16:creationId xmlns:a16="http://schemas.microsoft.com/office/drawing/2014/main" id="{DF663B54-1B45-44AB-9F92-F925F3C0FB57}"/>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7" name="【公民館】&#10;一人当たり面積最大値テキスト">
          <a:extLst>
            <a:ext uri="{FF2B5EF4-FFF2-40B4-BE49-F238E27FC236}">
              <a16:creationId xmlns:a16="http://schemas.microsoft.com/office/drawing/2014/main" id="{1D6DF764-E98C-40D5-B9F5-022A45E0759D}"/>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8" name="直線コネクタ 677">
          <a:extLst>
            <a:ext uri="{FF2B5EF4-FFF2-40B4-BE49-F238E27FC236}">
              <a16:creationId xmlns:a16="http://schemas.microsoft.com/office/drawing/2014/main" id="{6A96658C-FA95-40C7-9C34-3DE605556AD8}"/>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9" name="【公民館】&#10;一人当たり面積平均値テキスト">
          <a:extLst>
            <a:ext uri="{FF2B5EF4-FFF2-40B4-BE49-F238E27FC236}">
              <a16:creationId xmlns:a16="http://schemas.microsoft.com/office/drawing/2014/main" id="{12A466D6-74C2-4551-A38F-1D3363CB0A5E}"/>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80" name="フローチャート: 判断 679">
          <a:extLst>
            <a:ext uri="{FF2B5EF4-FFF2-40B4-BE49-F238E27FC236}">
              <a16:creationId xmlns:a16="http://schemas.microsoft.com/office/drawing/2014/main" id="{5F2F07E1-5C11-4CA6-AC49-B8413D1FB557}"/>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81" name="フローチャート: 判断 680">
          <a:extLst>
            <a:ext uri="{FF2B5EF4-FFF2-40B4-BE49-F238E27FC236}">
              <a16:creationId xmlns:a16="http://schemas.microsoft.com/office/drawing/2014/main" id="{95B69FD0-24EA-4AF5-8C17-5BAAD0B2641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2" name="フローチャート: 判断 681">
          <a:extLst>
            <a:ext uri="{FF2B5EF4-FFF2-40B4-BE49-F238E27FC236}">
              <a16:creationId xmlns:a16="http://schemas.microsoft.com/office/drawing/2014/main" id="{5CD303AA-04E6-4879-8F87-A42D9EF58B0D}"/>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3" name="フローチャート: 判断 682">
          <a:extLst>
            <a:ext uri="{FF2B5EF4-FFF2-40B4-BE49-F238E27FC236}">
              <a16:creationId xmlns:a16="http://schemas.microsoft.com/office/drawing/2014/main" id="{8C8619E4-E8AA-47F6-BB24-9421B85FA961}"/>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91E762FE-5FC1-4106-AD90-FCEC69D84C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EF41EF9B-3F9E-4068-A483-3DB3E7E47EE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3D4EFA72-F01A-459D-AA2D-1A268A83AF6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25B294DF-C6C0-4C14-87CB-3FBC60CF2BE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8123FA20-09EF-40AE-85EC-3A8D48E881A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83389</xdr:rowOff>
    </xdr:from>
    <xdr:to>
      <xdr:col>116</xdr:col>
      <xdr:colOff>114300</xdr:colOff>
      <xdr:row>109</xdr:row>
      <xdr:rowOff>13539</xdr:rowOff>
    </xdr:to>
    <xdr:sp macro="" textlink="">
      <xdr:nvSpPr>
        <xdr:cNvPr id="689" name="楕円 688">
          <a:extLst>
            <a:ext uri="{FF2B5EF4-FFF2-40B4-BE49-F238E27FC236}">
              <a16:creationId xmlns:a16="http://schemas.microsoft.com/office/drawing/2014/main" id="{26AFDB38-D6BF-42F6-BF08-C1937C533AC7}"/>
            </a:ext>
          </a:extLst>
        </xdr:cNvPr>
        <xdr:cNvSpPr/>
      </xdr:nvSpPr>
      <xdr:spPr>
        <a:xfrm>
          <a:off x="22110700" y="18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1542</xdr:rowOff>
    </xdr:from>
    <xdr:ext cx="469744" cy="259045"/>
    <xdr:sp macro="" textlink="">
      <xdr:nvSpPr>
        <xdr:cNvPr id="690" name="【公民館】&#10;一人当たり面積該当値テキスト">
          <a:extLst>
            <a:ext uri="{FF2B5EF4-FFF2-40B4-BE49-F238E27FC236}">
              <a16:creationId xmlns:a16="http://schemas.microsoft.com/office/drawing/2014/main" id="{FDC07161-9ED5-48B1-A6A3-357F09E40E2C}"/>
            </a:ext>
          </a:extLst>
        </xdr:cNvPr>
        <xdr:cNvSpPr txBox="1"/>
      </xdr:nvSpPr>
      <xdr:spPr>
        <a:xfrm>
          <a:off x="22199600" y="1851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83389</xdr:rowOff>
    </xdr:from>
    <xdr:to>
      <xdr:col>112</xdr:col>
      <xdr:colOff>38100</xdr:colOff>
      <xdr:row>109</xdr:row>
      <xdr:rowOff>13539</xdr:rowOff>
    </xdr:to>
    <xdr:sp macro="" textlink="">
      <xdr:nvSpPr>
        <xdr:cNvPr id="691" name="楕円 690">
          <a:extLst>
            <a:ext uri="{FF2B5EF4-FFF2-40B4-BE49-F238E27FC236}">
              <a16:creationId xmlns:a16="http://schemas.microsoft.com/office/drawing/2014/main" id="{08ED849E-B7B6-4EC7-B2B4-1B8A58C6BA55}"/>
            </a:ext>
          </a:extLst>
        </xdr:cNvPr>
        <xdr:cNvSpPr/>
      </xdr:nvSpPr>
      <xdr:spPr>
        <a:xfrm>
          <a:off x="21272500" y="18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134189</xdr:rowOff>
    </xdr:from>
    <xdr:to>
      <xdr:col>116</xdr:col>
      <xdr:colOff>63500</xdr:colOff>
      <xdr:row>108</xdr:row>
      <xdr:rowOff>134189</xdr:rowOff>
    </xdr:to>
    <xdr:cxnSp macro="">
      <xdr:nvCxnSpPr>
        <xdr:cNvPr id="692" name="直線コネクタ 691">
          <a:extLst>
            <a:ext uri="{FF2B5EF4-FFF2-40B4-BE49-F238E27FC236}">
              <a16:creationId xmlns:a16="http://schemas.microsoft.com/office/drawing/2014/main" id="{D074AF09-93DA-415E-9E75-377E2CF59E3A}"/>
            </a:ext>
          </a:extLst>
        </xdr:cNvPr>
        <xdr:cNvCxnSpPr/>
      </xdr:nvCxnSpPr>
      <xdr:spPr>
        <a:xfrm>
          <a:off x="21323300" y="1865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83465</xdr:rowOff>
    </xdr:from>
    <xdr:to>
      <xdr:col>107</xdr:col>
      <xdr:colOff>101600</xdr:colOff>
      <xdr:row>109</xdr:row>
      <xdr:rowOff>13615</xdr:rowOff>
    </xdr:to>
    <xdr:sp macro="" textlink="">
      <xdr:nvSpPr>
        <xdr:cNvPr id="693" name="楕円 692">
          <a:extLst>
            <a:ext uri="{FF2B5EF4-FFF2-40B4-BE49-F238E27FC236}">
              <a16:creationId xmlns:a16="http://schemas.microsoft.com/office/drawing/2014/main" id="{9CA271F7-E813-47F8-A799-A2CA4F67AFFC}"/>
            </a:ext>
          </a:extLst>
        </xdr:cNvPr>
        <xdr:cNvSpPr/>
      </xdr:nvSpPr>
      <xdr:spPr>
        <a:xfrm>
          <a:off x="20383500" y="18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134189</xdr:rowOff>
    </xdr:from>
    <xdr:to>
      <xdr:col>111</xdr:col>
      <xdr:colOff>177800</xdr:colOff>
      <xdr:row>108</xdr:row>
      <xdr:rowOff>134265</xdr:rowOff>
    </xdr:to>
    <xdr:cxnSp macro="">
      <xdr:nvCxnSpPr>
        <xdr:cNvPr id="694" name="直線コネクタ 693">
          <a:extLst>
            <a:ext uri="{FF2B5EF4-FFF2-40B4-BE49-F238E27FC236}">
              <a16:creationId xmlns:a16="http://schemas.microsoft.com/office/drawing/2014/main" id="{BE94EBD7-7B7A-4EB8-8364-85CD1F9FAEF6}"/>
            </a:ext>
          </a:extLst>
        </xdr:cNvPr>
        <xdr:cNvCxnSpPr/>
      </xdr:nvCxnSpPr>
      <xdr:spPr>
        <a:xfrm flipV="1">
          <a:off x="20434300" y="1865078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86437</xdr:rowOff>
    </xdr:from>
    <xdr:to>
      <xdr:col>102</xdr:col>
      <xdr:colOff>165100</xdr:colOff>
      <xdr:row>109</xdr:row>
      <xdr:rowOff>16587</xdr:rowOff>
    </xdr:to>
    <xdr:sp macro="" textlink="">
      <xdr:nvSpPr>
        <xdr:cNvPr id="695" name="楕円 694">
          <a:extLst>
            <a:ext uri="{FF2B5EF4-FFF2-40B4-BE49-F238E27FC236}">
              <a16:creationId xmlns:a16="http://schemas.microsoft.com/office/drawing/2014/main" id="{386AB42D-D060-4DAE-BCBB-74392B41CF7E}"/>
            </a:ext>
          </a:extLst>
        </xdr:cNvPr>
        <xdr:cNvSpPr/>
      </xdr:nvSpPr>
      <xdr:spPr>
        <a:xfrm>
          <a:off x="19494500" y="186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134265</xdr:rowOff>
    </xdr:from>
    <xdr:to>
      <xdr:col>107</xdr:col>
      <xdr:colOff>50800</xdr:colOff>
      <xdr:row>108</xdr:row>
      <xdr:rowOff>137237</xdr:rowOff>
    </xdr:to>
    <xdr:cxnSp macro="">
      <xdr:nvCxnSpPr>
        <xdr:cNvPr id="696" name="直線コネクタ 695">
          <a:extLst>
            <a:ext uri="{FF2B5EF4-FFF2-40B4-BE49-F238E27FC236}">
              <a16:creationId xmlns:a16="http://schemas.microsoft.com/office/drawing/2014/main" id="{4B51E473-4A71-4396-B333-6FD6146E7999}"/>
            </a:ext>
          </a:extLst>
        </xdr:cNvPr>
        <xdr:cNvCxnSpPr/>
      </xdr:nvCxnSpPr>
      <xdr:spPr>
        <a:xfrm flipV="1">
          <a:off x="19545300" y="1865086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7" name="n_1aveValue【公民館】&#10;一人当たり面積">
          <a:extLst>
            <a:ext uri="{FF2B5EF4-FFF2-40B4-BE49-F238E27FC236}">
              <a16:creationId xmlns:a16="http://schemas.microsoft.com/office/drawing/2014/main" id="{6301B4F5-15BA-4752-86C0-02856F16E149}"/>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98" name="n_2aveValue【公民館】&#10;一人当たり面積">
          <a:extLst>
            <a:ext uri="{FF2B5EF4-FFF2-40B4-BE49-F238E27FC236}">
              <a16:creationId xmlns:a16="http://schemas.microsoft.com/office/drawing/2014/main" id="{B762CE8B-DCA6-4601-9C2C-6E55E731D1E3}"/>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99" name="n_3aveValue【公民館】&#10;一人当たり面積">
          <a:extLst>
            <a:ext uri="{FF2B5EF4-FFF2-40B4-BE49-F238E27FC236}">
              <a16:creationId xmlns:a16="http://schemas.microsoft.com/office/drawing/2014/main" id="{E3AF3143-26ED-4BBE-9F0C-186006EE55A9}"/>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4666</xdr:rowOff>
    </xdr:from>
    <xdr:ext cx="469744" cy="259045"/>
    <xdr:sp macro="" textlink="">
      <xdr:nvSpPr>
        <xdr:cNvPr id="700" name="n_1mainValue【公民館】&#10;一人当たり面積">
          <a:extLst>
            <a:ext uri="{FF2B5EF4-FFF2-40B4-BE49-F238E27FC236}">
              <a16:creationId xmlns:a16="http://schemas.microsoft.com/office/drawing/2014/main" id="{60771C2E-81C7-41B6-A1EA-A2EE84C7E1FF}"/>
            </a:ext>
          </a:extLst>
        </xdr:cNvPr>
        <xdr:cNvSpPr txBox="1"/>
      </xdr:nvSpPr>
      <xdr:spPr>
        <a:xfrm>
          <a:off x="21075727" y="1869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4742</xdr:rowOff>
    </xdr:from>
    <xdr:ext cx="469744" cy="259045"/>
    <xdr:sp macro="" textlink="">
      <xdr:nvSpPr>
        <xdr:cNvPr id="701" name="n_2mainValue【公民館】&#10;一人当たり面積">
          <a:extLst>
            <a:ext uri="{FF2B5EF4-FFF2-40B4-BE49-F238E27FC236}">
              <a16:creationId xmlns:a16="http://schemas.microsoft.com/office/drawing/2014/main" id="{4EC2E369-0634-4AD1-92D1-394A40C1F7BE}"/>
            </a:ext>
          </a:extLst>
        </xdr:cNvPr>
        <xdr:cNvSpPr txBox="1"/>
      </xdr:nvSpPr>
      <xdr:spPr>
        <a:xfrm>
          <a:off x="20199427" y="1869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7714</xdr:rowOff>
    </xdr:from>
    <xdr:ext cx="469744" cy="259045"/>
    <xdr:sp macro="" textlink="">
      <xdr:nvSpPr>
        <xdr:cNvPr id="702" name="n_3mainValue【公民館】&#10;一人当たり面積">
          <a:extLst>
            <a:ext uri="{FF2B5EF4-FFF2-40B4-BE49-F238E27FC236}">
              <a16:creationId xmlns:a16="http://schemas.microsoft.com/office/drawing/2014/main" id="{9B5BCE48-D778-41EA-A229-35D59D8E8326}"/>
            </a:ext>
          </a:extLst>
        </xdr:cNvPr>
        <xdr:cNvSpPr txBox="1"/>
      </xdr:nvSpPr>
      <xdr:spPr>
        <a:xfrm>
          <a:off x="19310427" y="1869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a:extLst>
            <a:ext uri="{FF2B5EF4-FFF2-40B4-BE49-F238E27FC236}">
              <a16:creationId xmlns:a16="http://schemas.microsoft.com/office/drawing/2014/main" id="{9686E251-71B2-45F9-A75E-F0BCB05CE07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a:extLst>
            <a:ext uri="{FF2B5EF4-FFF2-40B4-BE49-F238E27FC236}">
              <a16:creationId xmlns:a16="http://schemas.microsoft.com/office/drawing/2014/main" id="{88E7C014-A128-4746-AC86-CC8E175EFC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a:extLst>
            <a:ext uri="{FF2B5EF4-FFF2-40B4-BE49-F238E27FC236}">
              <a16:creationId xmlns:a16="http://schemas.microsoft.com/office/drawing/2014/main" id="{CEF780DB-737E-46EC-A2CB-C93A1E8CC57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低くなっている施設は、道路、幼稚園・保育所、学校施設、港湾・漁港である。道路、漁港・港湾については、基準モデル財務諸表作成時に供用開始等の年月日不詳の施設を「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年取得」として計上しているためである。幼稚園・保育所、学校施設については、平成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年度にかけて建て替えを実施したためである。令和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年度には、手狭で老朽化した中央保育所の移転建設を予定しており、これをもって保育所、学校施設の更新整備はひとまず完了となり、今後はこれら施設の適切な維持管理に取り組んでいく。</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民館については、類似団体平均を上回っているが、これは中央公民館（農村環境改善センター）の年数が長期化しているためである。耐用年数までは適切な耐震対策、修繕を行い施設の維持管理に取り組む。</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87CD9A-940D-409A-A2D2-3427109FDBF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5F8012-B553-42C0-9424-8EB81D19DD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9C03B4-EDAE-4993-B3A2-1028D6C3F7D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175F91-022E-4577-BE8E-A7849529F1F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792710-4CD7-4D3D-8330-D643CCB123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0ECFF0-9946-448C-A024-B6463A3E65B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B0CF47-09B4-4924-B58B-F8876BF24B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7FA4F3-C936-466C-84A4-56ABD8A820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2DD366-3B3D-443E-8DA7-502C28D426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DA8BF8-03DF-456C-A1B8-8BE616B4D4D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4,593
4,567
22.78
7,082,813
6,938,027
97,387
2,540,114
4,163,727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CDC8BB-91BA-4E14-AE81-37460F5A9B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4E6000-477B-47A4-963F-88D0404C2C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5419F3-06C6-455E-8292-444A1CA9B9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3AE50A-7E64-4676-9EB9-B4228F59784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39A8DD-6103-4549-B7DA-F4990685A28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D4387FC-0607-40C0-8726-5BFF2F8BED3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5EFD39-10CC-49AE-A3C8-45B2D8157C6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DD5AAF9-782E-4BDC-A6AD-3BA48AE589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050688-F422-4EEA-B180-EF403B0B71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1AE909-C8C9-4FA0-AC96-D98F292F6A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529AEF-2275-458D-856F-3D9CFD13FC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EF50A1-9167-48C3-AA42-8EFE5F8CEA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67FF88-E011-4273-9333-B17B90455ED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04CDEB-58B6-4D69-AF80-8EED2772F4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E919E8-3005-46AE-9E0E-F01646EF05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CFC3FDD-15DE-4C36-885C-CA22C63870B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4928F9-84F2-425F-ADE9-724A72F8598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221921-2B95-4F83-8E59-9B69552EA6E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47673C0-09F2-429C-9DFE-47C19FFA34D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7E4F78A-E3CB-485A-A429-03ECFEB44AE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268D611-A913-4B25-8E6A-5DA65EE417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2CE2CFA-777D-4163-B274-1DD6120015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7F5F2A6-77AB-4A60-B366-AC4E48B6BA0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E2D4FF4-00C3-46B8-9DE9-BD6F220F7A0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3FFBDF1-8466-4760-9322-05EFB78142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19AFBD7-29D2-4524-92ED-0F490AA8915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7D88A12-0869-4D8F-9CC3-84DAD3A140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E926DEE-C94F-4A33-9E19-5F600F9325B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94138A26-84BF-4AC7-9F7A-4D5A678137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37ADD558-B374-4F9A-AE49-2F9AE0BC5D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B74FAA10-09C0-4478-BABD-9FC9552DB9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1C0721C0-6ADD-4CB4-B2DD-CC84FC4526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50A30A72-15CD-4AFF-90D3-C1FE9C225DC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84DB155C-206B-4A5B-9F90-7191D6EDCB7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1F2641FF-409E-472B-9496-4B85C40915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4292F85-38FD-449D-950D-FBC35DFEBC1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9A6CE2F4-72D9-4FBE-8D61-16AF7C9B3E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F75DE8C0-3786-4FC4-8193-100942E6A4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FEAA29A-5562-4A95-B31B-F23A8B9A740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D6CF317-E37D-4358-8D71-FD20360459F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448214E6-5685-45B0-9B29-9A8ED96A5F6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BE5DE4BB-D26C-4AEC-97DB-FA9815EDA22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7586C7F-15B3-4011-8B5D-B490E131AB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00E4080-4FEE-425E-8F92-596185A984A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4E222779-B16E-4777-B617-1D34EFBDD90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F915E49-01E4-4CC2-8EAE-25B5FB60747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3044FB5B-FD98-4427-AB3B-29046EA788A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B10AD115-17B8-4BB5-9DCC-0F1D33909D1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85A64C9A-C825-4ED2-ABD9-1F48AD79660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5CACFA5C-A018-4963-8A83-B27892DBA4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17E8734B-E6D5-4F8E-A1C8-68FB82D67BB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3A15529D-62BD-44D3-A441-D42098AB843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C6AFCFB0-B5F9-493D-859B-B929F619A0A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DD0EE101-7A3F-4D05-9868-D1FDCC9D6ED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8B7ECD24-3999-445A-97BF-BD8ABD990BD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BD9AA5D1-CEB0-4629-AEEF-45670CE4BD5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757B60BA-B419-4314-8D27-1B49392965E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7629B706-6899-4A60-9715-0B9E6F627C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75CA56D3-80C9-4FC2-AC19-B684FDC4621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B264C7CA-B077-4D95-9251-69C236801FE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A9CA2351-36D7-4182-A7DF-DEC466D4B4DA}"/>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7CA60DE9-E540-421A-B5CF-6D23C3219365}"/>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D919A63B-9EBA-4A1C-A68A-97C7BD1240A6}"/>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F4C31BF8-D725-4368-9B10-EAF74FE31B6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D1D807B2-E35B-46B8-9E21-2F72A4A35FC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45C84F92-A377-44E5-BA15-01C4506C01CD}"/>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EFC39835-38CC-45BA-9F89-A1340E80B92D}"/>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8E8ED8B1-FB1B-483C-8B34-CE96F3A70E84}"/>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CE29882F-88C2-4ACC-9C60-E1B91272A4A9}"/>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746CD4FC-0B89-4878-B22B-0AA466BE394B}"/>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D8785934-D93F-4F97-86BC-C81BB36C8893}"/>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5123F212-EB2A-44A9-A67E-9516235BBB7F}"/>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id="{83413FCF-71C8-428E-8956-FB493A3BB52F}"/>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D3E7B79-5672-41EF-A589-F95F3E1234B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502D2A0-1F3D-4E55-B78D-C1F047D8CA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D800E48-C49A-4314-869B-7796BC2C34D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16649EB-163E-4A73-9424-72CA17F6F26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CFA3E58-4487-45AB-BD59-09A2E30584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38735</xdr:rowOff>
    </xdr:from>
    <xdr:to>
      <xdr:col>24</xdr:col>
      <xdr:colOff>114300</xdr:colOff>
      <xdr:row>58</xdr:row>
      <xdr:rowOff>140335</xdr:rowOff>
    </xdr:to>
    <xdr:sp macro="" textlink="">
      <xdr:nvSpPr>
        <xdr:cNvPr id="90" name="楕円 89">
          <a:extLst>
            <a:ext uri="{FF2B5EF4-FFF2-40B4-BE49-F238E27FC236}">
              <a16:creationId xmlns:a16="http://schemas.microsoft.com/office/drawing/2014/main" id="{7D40572A-471B-4AC5-BC49-9780E54FC506}"/>
            </a:ext>
          </a:extLst>
        </xdr:cNvPr>
        <xdr:cNvSpPr/>
      </xdr:nvSpPr>
      <xdr:spPr>
        <a:xfrm>
          <a:off x="45847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61612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487357AE-3C47-4D7B-BA78-3A8B975DB092}"/>
            </a:ext>
          </a:extLst>
        </xdr:cNvPr>
        <xdr:cNvSpPr txBox="1"/>
      </xdr:nvSpPr>
      <xdr:spPr>
        <a:xfrm>
          <a:off x="4673600"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82550</xdr:rowOff>
    </xdr:from>
    <xdr:to>
      <xdr:col>20</xdr:col>
      <xdr:colOff>38100</xdr:colOff>
      <xdr:row>59</xdr:row>
      <xdr:rowOff>12700</xdr:rowOff>
    </xdr:to>
    <xdr:sp macro="" textlink="">
      <xdr:nvSpPr>
        <xdr:cNvPr id="92" name="楕円 91">
          <a:extLst>
            <a:ext uri="{FF2B5EF4-FFF2-40B4-BE49-F238E27FC236}">
              <a16:creationId xmlns:a16="http://schemas.microsoft.com/office/drawing/2014/main" id="{622B1B9F-C1D8-4F3A-A5A4-B7D275D1CFA4}"/>
            </a:ext>
          </a:extLst>
        </xdr:cNvPr>
        <xdr:cNvSpPr/>
      </xdr:nvSpPr>
      <xdr:spPr>
        <a:xfrm>
          <a:off x="3746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89535</xdr:rowOff>
    </xdr:from>
    <xdr:to>
      <xdr:col>24</xdr:col>
      <xdr:colOff>63500</xdr:colOff>
      <xdr:row>58</xdr:row>
      <xdr:rowOff>133350</xdr:rowOff>
    </xdr:to>
    <xdr:cxnSp macro="">
      <xdr:nvCxnSpPr>
        <xdr:cNvPr id="93" name="直線コネクタ 92">
          <a:extLst>
            <a:ext uri="{FF2B5EF4-FFF2-40B4-BE49-F238E27FC236}">
              <a16:creationId xmlns:a16="http://schemas.microsoft.com/office/drawing/2014/main" id="{5B7C7C3A-62C4-4A1D-8D12-8EB09B683355}"/>
            </a:ext>
          </a:extLst>
        </xdr:cNvPr>
        <xdr:cNvCxnSpPr/>
      </xdr:nvCxnSpPr>
      <xdr:spPr>
        <a:xfrm flipV="1">
          <a:off x="3797300" y="100336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17780</xdr:rowOff>
    </xdr:from>
    <xdr:to>
      <xdr:col>15</xdr:col>
      <xdr:colOff>101600</xdr:colOff>
      <xdr:row>64</xdr:row>
      <xdr:rowOff>119380</xdr:rowOff>
    </xdr:to>
    <xdr:sp macro="" textlink="">
      <xdr:nvSpPr>
        <xdr:cNvPr id="94" name="楕円 93">
          <a:extLst>
            <a:ext uri="{FF2B5EF4-FFF2-40B4-BE49-F238E27FC236}">
              <a16:creationId xmlns:a16="http://schemas.microsoft.com/office/drawing/2014/main" id="{CC96EC06-EE18-4D91-9895-EC534D8C2B0F}"/>
            </a:ext>
          </a:extLst>
        </xdr:cNvPr>
        <xdr:cNvSpPr/>
      </xdr:nvSpPr>
      <xdr:spPr>
        <a:xfrm>
          <a:off x="2857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133350</xdr:rowOff>
    </xdr:from>
    <xdr:to>
      <xdr:col>19</xdr:col>
      <xdr:colOff>177800</xdr:colOff>
      <xdr:row>64</xdr:row>
      <xdr:rowOff>68580</xdr:rowOff>
    </xdr:to>
    <xdr:cxnSp macro="">
      <xdr:nvCxnSpPr>
        <xdr:cNvPr id="95" name="直線コネクタ 94">
          <a:extLst>
            <a:ext uri="{FF2B5EF4-FFF2-40B4-BE49-F238E27FC236}">
              <a16:creationId xmlns:a16="http://schemas.microsoft.com/office/drawing/2014/main" id="{0DD1F779-FF95-457E-AAD9-1B7ABD9E4D87}"/>
            </a:ext>
          </a:extLst>
        </xdr:cNvPr>
        <xdr:cNvCxnSpPr/>
      </xdr:nvCxnSpPr>
      <xdr:spPr>
        <a:xfrm flipV="1">
          <a:off x="2908300" y="10077450"/>
          <a:ext cx="889000" cy="96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168275</xdr:rowOff>
    </xdr:from>
    <xdr:to>
      <xdr:col>10</xdr:col>
      <xdr:colOff>165100</xdr:colOff>
      <xdr:row>59</xdr:row>
      <xdr:rowOff>98425</xdr:rowOff>
    </xdr:to>
    <xdr:sp macro="" textlink="">
      <xdr:nvSpPr>
        <xdr:cNvPr id="96" name="楕円 95">
          <a:extLst>
            <a:ext uri="{FF2B5EF4-FFF2-40B4-BE49-F238E27FC236}">
              <a16:creationId xmlns:a16="http://schemas.microsoft.com/office/drawing/2014/main" id="{0677F17C-6190-471B-82DC-D0BEDD1C9EEF}"/>
            </a:ext>
          </a:extLst>
        </xdr:cNvPr>
        <xdr:cNvSpPr/>
      </xdr:nvSpPr>
      <xdr:spPr>
        <a:xfrm>
          <a:off x="196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47625</xdr:rowOff>
    </xdr:from>
    <xdr:to>
      <xdr:col>15</xdr:col>
      <xdr:colOff>50800</xdr:colOff>
      <xdr:row>64</xdr:row>
      <xdr:rowOff>68580</xdr:rowOff>
    </xdr:to>
    <xdr:cxnSp macro="">
      <xdr:nvCxnSpPr>
        <xdr:cNvPr id="97" name="直線コネクタ 96">
          <a:extLst>
            <a:ext uri="{FF2B5EF4-FFF2-40B4-BE49-F238E27FC236}">
              <a16:creationId xmlns:a16="http://schemas.microsoft.com/office/drawing/2014/main" id="{E44E9B04-1B3E-4E7E-9CB0-9E50718CE96B}"/>
            </a:ext>
          </a:extLst>
        </xdr:cNvPr>
        <xdr:cNvCxnSpPr/>
      </xdr:nvCxnSpPr>
      <xdr:spPr>
        <a:xfrm>
          <a:off x="2019300" y="10163175"/>
          <a:ext cx="889000" cy="87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29227</xdr:rowOff>
    </xdr:from>
    <xdr:ext cx="405111" cy="259045"/>
    <xdr:sp macro="" textlink="">
      <xdr:nvSpPr>
        <xdr:cNvPr id="98" name="n_1mainValue【体育館・プール】&#10;有形固定資産減価償却率">
          <a:extLst>
            <a:ext uri="{FF2B5EF4-FFF2-40B4-BE49-F238E27FC236}">
              <a16:creationId xmlns:a16="http://schemas.microsoft.com/office/drawing/2014/main" id="{C3BCF061-D925-4554-BF94-AE493D3D9E04}"/>
            </a:ext>
          </a:extLst>
        </xdr:cNvPr>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110507</xdr:rowOff>
    </xdr:from>
    <xdr:ext cx="405111" cy="259045"/>
    <xdr:sp macro="" textlink="">
      <xdr:nvSpPr>
        <xdr:cNvPr id="99" name="n_2mainValue【体育館・プール】&#10;有形固定資産減価償却率">
          <a:extLst>
            <a:ext uri="{FF2B5EF4-FFF2-40B4-BE49-F238E27FC236}">
              <a16:creationId xmlns:a16="http://schemas.microsoft.com/office/drawing/2014/main" id="{3FF2C9D1-F7B1-4516-B1B0-D8658768BC7A}"/>
            </a:ext>
          </a:extLst>
        </xdr:cNvPr>
        <xdr:cNvSpPr txBox="1"/>
      </xdr:nvSpPr>
      <xdr:spPr>
        <a:xfrm>
          <a:off x="27057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114952</xdr:rowOff>
    </xdr:from>
    <xdr:ext cx="405111" cy="259045"/>
    <xdr:sp macro="" textlink="">
      <xdr:nvSpPr>
        <xdr:cNvPr id="100" name="n_3mainValue【体育館・プール】&#10;有形固定資産減価償却率">
          <a:extLst>
            <a:ext uri="{FF2B5EF4-FFF2-40B4-BE49-F238E27FC236}">
              <a16:creationId xmlns:a16="http://schemas.microsoft.com/office/drawing/2014/main" id="{F40FFF18-F0FD-45F2-953F-E7C9B166BADA}"/>
            </a:ext>
          </a:extLst>
        </xdr:cNvPr>
        <xdr:cNvSpPr txBox="1"/>
      </xdr:nvSpPr>
      <xdr:spPr>
        <a:xfrm>
          <a:off x="1816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79BFE86D-4DCE-4E44-835D-00523C2EE9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3667FE3E-DB1E-4848-B26D-59CBAFE20C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B750D5B8-0EB7-4D01-8C6E-A0202D154E9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5238A3C8-1F6D-47A0-8295-819DC6D5E6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C92CDBD6-EEE0-4D6C-80A4-7BFDDD358D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10190363-844F-4AC4-8377-6BE5EA65EA5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70D60BE8-4B6D-4A84-BE0F-C38DC7677B8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B58B0C6E-E3FB-47D5-9CB2-0BCD3985672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A3D14A78-6E57-4F68-A0CD-D436196B485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A5BE3208-89D1-4664-B8F5-64BF96C2E2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AF9F67E3-F898-4CFF-8E44-EC8612811B6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B12306B7-B4C5-4113-B54D-A710456BB99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9C6E01DF-32CE-4939-A747-9C5AFFD0F9A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3B21D48E-63BD-4804-B4A6-8D586363BE5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BB341E6D-1823-42E6-810E-F5F0ACB371E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2FF95F56-40F5-445C-BA3A-428ABEE12A9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1B5E1DE2-931F-4D3B-818A-CC04935BF57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C7327D62-1A81-4B8D-A8C4-A893BD9819E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AF912D18-CA68-4044-B717-CAE16FFFE8C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4A096656-BCAA-4689-91BD-5A5D72BEFC1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91F5E4F5-B66E-4235-B88F-F686BBB962F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4126602B-5850-434E-904F-08BD33470C9B}"/>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26E0386A-841F-4A50-A8EE-30C21F893B6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6D771FD9-9CA6-4760-9242-955BC52DAC07}"/>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45D7182-A96F-4CE1-B66B-2952CC3DFF7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42DCA71C-DC05-4BAD-AB9E-EB97926189B6}"/>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2EC8EDB1-4F3C-4086-9970-3447A65010FC}"/>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7EC33394-6102-4EE0-AE6C-648511AA394A}"/>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5B3F3455-2483-4C0E-8AE8-C4A4C8F6FBEC}"/>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3C1FDB97-EB9A-47DC-935A-F15F31687437}"/>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a:extLst>
            <a:ext uri="{FF2B5EF4-FFF2-40B4-BE49-F238E27FC236}">
              <a16:creationId xmlns:a16="http://schemas.microsoft.com/office/drawing/2014/main" id="{A15B5112-9860-44AA-B0DD-912D998EB363}"/>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F3F67991-6617-4234-9926-76422C2992D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30849E10-5B28-42DB-A551-B0B9B2491D64}"/>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a:extLst>
            <a:ext uri="{FF2B5EF4-FFF2-40B4-BE49-F238E27FC236}">
              <a16:creationId xmlns:a16="http://schemas.microsoft.com/office/drawing/2014/main" id="{D49DED31-5E83-4A36-96AD-3BDDC4BDA7DB}"/>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BC59F57A-1808-4DCA-B020-1DFA836A740A}"/>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a:extLst>
            <a:ext uri="{FF2B5EF4-FFF2-40B4-BE49-F238E27FC236}">
              <a16:creationId xmlns:a16="http://schemas.microsoft.com/office/drawing/2014/main" id="{4F144A90-87C9-4D40-81D1-B3504D4F31D2}"/>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E672270E-F24E-4117-8D25-F47E7808A84D}"/>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a:extLst>
            <a:ext uri="{FF2B5EF4-FFF2-40B4-BE49-F238E27FC236}">
              <a16:creationId xmlns:a16="http://schemas.microsoft.com/office/drawing/2014/main" id="{2FC92C16-43DE-4FBC-9E91-8EA627CC2A74}"/>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BDCEFFF-E13F-4DFF-9670-29BCC75CAC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6ED6F50-FBE8-4BBD-BCDC-99560B783ED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5E0758A-A61B-42DF-9274-9CC8BAD55E2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EE17546-950A-40DE-8BD5-8BA1F8AE817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82235B1-01AA-4D8D-9B90-DA8912239F4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113302</xdr:rowOff>
    </xdr:from>
    <xdr:to>
      <xdr:col>55</xdr:col>
      <xdr:colOff>50800</xdr:colOff>
      <xdr:row>64</xdr:row>
      <xdr:rowOff>43452</xdr:rowOff>
    </xdr:to>
    <xdr:sp macro="" textlink="">
      <xdr:nvSpPr>
        <xdr:cNvPr id="144" name="楕円 143">
          <a:extLst>
            <a:ext uri="{FF2B5EF4-FFF2-40B4-BE49-F238E27FC236}">
              <a16:creationId xmlns:a16="http://schemas.microsoft.com/office/drawing/2014/main" id="{98C97855-D47D-4313-AFA5-19CC6BAC6E6C}"/>
            </a:ext>
          </a:extLst>
        </xdr:cNvPr>
        <xdr:cNvSpPr/>
      </xdr:nvSpPr>
      <xdr:spPr>
        <a:xfrm>
          <a:off x="10426700" y="109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60868</xdr:rowOff>
    </xdr:from>
    <xdr:ext cx="469744" cy="259045"/>
    <xdr:sp macro="" textlink="">
      <xdr:nvSpPr>
        <xdr:cNvPr id="145" name="【体育館・プール】&#10;一人当たり面積該当値テキスト">
          <a:extLst>
            <a:ext uri="{FF2B5EF4-FFF2-40B4-BE49-F238E27FC236}">
              <a16:creationId xmlns:a16="http://schemas.microsoft.com/office/drawing/2014/main" id="{06226D33-A115-4C2A-A65D-08A398C918F5}"/>
            </a:ext>
          </a:extLst>
        </xdr:cNvPr>
        <xdr:cNvSpPr txBox="1"/>
      </xdr:nvSpPr>
      <xdr:spPr>
        <a:xfrm>
          <a:off x="10515600"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113465</xdr:rowOff>
    </xdr:from>
    <xdr:to>
      <xdr:col>50</xdr:col>
      <xdr:colOff>165100</xdr:colOff>
      <xdr:row>64</xdr:row>
      <xdr:rowOff>43615</xdr:rowOff>
    </xdr:to>
    <xdr:sp macro="" textlink="">
      <xdr:nvSpPr>
        <xdr:cNvPr id="146" name="楕円 145">
          <a:extLst>
            <a:ext uri="{FF2B5EF4-FFF2-40B4-BE49-F238E27FC236}">
              <a16:creationId xmlns:a16="http://schemas.microsoft.com/office/drawing/2014/main" id="{AB6DD7DA-F288-45F1-B927-208B1754D1A7}"/>
            </a:ext>
          </a:extLst>
        </xdr:cNvPr>
        <xdr:cNvSpPr/>
      </xdr:nvSpPr>
      <xdr:spPr>
        <a:xfrm>
          <a:off x="9588500" y="109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164102</xdr:rowOff>
    </xdr:from>
    <xdr:to>
      <xdr:col>55</xdr:col>
      <xdr:colOff>0</xdr:colOff>
      <xdr:row>63</xdr:row>
      <xdr:rowOff>164265</xdr:rowOff>
    </xdr:to>
    <xdr:cxnSp macro="">
      <xdr:nvCxnSpPr>
        <xdr:cNvPr id="147" name="直線コネクタ 146">
          <a:extLst>
            <a:ext uri="{FF2B5EF4-FFF2-40B4-BE49-F238E27FC236}">
              <a16:creationId xmlns:a16="http://schemas.microsoft.com/office/drawing/2014/main" id="{D7C5D0E8-92F3-43E1-B9BF-91249C18F0C4}"/>
            </a:ext>
          </a:extLst>
        </xdr:cNvPr>
        <xdr:cNvCxnSpPr/>
      </xdr:nvCxnSpPr>
      <xdr:spPr>
        <a:xfrm flipV="1">
          <a:off x="9639300" y="10965452"/>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138448</xdr:rowOff>
    </xdr:from>
    <xdr:to>
      <xdr:col>46</xdr:col>
      <xdr:colOff>38100</xdr:colOff>
      <xdr:row>63</xdr:row>
      <xdr:rowOff>68598</xdr:rowOff>
    </xdr:to>
    <xdr:sp macro="" textlink="">
      <xdr:nvSpPr>
        <xdr:cNvPr id="148" name="楕円 147">
          <a:extLst>
            <a:ext uri="{FF2B5EF4-FFF2-40B4-BE49-F238E27FC236}">
              <a16:creationId xmlns:a16="http://schemas.microsoft.com/office/drawing/2014/main" id="{27D2650C-29D1-47E2-B298-D857F505B384}"/>
            </a:ext>
          </a:extLst>
        </xdr:cNvPr>
        <xdr:cNvSpPr/>
      </xdr:nvSpPr>
      <xdr:spPr>
        <a:xfrm>
          <a:off x="8699500" y="1076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17798</xdr:rowOff>
    </xdr:from>
    <xdr:to>
      <xdr:col>50</xdr:col>
      <xdr:colOff>114300</xdr:colOff>
      <xdr:row>63</xdr:row>
      <xdr:rowOff>164265</xdr:rowOff>
    </xdr:to>
    <xdr:cxnSp macro="">
      <xdr:nvCxnSpPr>
        <xdr:cNvPr id="149" name="直線コネクタ 148">
          <a:extLst>
            <a:ext uri="{FF2B5EF4-FFF2-40B4-BE49-F238E27FC236}">
              <a16:creationId xmlns:a16="http://schemas.microsoft.com/office/drawing/2014/main" id="{0E78F57E-9D4F-4439-8905-AADCEAF15D1E}"/>
            </a:ext>
          </a:extLst>
        </xdr:cNvPr>
        <xdr:cNvCxnSpPr/>
      </xdr:nvCxnSpPr>
      <xdr:spPr>
        <a:xfrm>
          <a:off x="8750300" y="10819148"/>
          <a:ext cx="889000" cy="14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116568</xdr:rowOff>
    </xdr:from>
    <xdr:to>
      <xdr:col>41</xdr:col>
      <xdr:colOff>101600</xdr:colOff>
      <xdr:row>64</xdr:row>
      <xdr:rowOff>46718</xdr:rowOff>
    </xdr:to>
    <xdr:sp macro="" textlink="">
      <xdr:nvSpPr>
        <xdr:cNvPr id="150" name="楕円 149">
          <a:extLst>
            <a:ext uri="{FF2B5EF4-FFF2-40B4-BE49-F238E27FC236}">
              <a16:creationId xmlns:a16="http://schemas.microsoft.com/office/drawing/2014/main" id="{406AF867-6859-4A5B-9BB1-E4679B34B351}"/>
            </a:ext>
          </a:extLst>
        </xdr:cNvPr>
        <xdr:cNvSpPr/>
      </xdr:nvSpPr>
      <xdr:spPr>
        <a:xfrm>
          <a:off x="7810500" y="1091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17798</xdr:rowOff>
    </xdr:from>
    <xdr:to>
      <xdr:col>45</xdr:col>
      <xdr:colOff>177800</xdr:colOff>
      <xdr:row>63</xdr:row>
      <xdr:rowOff>167368</xdr:rowOff>
    </xdr:to>
    <xdr:cxnSp macro="">
      <xdr:nvCxnSpPr>
        <xdr:cNvPr id="151" name="直線コネクタ 150">
          <a:extLst>
            <a:ext uri="{FF2B5EF4-FFF2-40B4-BE49-F238E27FC236}">
              <a16:creationId xmlns:a16="http://schemas.microsoft.com/office/drawing/2014/main" id="{BDDA0610-54E8-4B22-8A98-6BF2D7303781}"/>
            </a:ext>
          </a:extLst>
        </xdr:cNvPr>
        <xdr:cNvCxnSpPr/>
      </xdr:nvCxnSpPr>
      <xdr:spPr>
        <a:xfrm flipV="1">
          <a:off x="7861300" y="10819148"/>
          <a:ext cx="8890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34742</xdr:rowOff>
    </xdr:from>
    <xdr:ext cx="469744" cy="259045"/>
    <xdr:sp macro="" textlink="">
      <xdr:nvSpPr>
        <xdr:cNvPr id="152" name="n_1mainValue【体育館・プール】&#10;一人当たり面積">
          <a:extLst>
            <a:ext uri="{FF2B5EF4-FFF2-40B4-BE49-F238E27FC236}">
              <a16:creationId xmlns:a16="http://schemas.microsoft.com/office/drawing/2014/main" id="{060F0707-53C2-4062-8C46-0F17B50E8916}"/>
            </a:ext>
          </a:extLst>
        </xdr:cNvPr>
        <xdr:cNvSpPr txBox="1"/>
      </xdr:nvSpPr>
      <xdr:spPr>
        <a:xfrm>
          <a:off x="9391727" y="110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85125</xdr:rowOff>
    </xdr:from>
    <xdr:ext cx="469744" cy="259045"/>
    <xdr:sp macro="" textlink="">
      <xdr:nvSpPr>
        <xdr:cNvPr id="153" name="n_2mainValue【体育館・プール】&#10;一人当たり面積">
          <a:extLst>
            <a:ext uri="{FF2B5EF4-FFF2-40B4-BE49-F238E27FC236}">
              <a16:creationId xmlns:a16="http://schemas.microsoft.com/office/drawing/2014/main" id="{59AE467F-B045-4E72-9F7C-F992B6F2F9C3}"/>
            </a:ext>
          </a:extLst>
        </xdr:cNvPr>
        <xdr:cNvSpPr txBox="1"/>
      </xdr:nvSpPr>
      <xdr:spPr>
        <a:xfrm>
          <a:off x="8515427" y="1054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37845</xdr:rowOff>
    </xdr:from>
    <xdr:ext cx="469744" cy="259045"/>
    <xdr:sp macro="" textlink="">
      <xdr:nvSpPr>
        <xdr:cNvPr id="154" name="n_3mainValue【体育館・プール】&#10;一人当たり面積">
          <a:extLst>
            <a:ext uri="{FF2B5EF4-FFF2-40B4-BE49-F238E27FC236}">
              <a16:creationId xmlns:a16="http://schemas.microsoft.com/office/drawing/2014/main" id="{B81EF1FE-682D-4EE3-9CDD-96593DC1C1B0}"/>
            </a:ext>
          </a:extLst>
        </xdr:cNvPr>
        <xdr:cNvSpPr txBox="1"/>
      </xdr:nvSpPr>
      <xdr:spPr>
        <a:xfrm>
          <a:off x="7626427" y="1101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DA5A2D4B-ED96-4B86-A00E-407FE920659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BF93C4A8-5A58-4B2E-A11A-DED36DC1CA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1D88DA15-04A5-4C84-B28A-98869B1D68A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7A3BB0AD-23C8-4651-8805-5F73312880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1396FAB7-E29F-4E58-9E60-1C56A76F4A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7FFA766C-AF6D-4218-88FB-7AF33584D2C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B4AEB28F-54D6-45EE-BE2C-4077BAFAC48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5BD20A7B-2C9C-447F-B4A8-721B34BA07F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3276634F-AA22-4F1C-BA56-DD5896225D0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A2C58063-C186-476A-BA3F-1CC88AD5024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1246DC74-7F25-4293-9DFF-4B470DDAF8D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B36D5FA4-ABCF-4C3E-A067-DE2201AE83D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CBE88401-7C57-493C-A7BF-E8F683C3F11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D6276469-C73A-404A-B7D4-55C334C1C85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C2F201A7-4643-40A5-9C6B-9BCB9D49D31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AE6088AE-A98B-41AA-8F45-9E1BE4C2238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98B687E7-E818-42AD-908C-0B70A50D110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90B4A89A-A7C8-4624-8780-6005119CA2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50023BAE-25E3-43D2-BFCD-6355A8D2D50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6AF4111B-DE9F-4328-830E-EFC0B4A5828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962DA768-776C-4A7F-A713-FBC801E5EBE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F644878A-A0EC-470B-B718-803A3CA66E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C31643D2-1F4D-424B-AE6D-E5AB036E8F4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DF1B7F05-8F13-44E1-AC0A-CF301189F4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7F633072-C95C-47AC-8981-36BAD73BA12F}"/>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8E950CC0-5463-4AFA-955C-929FD21F396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A9A606B6-BB6F-4BF8-8B2D-41E4FC7B3AA7}"/>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4676036D-65D3-43F4-A808-285F0621525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B6BAB7CB-FFBB-45EB-9D7B-8FDDF08385A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FC0D9ACB-A82A-4CBE-97A2-6313756348AE}"/>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33EB3DF0-A2D6-4B61-8DA3-AC246908EC25}"/>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5768A2D1-40AA-4243-9716-4BAFD2561077}"/>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87" name="n_1aveValue【福祉施設】&#10;有形固定資産減価償却率">
          <a:extLst>
            <a:ext uri="{FF2B5EF4-FFF2-40B4-BE49-F238E27FC236}">
              <a16:creationId xmlns:a16="http://schemas.microsoft.com/office/drawing/2014/main" id="{52D855E8-B57B-4EF3-90DF-8279E6EB8689}"/>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939A810A-11D8-4D74-9546-28D13AE7BA3C}"/>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89" name="n_2aveValue【福祉施設】&#10;有形固定資産減価償却率">
          <a:extLst>
            <a:ext uri="{FF2B5EF4-FFF2-40B4-BE49-F238E27FC236}">
              <a16:creationId xmlns:a16="http://schemas.microsoft.com/office/drawing/2014/main" id="{6EA38EDC-F7F4-4D48-BDB0-AB84532837D7}"/>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DD5EEECA-CD8E-43A4-9DA2-C8EE0FE0B3B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91" name="n_3aveValue【福祉施設】&#10;有形固定資産減価償却率">
          <a:extLst>
            <a:ext uri="{FF2B5EF4-FFF2-40B4-BE49-F238E27FC236}">
              <a16:creationId xmlns:a16="http://schemas.microsoft.com/office/drawing/2014/main" id="{219D3647-DDA3-4145-891D-F649E4019C3B}"/>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BBDBD6C5-D594-4128-B535-8F7239163B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E417F29-8AE5-41BA-9190-EBCD8CBFB5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9E955380-690C-49B8-8C37-94C8C63FD43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F032DFF3-A14D-4D3F-ADC9-B01ED2AF50A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F4FF09BA-4274-4FF9-98B0-F9C6DBEE6F3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197" name="楕円 196">
          <a:extLst>
            <a:ext uri="{FF2B5EF4-FFF2-40B4-BE49-F238E27FC236}">
              <a16:creationId xmlns:a16="http://schemas.microsoft.com/office/drawing/2014/main" id="{AD7EA7ED-A781-481F-B351-048BFEF6E919}"/>
            </a:ext>
          </a:extLst>
        </xdr:cNvPr>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137177</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48539DF8-FA56-4A57-AAFB-4458CA5B864D}"/>
            </a:ext>
          </a:extLst>
        </xdr:cNvPr>
        <xdr:cNvSpPr txBox="1"/>
      </xdr:nvSpPr>
      <xdr:spPr>
        <a:xfrm>
          <a:off x="46736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25400</xdr:rowOff>
    </xdr:from>
    <xdr:to>
      <xdr:col>20</xdr:col>
      <xdr:colOff>38100</xdr:colOff>
      <xdr:row>86</xdr:row>
      <xdr:rowOff>127000</xdr:rowOff>
    </xdr:to>
    <xdr:sp macro="" textlink="">
      <xdr:nvSpPr>
        <xdr:cNvPr id="199" name="楕円 198">
          <a:extLst>
            <a:ext uri="{FF2B5EF4-FFF2-40B4-BE49-F238E27FC236}">
              <a16:creationId xmlns:a16="http://schemas.microsoft.com/office/drawing/2014/main" id="{5F1A61FE-8BF2-4E6A-B2BF-FB2578140EA5}"/>
            </a:ext>
          </a:extLst>
        </xdr:cNvPr>
        <xdr:cNvSpPr/>
      </xdr:nvSpPr>
      <xdr:spPr>
        <a:xfrm>
          <a:off x="3746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76200</xdr:rowOff>
    </xdr:to>
    <xdr:cxnSp macro="">
      <xdr:nvCxnSpPr>
        <xdr:cNvPr id="200" name="直線コネクタ 199">
          <a:extLst>
            <a:ext uri="{FF2B5EF4-FFF2-40B4-BE49-F238E27FC236}">
              <a16:creationId xmlns:a16="http://schemas.microsoft.com/office/drawing/2014/main" id="{BB8B9793-466A-4B7F-A24C-97B4FF166552}"/>
            </a:ext>
          </a:extLst>
        </xdr:cNvPr>
        <xdr:cNvCxnSpPr/>
      </xdr:nvCxnSpPr>
      <xdr:spPr>
        <a:xfrm flipV="1">
          <a:off x="3797300" y="1478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01" name="楕円 200">
          <a:extLst>
            <a:ext uri="{FF2B5EF4-FFF2-40B4-BE49-F238E27FC236}">
              <a16:creationId xmlns:a16="http://schemas.microsoft.com/office/drawing/2014/main" id="{67F2D8FE-971F-4611-A81F-50EEFC3F60B8}"/>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76200</xdr:rowOff>
    </xdr:from>
    <xdr:to>
      <xdr:col>19</xdr:col>
      <xdr:colOff>177800</xdr:colOff>
      <xdr:row>86</xdr:row>
      <xdr:rowOff>114300</xdr:rowOff>
    </xdr:to>
    <xdr:cxnSp macro="">
      <xdr:nvCxnSpPr>
        <xdr:cNvPr id="202" name="直線コネクタ 201">
          <a:extLst>
            <a:ext uri="{FF2B5EF4-FFF2-40B4-BE49-F238E27FC236}">
              <a16:creationId xmlns:a16="http://schemas.microsoft.com/office/drawing/2014/main" id="{C51EC0C0-5156-4594-B4BB-B61F10D3071A}"/>
            </a:ext>
          </a:extLst>
        </xdr:cNvPr>
        <xdr:cNvCxnSpPr/>
      </xdr:nvCxnSpPr>
      <xdr:spPr>
        <a:xfrm flipV="1">
          <a:off x="2908300" y="1482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101600</xdr:rowOff>
    </xdr:from>
    <xdr:to>
      <xdr:col>10</xdr:col>
      <xdr:colOff>165100</xdr:colOff>
      <xdr:row>87</xdr:row>
      <xdr:rowOff>31750</xdr:rowOff>
    </xdr:to>
    <xdr:sp macro="" textlink="">
      <xdr:nvSpPr>
        <xdr:cNvPr id="203" name="楕円 202">
          <a:extLst>
            <a:ext uri="{FF2B5EF4-FFF2-40B4-BE49-F238E27FC236}">
              <a16:creationId xmlns:a16="http://schemas.microsoft.com/office/drawing/2014/main" id="{39C0C0EB-B1D3-45DA-8B9D-0C5C80FE2F12}"/>
            </a:ext>
          </a:extLst>
        </xdr:cNvPr>
        <xdr:cNvSpPr/>
      </xdr:nvSpPr>
      <xdr:spPr>
        <a:xfrm>
          <a:off x="1968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152400</xdr:rowOff>
    </xdr:to>
    <xdr:cxnSp macro="">
      <xdr:nvCxnSpPr>
        <xdr:cNvPr id="204" name="直線コネクタ 203">
          <a:extLst>
            <a:ext uri="{FF2B5EF4-FFF2-40B4-BE49-F238E27FC236}">
              <a16:creationId xmlns:a16="http://schemas.microsoft.com/office/drawing/2014/main" id="{3D7F07B5-D810-4BB9-93B4-FF8CF227C6C2}"/>
            </a:ext>
          </a:extLst>
        </xdr:cNvPr>
        <xdr:cNvCxnSpPr/>
      </xdr:nvCxnSpPr>
      <xdr:spPr>
        <a:xfrm flipV="1">
          <a:off x="2019300" y="1485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118127</xdr:rowOff>
    </xdr:from>
    <xdr:ext cx="405111" cy="259045"/>
    <xdr:sp macro="" textlink="">
      <xdr:nvSpPr>
        <xdr:cNvPr id="205" name="n_1mainValue【福祉施設】&#10;有形固定資産減価償却率">
          <a:extLst>
            <a:ext uri="{FF2B5EF4-FFF2-40B4-BE49-F238E27FC236}">
              <a16:creationId xmlns:a16="http://schemas.microsoft.com/office/drawing/2014/main" id="{0B44858D-54C2-4847-91A0-CF42B5711DD7}"/>
            </a:ext>
          </a:extLst>
        </xdr:cNvPr>
        <xdr:cNvSpPr txBox="1"/>
      </xdr:nvSpPr>
      <xdr:spPr>
        <a:xfrm>
          <a:off x="35820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156227</xdr:rowOff>
    </xdr:from>
    <xdr:ext cx="405111" cy="259045"/>
    <xdr:sp macro="" textlink="">
      <xdr:nvSpPr>
        <xdr:cNvPr id="206" name="n_2mainValue【福祉施設】&#10;有形固定資産減価償却率">
          <a:extLst>
            <a:ext uri="{FF2B5EF4-FFF2-40B4-BE49-F238E27FC236}">
              <a16:creationId xmlns:a16="http://schemas.microsoft.com/office/drawing/2014/main" id="{4B71410D-43AE-47C2-9230-93F987572BE8}"/>
            </a:ext>
          </a:extLst>
        </xdr:cNvPr>
        <xdr:cNvSpPr txBox="1"/>
      </xdr:nvSpPr>
      <xdr:spPr>
        <a:xfrm>
          <a:off x="2705744"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22877</xdr:rowOff>
    </xdr:from>
    <xdr:ext cx="405111" cy="259045"/>
    <xdr:sp macro="" textlink="">
      <xdr:nvSpPr>
        <xdr:cNvPr id="207" name="n_3mainValue【福祉施設】&#10;有形固定資産減価償却率">
          <a:extLst>
            <a:ext uri="{FF2B5EF4-FFF2-40B4-BE49-F238E27FC236}">
              <a16:creationId xmlns:a16="http://schemas.microsoft.com/office/drawing/2014/main" id="{10344C86-EA6D-48B6-ABEB-0F8FAB46BBEC}"/>
            </a:ext>
          </a:extLst>
        </xdr:cNvPr>
        <xdr:cNvSpPr txBox="1"/>
      </xdr:nvSpPr>
      <xdr:spPr>
        <a:xfrm>
          <a:off x="1816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F383B94A-7A76-4CFD-9B99-B7DBA5337D6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24E177D-1755-4FFE-8865-F429C5306A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0473CF84-170A-41F3-93CB-B17821C1402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EC0650D6-AB5C-4661-A077-33EEA012C82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A4F6F638-0ABD-4BA2-9ECC-701CC351EA7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47F41C6F-58E8-4792-9966-7448149CC65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F09954D3-C47E-44AD-9163-4ABCD373BC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2215996C-D482-4026-8A71-37AF40E95F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BA36D5F7-A635-467E-B733-ED5200155B5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9613702D-EDC8-471D-9BAF-D4177B496E6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a16="http://schemas.microsoft.com/office/drawing/2014/main" id="{B3B8E3F2-7C43-4F51-A9E4-3DAC055B113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id="{4C030FFA-CE6B-4509-B783-2BB9D6E0BB0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a16="http://schemas.microsoft.com/office/drawing/2014/main" id="{60CBDD4D-BB3D-4C19-B7AC-880D60C72A1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a16="http://schemas.microsoft.com/office/drawing/2014/main" id="{B0762CD5-5C74-460D-A02E-D00DE69C6EA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a16="http://schemas.microsoft.com/office/drawing/2014/main" id="{101C8E97-272D-42B5-8766-6AEFA628BA6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a16="http://schemas.microsoft.com/office/drawing/2014/main" id="{5D79CA15-1ACA-4373-AD42-4CBF45A1B85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a16="http://schemas.microsoft.com/office/drawing/2014/main" id="{15145111-50FA-4CDE-8607-0CE82EDD6BC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a16="http://schemas.microsoft.com/office/drawing/2014/main" id="{2B9EF0FA-7642-4460-8F42-CF3C942717C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a16="http://schemas.microsoft.com/office/drawing/2014/main" id="{E5F1F53A-2F70-42E4-BFF7-724EE05A9C5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a16="http://schemas.microsoft.com/office/drawing/2014/main" id="{640B8F4E-932C-4F74-9224-ADBECDFF519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a16="http://schemas.microsoft.com/office/drawing/2014/main" id="{508C19C8-0D54-42F1-A21D-D9EB6DE68E3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C44D2D3A-B5A1-497A-ADF3-73C802C21E5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249E3144-D282-4B55-A204-B78A2ACBE0B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5ACD2554-74CF-47D2-B60A-8FB76AB021F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F845A857-8F5A-4AC9-98A3-7AAD0353C2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a16="http://schemas.microsoft.com/office/drawing/2014/main" id="{3CEE779D-529B-4B2D-BA8C-371E167F68BA}"/>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a16="http://schemas.microsoft.com/office/drawing/2014/main" id="{F4E2997B-25B3-451B-BE39-4BCC2EE38B31}"/>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a16="http://schemas.microsoft.com/office/drawing/2014/main" id="{797DC8EA-B1F7-41AF-9779-1E78C63CA5A2}"/>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a16="http://schemas.microsoft.com/office/drawing/2014/main" id="{6F172D05-F8BF-4656-9DD7-57F4AB8D607D}"/>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a16="http://schemas.microsoft.com/office/drawing/2014/main" id="{63BBBF50-0704-4CCE-BF6D-60842B14B7A3}"/>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8" name="【福祉施設】&#10;一人当たり面積平均値テキスト">
          <a:extLst>
            <a:ext uri="{FF2B5EF4-FFF2-40B4-BE49-F238E27FC236}">
              <a16:creationId xmlns:a16="http://schemas.microsoft.com/office/drawing/2014/main" id="{BF3964B6-E818-4A17-833B-D424DEB3EEDF}"/>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a16="http://schemas.microsoft.com/office/drawing/2014/main" id="{9540F576-280B-4B3F-9670-74C39ED715F3}"/>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a16="http://schemas.microsoft.com/office/drawing/2014/main" id="{3B681DCD-D497-4414-B186-074F6A34526B}"/>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41" name="n_1aveValue【福祉施設】&#10;一人当たり面積">
          <a:extLst>
            <a:ext uri="{FF2B5EF4-FFF2-40B4-BE49-F238E27FC236}">
              <a16:creationId xmlns:a16="http://schemas.microsoft.com/office/drawing/2014/main" id="{9EE03766-08EA-4715-8E90-070C6B327A89}"/>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a16="http://schemas.microsoft.com/office/drawing/2014/main" id="{A0BA4721-7572-4995-99CC-6E4C94D76A99}"/>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3" name="n_2aveValue【福祉施設】&#10;一人当たり面積">
          <a:extLst>
            <a:ext uri="{FF2B5EF4-FFF2-40B4-BE49-F238E27FC236}">
              <a16:creationId xmlns:a16="http://schemas.microsoft.com/office/drawing/2014/main" id="{CD777391-61D3-4095-A0D4-CC7E57889A99}"/>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a:extLst>
            <a:ext uri="{FF2B5EF4-FFF2-40B4-BE49-F238E27FC236}">
              <a16:creationId xmlns:a16="http://schemas.microsoft.com/office/drawing/2014/main" id="{ED819F49-BAF3-4227-80B2-E1D63F83DCCA}"/>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5" name="n_3aveValue【福祉施設】&#10;一人当たり面積">
          <a:extLst>
            <a:ext uri="{FF2B5EF4-FFF2-40B4-BE49-F238E27FC236}">
              <a16:creationId xmlns:a16="http://schemas.microsoft.com/office/drawing/2014/main" id="{B19A2895-41B8-49D9-8509-2C6D8662282E}"/>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A85B7765-3B95-417B-B488-4D7B254874F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4FFD07B5-C657-4987-BF44-05E015FD408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5A97F38A-C495-4E04-B61D-E2DB08D2BE3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97AA60C3-2023-449C-8F19-F582771C367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85A766C-4707-44D5-A174-F6154FDCB82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64044</xdr:rowOff>
    </xdr:from>
    <xdr:to>
      <xdr:col>55</xdr:col>
      <xdr:colOff>50800</xdr:colOff>
      <xdr:row>86</xdr:row>
      <xdr:rowOff>165644</xdr:rowOff>
    </xdr:to>
    <xdr:sp macro="" textlink="">
      <xdr:nvSpPr>
        <xdr:cNvPr id="251" name="楕円 250">
          <a:extLst>
            <a:ext uri="{FF2B5EF4-FFF2-40B4-BE49-F238E27FC236}">
              <a16:creationId xmlns:a16="http://schemas.microsoft.com/office/drawing/2014/main" id="{F8EE7133-1244-45BA-9CEA-25D2BC89C7C9}"/>
            </a:ext>
          </a:extLst>
        </xdr:cNvPr>
        <xdr:cNvSpPr/>
      </xdr:nvSpPr>
      <xdr:spPr>
        <a:xfrm>
          <a:off x="104267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150421</xdr:rowOff>
    </xdr:from>
    <xdr:ext cx="469744" cy="259045"/>
    <xdr:sp macro="" textlink="">
      <xdr:nvSpPr>
        <xdr:cNvPr id="252" name="【福祉施設】&#10;一人当たり面積該当値テキスト">
          <a:extLst>
            <a:ext uri="{FF2B5EF4-FFF2-40B4-BE49-F238E27FC236}">
              <a16:creationId xmlns:a16="http://schemas.microsoft.com/office/drawing/2014/main" id="{DA7B1715-7981-4973-A277-ED882762C496}"/>
            </a:ext>
          </a:extLst>
        </xdr:cNvPr>
        <xdr:cNvSpPr txBox="1"/>
      </xdr:nvSpPr>
      <xdr:spPr>
        <a:xfrm>
          <a:off x="10515600" y="147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64044</xdr:rowOff>
    </xdr:from>
    <xdr:to>
      <xdr:col>50</xdr:col>
      <xdr:colOff>165100</xdr:colOff>
      <xdr:row>86</xdr:row>
      <xdr:rowOff>165644</xdr:rowOff>
    </xdr:to>
    <xdr:sp macro="" textlink="">
      <xdr:nvSpPr>
        <xdr:cNvPr id="253" name="楕円 252">
          <a:extLst>
            <a:ext uri="{FF2B5EF4-FFF2-40B4-BE49-F238E27FC236}">
              <a16:creationId xmlns:a16="http://schemas.microsoft.com/office/drawing/2014/main" id="{BAD85F3B-B5C9-4C26-A96F-3BDBCAAC3631}"/>
            </a:ext>
          </a:extLst>
        </xdr:cNvPr>
        <xdr:cNvSpPr/>
      </xdr:nvSpPr>
      <xdr:spPr>
        <a:xfrm>
          <a:off x="9588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114844</xdr:rowOff>
    </xdr:from>
    <xdr:to>
      <xdr:col>55</xdr:col>
      <xdr:colOff>0</xdr:colOff>
      <xdr:row>86</xdr:row>
      <xdr:rowOff>114844</xdr:rowOff>
    </xdr:to>
    <xdr:cxnSp macro="">
      <xdr:nvCxnSpPr>
        <xdr:cNvPr id="254" name="直線コネクタ 253">
          <a:extLst>
            <a:ext uri="{FF2B5EF4-FFF2-40B4-BE49-F238E27FC236}">
              <a16:creationId xmlns:a16="http://schemas.microsoft.com/office/drawing/2014/main" id="{9CD2571F-D876-4867-8227-C960EFCC066B}"/>
            </a:ext>
          </a:extLst>
        </xdr:cNvPr>
        <xdr:cNvCxnSpPr/>
      </xdr:nvCxnSpPr>
      <xdr:spPr>
        <a:xfrm>
          <a:off x="9639300" y="148595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64044</xdr:rowOff>
    </xdr:from>
    <xdr:to>
      <xdr:col>46</xdr:col>
      <xdr:colOff>38100</xdr:colOff>
      <xdr:row>86</xdr:row>
      <xdr:rowOff>165644</xdr:rowOff>
    </xdr:to>
    <xdr:sp macro="" textlink="">
      <xdr:nvSpPr>
        <xdr:cNvPr id="255" name="楕円 254">
          <a:extLst>
            <a:ext uri="{FF2B5EF4-FFF2-40B4-BE49-F238E27FC236}">
              <a16:creationId xmlns:a16="http://schemas.microsoft.com/office/drawing/2014/main" id="{91F4AA3E-F317-448F-8755-9A71309D2590}"/>
            </a:ext>
          </a:extLst>
        </xdr:cNvPr>
        <xdr:cNvSpPr/>
      </xdr:nvSpPr>
      <xdr:spPr>
        <a:xfrm>
          <a:off x="8699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114844</xdr:rowOff>
    </xdr:from>
    <xdr:to>
      <xdr:col>50</xdr:col>
      <xdr:colOff>114300</xdr:colOff>
      <xdr:row>86</xdr:row>
      <xdr:rowOff>114844</xdr:rowOff>
    </xdr:to>
    <xdr:cxnSp macro="">
      <xdr:nvCxnSpPr>
        <xdr:cNvPr id="256" name="直線コネクタ 255">
          <a:extLst>
            <a:ext uri="{FF2B5EF4-FFF2-40B4-BE49-F238E27FC236}">
              <a16:creationId xmlns:a16="http://schemas.microsoft.com/office/drawing/2014/main" id="{17F8DA0F-351A-40F9-A9E6-B9E446664E64}"/>
            </a:ext>
          </a:extLst>
        </xdr:cNvPr>
        <xdr:cNvCxnSpPr/>
      </xdr:nvCxnSpPr>
      <xdr:spPr>
        <a:xfrm>
          <a:off x="8750300" y="148595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65024</xdr:rowOff>
    </xdr:from>
    <xdr:to>
      <xdr:col>41</xdr:col>
      <xdr:colOff>101600</xdr:colOff>
      <xdr:row>86</xdr:row>
      <xdr:rowOff>166624</xdr:rowOff>
    </xdr:to>
    <xdr:sp macro="" textlink="">
      <xdr:nvSpPr>
        <xdr:cNvPr id="257" name="楕円 256">
          <a:extLst>
            <a:ext uri="{FF2B5EF4-FFF2-40B4-BE49-F238E27FC236}">
              <a16:creationId xmlns:a16="http://schemas.microsoft.com/office/drawing/2014/main" id="{B90E316C-07FB-4969-8C0B-4339F2EFF23B}"/>
            </a:ext>
          </a:extLst>
        </xdr:cNvPr>
        <xdr:cNvSpPr/>
      </xdr:nvSpPr>
      <xdr:spPr>
        <a:xfrm>
          <a:off x="7810500" y="148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114844</xdr:rowOff>
    </xdr:from>
    <xdr:to>
      <xdr:col>45</xdr:col>
      <xdr:colOff>177800</xdr:colOff>
      <xdr:row>86</xdr:row>
      <xdr:rowOff>115824</xdr:rowOff>
    </xdr:to>
    <xdr:cxnSp macro="">
      <xdr:nvCxnSpPr>
        <xdr:cNvPr id="258" name="直線コネクタ 257">
          <a:extLst>
            <a:ext uri="{FF2B5EF4-FFF2-40B4-BE49-F238E27FC236}">
              <a16:creationId xmlns:a16="http://schemas.microsoft.com/office/drawing/2014/main" id="{E5ABBD76-90F1-4700-99D9-0B89F97C9A89}"/>
            </a:ext>
          </a:extLst>
        </xdr:cNvPr>
        <xdr:cNvCxnSpPr/>
      </xdr:nvCxnSpPr>
      <xdr:spPr>
        <a:xfrm flipV="1">
          <a:off x="7861300" y="1485954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156771</xdr:rowOff>
    </xdr:from>
    <xdr:ext cx="469744" cy="259045"/>
    <xdr:sp macro="" textlink="">
      <xdr:nvSpPr>
        <xdr:cNvPr id="259" name="n_1mainValue【福祉施設】&#10;一人当たり面積">
          <a:extLst>
            <a:ext uri="{FF2B5EF4-FFF2-40B4-BE49-F238E27FC236}">
              <a16:creationId xmlns:a16="http://schemas.microsoft.com/office/drawing/2014/main" id="{8440566D-425E-4595-9095-89E4396124C0}"/>
            </a:ext>
          </a:extLst>
        </xdr:cNvPr>
        <xdr:cNvSpPr txBox="1"/>
      </xdr:nvSpPr>
      <xdr:spPr>
        <a:xfrm>
          <a:off x="9391727" y="1490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156771</xdr:rowOff>
    </xdr:from>
    <xdr:ext cx="469744" cy="259045"/>
    <xdr:sp macro="" textlink="">
      <xdr:nvSpPr>
        <xdr:cNvPr id="260" name="n_2mainValue【福祉施設】&#10;一人当たり面積">
          <a:extLst>
            <a:ext uri="{FF2B5EF4-FFF2-40B4-BE49-F238E27FC236}">
              <a16:creationId xmlns:a16="http://schemas.microsoft.com/office/drawing/2014/main" id="{69EDBFBE-22B0-479E-87A7-973503768BE7}"/>
            </a:ext>
          </a:extLst>
        </xdr:cNvPr>
        <xdr:cNvSpPr txBox="1"/>
      </xdr:nvSpPr>
      <xdr:spPr>
        <a:xfrm>
          <a:off x="8515427" y="1490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157751</xdr:rowOff>
    </xdr:from>
    <xdr:ext cx="469744" cy="259045"/>
    <xdr:sp macro="" textlink="">
      <xdr:nvSpPr>
        <xdr:cNvPr id="261" name="n_3mainValue【福祉施設】&#10;一人当たり面積">
          <a:extLst>
            <a:ext uri="{FF2B5EF4-FFF2-40B4-BE49-F238E27FC236}">
              <a16:creationId xmlns:a16="http://schemas.microsoft.com/office/drawing/2014/main" id="{D7E04FF0-7099-4317-8D7B-DCD0A7A9BA2B}"/>
            </a:ext>
          </a:extLst>
        </xdr:cNvPr>
        <xdr:cNvSpPr txBox="1"/>
      </xdr:nvSpPr>
      <xdr:spPr>
        <a:xfrm>
          <a:off x="7626427" y="149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EC488F11-CEDD-4283-BF0E-B948EFA20D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4689C56D-20C5-427D-A8A8-336D8C2FDB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B7E8BEA6-3548-42D1-95D6-DB6A7727C4B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5ACF9B03-0585-4240-9D3D-2724A28E5CA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88407DAB-C287-45AD-AA30-AEBDB76AC4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2AB5B2D5-5DEA-49FB-9B6C-BC246BCC91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E0D8F773-32EE-4B83-98C7-A5CDC9A659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BCA46FE4-BB7C-4636-9B8F-3B513DE044C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87065A3A-AF0A-465C-AC65-DD505641A9F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id="{0A54C7A5-B1B7-42C9-8C17-343F78EAA9D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id="{141A78A0-C344-471F-98E2-0833291502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id="{35141773-3477-4362-BA49-2F5A1411F8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id="{AAFF7785-D49B-47BE-8C71-BEECDFA92D3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id="{245B609D-34CE-4662-A337-79A9E9E3E6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id="{B15B25DD-E50A-4AC3-B0C5-5B2262E3ECD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id="{A9B1E0DC-E375-472F-B8F7-C1F56E9BC04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a:extLst>
            <a:ext uri="{FF2B5EF4-FFF2-40B4-BE49-F238E27FC236}">
              <a16:creationId xmlns:a16="http://schemas.microsoft.com/office/drawing/2014/main" id="{20CBD289-E8E8-49D4-9582-E723B2E050C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a:extLst>
            <a:ext uri="{FF2B5EF4-FFF2-40B4-BE49-F238E27FC236}">
              <a16:creationId xmlns:a16="http://schemas.microsoft.com/office/drawing/2014/main" id="{151104AD-7F86-43BC-BCC5-36E3D072D0D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a:extLst>
            <a:ext uri="{FF2B5EF4-FFF2-40B4-BE49-F238E27FC236}">
              <a16:creationId xmlns:a16="http://schemas.microsoft.com/office/drawing/2014/main" id="{81C4EA83-6F42-4CBA-822E-D6B2B64350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a:extLst>
            <a:ext uri="{FF2B5EF4-FFF2-40B4-BE49-F238E27FC236}">
              <a16:creationId xmlns:a16="http://schemas.microsoft.com/office/drawing/2014/main" id="{92694A20-CC83-4BF2-840D-47AEE42980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a:extLst>
            <a:ext uri="{FF2B5EF4-FFF2-40B4-BE49-F238E27FC236}">
              <a16:creationId xmlns:a16="http://schemas.microsoft.com/office/drawing/2014/main" id="{439FA5B2-0E97-46CA-BC4F-4D2EB7A5BE0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a:extLst>
            <a:ext uri="{FF2B5EF4-FFF2-40B4-BE49-F238E27FC236}">
              <a16:creationId xmlns:a16="http://schemas.microsoft.com/office/drawing/2014/main" id="{6EF6E7B9-4392-4CCA-978D-0AB55DD7422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a:extLst>
            <a:ext uri="{FF2B5EF4-FFF2-40B4-BE49-F238E27FC236}">
              <a16:creationId xmlns:a16="http://schemas.microsoft.com/office/drawing/2014/main" id="{B9D0F5F2-E893-459F-8DC2-1122210E72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a:extLst>
            <a:ext uri="{FF2B5EF4-FFF2-40B4-BE49-F238E27FC236}">
              <a16:creationId xmlns:a16="http://schemas.microsoft.com/office/drawing/2014/main" id="{F2196D32-7EBE-4B09-BF0D-495A4AB781F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a:extLst>
            <a:ext uri="{FF2B5EF4-FFF2-40B4-BE49-F238E27FC236}">
              <a16:creationId xmlns:a16="http://schemas.microsoft.com/office/drawing/2014/main" id="{3233135C-2D44-40B0-A8BE-6E576548989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a:extLst>
            <a:ext uri="{FF2B5EF4-FFF2-40B4-BE49-F238E27FC236}">
              <a16:creationId xmlns:a16="http://schemas.microsoft.com/office/drawing/2014/main" id="{19A6C3D8-B969-4442-9DD2-4F3B2D2939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a:extLst>
            <a:ext uri="{FF2B5EF4-FFF2-40B4-BE49-F238E27FC236}">
              <a16:creationId xmlns:a16="http://schemas.microsoft.com/office/drawing/2014/main" id="{AAE293FC-EC07-46B6-A47C-923E3DB6E5C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9" name="テキスト ボックス 288">
          <a:extLst>
            <a:ext uri="{FF2B5EF4-FFF2-40B4-BE49-F238E27FC236}">
              <a16:creationId xmlns:a16="http://schemas.microsoft.com/office/drawing/2014/main" id="{620708D3-BACD-4279-A1A0-3CD0D1AEE7EB}"/>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a:extLst>
            <a:ext uri="{FF2B5EF4-FFF2-40B4-BE49-F238E27FC236}">
              <a16:creationId xmlns:a16="http://schemas.microsoft.com/office/drawing/2014/main" id="{20C69956-F83F-403E-972C-01091B58E7B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a:extLst>
            <a:ext uri="{FF2B5EF4-FFF2-40B4-BE49-F238E27FC236}">
              <a16:creationId xmlns:a16="http://schemas.microsoft.com/office/drawing/2014/main" id="{887A4CA5-F49C-4BF1-9B03-F606726F94A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a:extLst>
            <a:ext uri="{FF2B5EF4-FFF2-40B4-BE49-F238E27FC236}">
              <a16:creationId xmlns:a16="http://schemas.microsoft.com/office/drawing/2014/main" id="{A5450BC3-DCAC-4221-AEC6-57A4C6F964C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a:extLst>
            <a:ext uri="{FF2B5EF4-FFF2-40B4-BE49-F238E27FC236}">
              <a16:creationId xmlns:a16="http://schemas.microsoft.com/office/drawing/2014/main" id="{91105851-DE8B-458A-9941-9314E3DE465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a:extLst>
            <a:ext uri="{FF2B5EF4-FFF2-40B4-BE49-F238E27FC236}">
              <a16:creationId xmlns:a16="http://schemas.microsoft.com/office/drawing/2014/main" id="{A98B0CEB-1ACA-4E31-B748-D3AB3E8F13C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a:extLst>
            <a:ext uri="{FF2B5EF4-FFF2-40B4-BE49-F238E27FC236}">
              <a16:creationId xmlns:a16="http://schemas.microsoft.com/office/drawing/2014/main" id="{C1B839BD-BCD5-4BE6-8CA1-3D5BE49B43C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a:extLst>
            <a:ext uri="{FF2B5EF4-FFF2-40B4-BE49-F238E27FC236}">
              <a16:creationId xmlns:a16="http://schemas.microsoft.com/office/drawing/2014/main" id="{00082DEE-ECDC-4202-B023-81DDA76DA1B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7" name="テキスト ボックス 296">
          <a:extLst>
            <a:ext uri="{FF2B5EF4-FFF2-40B4-BE49-F238E27FC236}">
              <a16:creationId xmlns:a16="http://schemas.microsoft.com/office/drawing/2014/main" id="{45030E7E-8E27-408D-B2D2-BF68A8F9347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06CFDC8D-055F-4570-A3F2-53A742FE506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a:extLst>
            <a:ext uri="{FF2B5EF4-FFF2-40B4-BE49-F238E27FC236}">
              <a16:creationId xmlns:a16="http://schemas.microsoft.com/office/drawing/2014/main" id="{3C448040-A73D-42E4-9E16-6C07559EF3D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a:extLst>
            <a:ext uri="{FF2B5EF4-FFF2-40B4-BE49-F238E27FC236}">
              <a16:creationId xmlns:a16="http://schemas.microsoft.com/office/drawing/2014/main" id="{907A46B1-D7BC-4033-8E9F-77D9002858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01" name="直線コネクタ 300">
          <a:extLst>
            <a:ext uri="{FF2B5EF4-FFF2-40B4-BE49-F238E27FC236}">
              <a16:creationId xmlns:a16="http://schemas.microsoft.com/office/drawing/2014/main" id="{A60321FD-F1D2-4ADA-A4FE-55CD1B1C316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02" name="【一般廃棄物処理施設】&#10;有形固定資産減価償却率最小値テキスト">
          <a:extLst>
            <a:ext uri="{FF2B5EF4-FFF2-40B4-BE49-F238E27FC236}">
              <a16:creationId xmlns:a16="http://schemas.microsoft.com/office/drawing/2014/main" id="{22ABCBFA-0F50-45A6-A3E1-8E372A32E40B}"/>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3" name="直線コネクタ 302">
          <a:extLst>
            <a:ext uri="{FF2B5EF4-FFF2-40B4-BE49-F238E27FC236}">
              <a16:creationId xmlns:a16="http://schemas.microsoft.com/office/drawing/2014/main" id="{AD395BFB-063A-4B8C-B55E-F3446A2A392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04" name="【一般廃棄物処理施設】&#10;有形固定資産減価償却率最大値テキスト">
          <a:extLst>
            <a:ext uri="{FF2B5EF4-FFF2-40B4-BE49-F238E27FC236}">
              <a16:creationId xmlns:a16="http://schemas.microsoft.com/office/drawing/2014/main" id="{FBCB85A9-6280-4C1D-8588-38315DF312ED}"/>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05" name="直線コネクタ 304">
          <a:extLst>
            <a:ext uri="{FF2B5EF4-FFF2-40B4-BE49-F238E27FC236}">
              <a16:creationId xmlns:a16="http://schemas.microsoft.com/office/drawing/2014/main" id="{1E3CD35E-CC5D-4781-91DD-2F5E9B8226B1}"/>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06" name="【一般廃棄物処理施設】&#10;有形固定資産減価償却率平均値テキスト">
          <a:extLst>
            <a:ext uri="{FF2B5EF4-FFF2-40B4-BE49-F238E27FC236}">
              <a16:creationId xmlns:a16="http://schemas.microsoft.com/office/drawing/2014/main" id="{79D6F49C-580A-4DFC-81FA-A8E9EA3D7A4B}"/>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7" name="フローチャート: 判断 306">
          <a:extLst>
            <a:ext uri="{FF2B5EF4-FFF2-40B4-BE49-F238E27FC236}">
              <a16:creationId xmlns:a16="http://schemas.microsoft.com/office/drawing/2014/main" id="{0B513C1C-C7DC-4CF0-9BC9-AD6600E4CF7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8" name="フローチャート: 判断 307">
          <a:extLst>
            <a:ext uri="{FF2B5EF4-FFF2-40B4-BE49-F238E27FC236}">
              <a16:creationId xmlns:a16="http://schemas.microsoft.com/office/drawing/2014/main" id="{4D03028D-1D91-48AE-B2A8-85CEC124E8C3}"/>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9" name="n_1aveValue【一般廃棄物処理施設】&#10;有形固定資産減価償却率">
          <a:extLst>
            <a:ext uri="{FF2B5EF4-FFF2-40B4-BE49-F238E27FC236}">
              <a16:creationId xmlns:a16="http://schemas.microsoft.com/office/drawing/2014/main" id="{BB132E6D-064D-4D0D-811E-EBCD261FA04C}"/>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10" name="フローチャート: 判断 309">
          <a:extLst>
            <a:ext uri="{FF2B5EF4-FFF2-40B4-BE49-F238E27FC236}">
              <a16:creationId xmlns:a16="http://schemas.microsoft.com/office/drawing/2014/main" id="{5ABABD9E-A424-453B-BCF2-C0D02B0A6652}"/>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11" name="n_2aveValue【一般廃棄物処理施設】&#10;有形固定資産減価償却率">
          <a:extLst>
            <a:ext uri="{FF2B5EF4-FFF2-40B4-BE49-F238E27FC236}">
              <a16:creationId xmlns:a16="http://schemas.microsoft.com/office/drawing/2014/main" id="{3CAF076A-1D2D-43A7-A6CB-9CEA894A4934}"/>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12" name="フローチャート: 判断 311">
          <a:extLst>
            <a:ext uri="{FF2B5EF4-FFF2-40B4-BE49-F238E27FC236}">
              <a16:creationId xmlns:a16="http://schemas.microsoft.com/office/drawing/2014/main" id="{A516BD44-6DEC-4DFE-A907-327E9817AE31}"/>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13" name="n_3aveValue【一般廃棄物処理施設】&#10;有形固定資産減価償却率">
          <a:extLst>
            <a:ext uri="{FF2B5EF4-FFF2-40B4-BE49-F238E27FC236}">
              <a16:creationId xmlns:a16="http://schemas.microsoft.com/office/drawing/2014/main" id="{E435330A-1B86-4AE5-92B5-B5867446874F}"/>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D3A7CEF3-CB6B-40C8-9975-B5154523A2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6342DBFF-058A-4BF5-BD48-919D08389B8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3D7AAE68-13F8-4DC5-BD98-747FDB5C527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4C10806F-898D-4DD9-9511-F6A448D585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E8950163-CFBE-4986-B57C-69021925C67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96520</xdr:rowOff>
    </xdr:from>
    <xdr:to>
      <xdr:col>85</xdr:col>
      <xdr:colOff>177800</xdr:colOff>
      <xdr:row>39</xdr:row>
      <xdr:rowOff>26670</xdr:rowOff>
    </xdr:to>
    <xdr:sp macro="" textlink="">
      <xdr:nvSpPr>
        <xdr:cNvPr id="319" name="楕円 318">
          <a:extLst>
            <a:ext uri="{FF2B5EF4-FFF2-40B4-BE49-F238E27FC236}">
              <a16:creationId xmlns:a16="http://schemas.microsoft.com/office/drawing/2014/main" id="{681CF67D-C5B2-4EE5-AEA7-0ECADCFC74B5}"/>
            </a:ext>
          </a:extLst>
        </xdr:cNvPr>
        <xdr:cNvSpPr/>
      </xdr:nvSpPr>
      <xdr:spPr>
        <a:xfrm>
          <a:off x="162687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74947</xdr:rowOff>
    </xdr:from>
    <xdr:ext cx="405111" cy="259045"/>
    <xdr:sp macro="" textlink="">
      <xdr:nvSpPr>
        <xdr:cNvPr id="320" name="【一般廃棄物処理施設】&#10;有形固定資産減価償却率該当値テキスト">
          <a:extLst>
            <a:ext uri="{FF2B5EF4-FFF2-40B4-BE49-F238E27FC236}">
              <a16:creationId xmlns:a16="http://schemas.microsoft.com/office/drawing/2014/main" id="{B544FA8E-91E1-40CD-A043-7B593F625BC5}"/>
            </a:ext>
          </a:extLst>
        </xdr:cNvPr>
        <xdr:cNvSpPr txBox="1"/>
      </xdr:nvSpPr>
      <xdr:spPr>
        <a:xfrm>
          <a:off x="16357600" y="659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140970</xdr:rowOff>
    </xdr:from>
    <xdr:to>
      <xdr:col>81</xdr:col>
      <xdr:colOff>101600</xdr:colOff>
      <xdr:row>39</xdr:row>
      <xdr:rowOff>71120</xdr:rowOff>
    </xdr:to>
    <xdr:sp macro="" textlink="">
      <xdr:nvSpPr>
        <xdr:cNvPr id="321" name="楕円 320">
          <a:extLst>
            <a:ext uri="{FF2B5EF4-FFF2-40B4-BE49-F238E27FC236}">
              <a16:creationId xmlns:a16="http://schemas.microsoft.com/office/drawing/2014/main" id="{5CEF9EDB-9BC1-4617-B984-DEBCDBCA3496}"/>
            </a:ext>
          </a:extLst>
        </xdr:cNvPr>
        <xdr:cNvSpPr/>
      </xdr:nvSpPr>
      <xdr:spPr>
        <a:xfrm>
          <a:off x="15430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147320</xdr:rowOff>
    </xdr:from>
    <xdr:to>
      <xdr:col>85</xdr:col>
      <xdr:colOff>127000</xdr:colOff>
      <xdr:row>39</xdr:row>
      <xdr:rowOff>20320</xdr:rowOff>
    </xdr:to>
    <xdr:cxnSp macro="">
      <xdr:nvCxnSpPr>
        <xdr:cNvPr id="322" name="直線コネクタ 321">
          <a:extLst>
            <a:ext uri="{FF2B5EF4-FFF2-40B4-BE49-F238E27FC236}">
              <a16:creationId xmlns:a16="http://schemas.microsoft.com/office/drawing/2014/main" id="{F4B07B4C-74E3-45FB-920C-FA17B162AB61}"/>
            </a:ext>
          </a:extLst>
        </xdr:cNvPr>
        <xdr:cNvCxnSpPr/>
      </xdr:nvCxnSpPr>
      <xdr:spPr>
        <a:xfrm flipV="1">
          <a:off x="15481300" y="666242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162560</xdr:rowOff>
    </xdr:from>
    <xdr:to>
      <xdr:col>76</xdr:col>
      <xdr:colOff>165100</xdr:colOff>
      <xdr:row>39</xdr:row>
      <xdr:rowOff>92710</xdr:rowOff>
    </xdr:to>
    <xdr:sp macro="" textlink="">
      <xdr:nvSpPr>
        <xdr:cNvPr id="323" name="楕円 322">
          <a:extLst>
            <a:ext uri="{FF2B5EF4-FFF2-40B4-BE49-F238E27FC236}">
              <a16:creationId xmlns:a16="http://schemas.microsoft.com/office/drawing/2014/main" id="{9A189FF3-67E1-4C31-A019-FA1B6F465246}"/>
            </a:ext>
          </a:extLst>
        </xdr:cNvPr>
        <xdr:cNvSpPr/>
      </xdr:nvSpPr>
      <xdr:spPr>
        <a:xfrm>
          <a:off x="1454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20320</xdr:rowOff>
    </xdr:from>
    <xdr:to>
      <xdr:col>81</xdr:col>
      <xdr:colOff>50800</xdr:colOff>
      <xdr:row>39</xdr:row>
      <xdr:rowOff>41910</xdr:rowOff>
    </xdr:to>
    <xdr:cxnSp macro="">
      <xdr:nvCxnSpPr>
        <xdr:cNvPr id="324" name="直線コネクタ 323">
          <a:extLst>
            <a:ext uri="{FF2B5EF4-FFF2-40B4-BE49-F238E27FC236}">
              <a16:creationId xmlns:a16="http://schemas.microsoft.com/office/drawing/2014/main" id="{58DE5F4B-1D55-4152-B37C-6BC4F11CCA92}"/>
            </a:ext>
          </a:extLst>
        </xdr:cNvPr>
        <xdr:cNvCxnSpPr/>
      </xdr:nvCxnSpPr>
      <xdr:spPr>
        <a:xfrm flipV="1">
          <a:off x="14592300" y="670687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20320</xdr:rowOff>
    </xdr:from>
    <xdr:to>
      <xdr:col>72</xdr:col>
      <xdr:colOff>38100</xdr:colOff>
      <xdr:row>39</xdr:row>
      <xdr:rowOff>121920</xdr:rowOff>
    </xdr:to>
    <xdr:sp macro="" textlink="">
      <xdr:nvSpPr>
        <xdr:cNvPr id="325" name="楕円 324">
          <a:extLst>
            <a:ext uri="{FF2B5EF4-FFF2-40B4-BE49-F238E27FC236}">
              <a16:creationId xmlns:a16="http://schemas.microsoft.com/office/drawing/2014/main" id="{76B6E094-C428-4406-8DD5-C160454700B8}"/>
            </a:ext>
          </a:extLst>
        </xdr:cNvPr>
        <xdr:cNvSpPr/>
      </xdr:nvSpPr>
      <xdr:spPr>
        <a:xfrm>
          <a:off x="13652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41910</xdr:rowOff>
    </xdr:from>
    <xdr:to>
      <xdr:col>76</xdr:col>
      <xdr:colOff>114300</xdr:colOff>
      <xdr:row>39</xdr:row>
      <xdr:rowOff>71120</xdr:rowOff>
    </xdr:to>
    <xdr:cxnSp macro="">
      <xdr:nvCxnSpPr>
        <xdr:cNvPr id="326" name="直線コネクタ 325">
          <a:extLst>
            <a:ext uri="{FF2B5EF4-FFF2-40B4-BE49-F238E27FC236}">
              <a16:creationId xmlns:a16="http://schemas.microsoft.com/office/drawing/2014/main" id="{94BEF67D-4280-4492-B4B6-BE87299C12D1}"/>
            </a:ext>
          </a:extLst>
        </xdr:cNvPr>
        <xdr:cNvCxnSpPr/>
      </xdr:nvCxnSpPr>
      <xdr:spPr>
        <a:xfrm flipV="1">
          <a:off x="13703300" y="672846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62247</xdr:rowOff>
    </xdr:from>
    <xdr:ext cx="405111" cy="259045"/>
    <xdr:sp macro="" textlink="">
      <xdr:nvSpPr>
        <xdr:cNvPr id="327" name="n_1mainValue【一般廃棄物処理施設】&#10;有形固定資産減価償却率">
          <a:extLst>
            <a:ext uri="{FF2B5EF4-FFF2-40B4-BE49-F238E27FC236}">
              <a16:creationId xmlns:a16="http://schemas.microsoft.com/office/drawing/2014/main" id="{3ECCD90E-69A6-4ECC-B795-2DB02A82D3A4}"/>
            </a:ext>
          </a:extLst>
        </xdr:cNvPr>
        <xdr:cNvSpPr txBox="1"/>
      </xdr:nvSpPr>
      <xdr:spPr>
        <a:xfrm>
          <a:off x="15266044" y="674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83837</xdr:rowOff>
    </xdr:from>
    <xdr:ext cx="405111" cy="259045"/>
    <xdr:sp macro="" textlink="">
      <xdr:nvSpPr>
        <xdr:cNvPr id="328" name="n_2mainValue【一般廃棄物処理施設】&#10;有形固定資産減価償却率">
          <a:extLst>
            <a:ext uri="{FF2B5EF4-FFF2-40B4-BE49-F238E27FC236}">
              <a16:creationId xmlns:a16="http://schemas.microsoft.com/office/drawing/2014/main" id="{C32D74D9-DFA4-4ABD-B8F2-67AFFCAFC89A}"/>
            </a:ext>
          </a:extLst>
        </xdr:cNvPr>
        <xdr:cNvSpPr txBox="1"/>
      </xdr:nvSpPr>
      <xdr:spPr>
        <a:xfrm>
          <a:off x="14389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113047</xdr:rowOff>
    </xdr:from>
    <xdr:ext cx="405111" cy="259045"/>
    <xdr:sp macro="" textlink="">
      <xdr:nvSpPr>
        <xdr:cNvPr id="329" name="n_3mainValue【一般廃棄物処理施設】&#10;有形固定資産減価償却率">
          <a:extLst>
            <a:ext uri="{FF2B5EF4-FFF2-40B4-BE49-F238E27FC236}">
              <a16:creationId xmlns:a16="http://schemas.microsoft.com/office/drawing/2014/main" id="{D56C0517-908D-4CA7-9779-05AF4B20C2C3}"/>
            </a:ext>
          </a:extLst>
        </xdr:cNvPr>
        <xdr:cNvSpPr txBox="1"/>
      </xdr:nvSpPr>
      <xdr:spPr>
        <a:xfrm>
          <a:off x="13500744" y="679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a:extLst>
            <a:ext uri="{FF2B5EF4-FFF2-40B4-BE49-F238E27FC236}">
              <a16:creationId xmlns:a16="http://schemas.microsoft.com/office/drawing/2014/main" id="{76F7763E-5A75-41B0-93F2-015E13CC52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a:extLst>
            <a:ext uri="{FF2B5EF4-FFF2-40B4-BE49-F238E27FC236}">
              <a16:creationId xmlns:a16="http://schemas.microsoft.com/office/drawing/2014/main" id="{8E25C257-C5CA-45ED-89A7-25C096C3631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a:extLst>
            <a:ext uri="{FF2B5EF4-FFF2-40B4-BE49-F238E27FC236}">
              <a16:creationId xmlns:a16="http://schemas.microsoft.com/office/drawing/2014/main" id="{F73C0D95-5EC9-4558-85AB-2B02205A14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a:extLst>
            <a:ext uri="{FF2B5EF4-FFF2-40B4-BE49-F238E27FC236}">
              <a16:creationId xmlns:a16="http://schemas.microsoft.com/office/drawing/2014/main" id="{CDDBB3BA-A16E-48B8-8599-8C24FFC340F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a:extLst>
            <a:ext uri="{FF2B5EF4-FFF2-40B4-BE49-F238E27FC236}">
              <a16:creationId xmlns:a16="http://schemas.microsoft.com/office/drawing/2014/main" id="{9946BBAA-BB8F-4DFF-9FD0-35584045F1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a:extLst>
            <a:ext uri="{FF2B5EF4-FFF2-40B4-BE49-F238E27FC236}">
              <a16:creationId xmlns:a16="http://schemas.microsoft.com/office/drawing/2014/main" id="{A4590A0B-0A17-442C-B87B-28055A0C1B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a:extLst>
            <a:ext uri="{FF2B5EF4-FFF2-40B4-BE49-F238E27FC236}">
              <a16:creationId xmlns:a16="http://schemas.microsoft.com/office/drawing/2014/main" id="{8B7E1AA8-C7FF-40A6-BE0D-B16280EB18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a:extLst>
            <a:ext uri="{FF2B5EF4-FFF2-40B4-BE49-F238E27FC236}">
              <a16:creationId xmlns:a16="http://schemas.microsoft.com/office/drawing/2014/main" id="{06D28648-8654-4A6B-9B0F-C7E049421A4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a:extLst>
            <a:ext uri="{FF2B5EF4-FFF2-40B4-BE49-F238E27FC236}">
              <a16:creationId xmlns:a16="http://schemas.microsoft.com/office/drawing/2014/main" id="{39C0259F-99DE-416A-8D51-3B41158DC98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a:extLst>
            <a:ext uri="{FF2B5EF4-FFF2-40B4-BE49-F238E27FC236}">
              <a16:creationId xmlns:a16="http://schemas.microsoft.com/office/drawing/2014/main" id="{4F1672C1-B6BC-47BC-BE0F-F1DB062612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0" name="直線コネクタ 339">
          <a:extLst>
            <a:ext uri="{FF2B5EF4-FFF2-40B4-BE49-F238E27FC236}">
              <a16:creationId xmlns:a16="http://schemas.microsoft.com/office/drawing/2014/main" id="{6B1F4AF2-984A-4461-B408-D12131E4516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1" name="テキスト ボックス 340">
          <a:extLst>
            <a:ext uri="{FF2B5EF4-FFF2-40B4-BE49-F238E27FC236}">
              <a16:creationId xmlns:a16="http://schemas.microsoft.com/office/drawing/2014/main" id="{8C462ACB-6E71-4952-A606-2B66801F866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2" name="直線コネクタ 341">
          <a:extLst>
            <a:ext uri="{FF2B5EF4-FFF2-40B4-BE49-F238E27FC236}">
              <a16:creationId xmlns:a16="http://schemas.microsoft.com/office/drawing/2014/main" id="{DCF0BF09-227E-45A9-BC54-9CF9AA83A78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3" name="テキスト ボックス 342">
          <a:extLst>
            <a:ext uri="{FF2B5EF4-FFF2-40B4-BE49-F238E27FC236}">
              <a16:creationId xmlns:a16="http://schemas.microsoft.com/office/drawing/2014/main" id="{86B9E757-F02A-469B-B7A4-1B12C96E3DF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4" name="直線コネクタ 343">
          <a:extLst>
            <a:ext uri="{FF2B5EF4-FFF2-40B4-BE49-F238E27FC236}">
              <a16:creationId xmlns:a16="http://schemas.microsoft.com/office/drawing/2014/main" id="{D47BFA09-3210-41A2-9D53-EB23B973A87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5" name="テキスト ボックス 344">
          <a:extLst>
            <a:ext uri="{FF2B5EF4-FFF2-40B4-BE49-F238E27FC236}">
              <a16:creationId xmlns:a16="http://schemas.microsoft.com/office/drawing/2014/main" id="{41F7F0DE-5537-43EC-B035-540A953FC1C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6" name="直線コネクタ 345">
          <a:extLst>
            <a:ext uri="{FF2B5EF4-FFF2-40B4-BE49-F238E27FC236}">
              <a16:creationId xmlns:a16="http://schemas.microsoft.com/office/drawing/2014/main" id="{09273CB0-B5AE-4965-A906-7EF576E6BBB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7" name="テキスト ボックス 346">
          <a:extLst>
            <a:ext uri="{FF2B5EF4-FFF2-40B4-BE49-F238E27FC236}">
              <a16:creationId xmlns:a16="http://schemas.microsoft.com/office/drawing/2014/main" id="{A3C07A4A-8B71-44A5-B45A-D0398EEB44B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8" name="直線コネクタ 347">
          <a:extLst>
            <a:ext uri="{FF2B5EF4-FFF2-40B4-BE49-F238E27FC236}">
              <a16:creationId xmlns:a16="http://schemas.microsoft.com/office/drawing/2014/main" id="{7746ACF8-C497-4200-84B0-E99B5E2E39D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9" name="テキスト ボックス 348">
          <a:extLst>
            <a:ext uri="{FF2B5EF4-FFF2-40B4-BE49-F238E27FC236}">
              <a16:creationId xmlns:a16="http://schemas.microsoft.com/office/drawing/2014/main" id="{1AC8689F-A921-417E-B058-882E17AE254C}"/>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a:extLst>
            <a:ext uri="{FF2B5EF4-FFF2-40B4-BE49-F238E27FC236}">
              <a16:creationId xmlns:a16="http://schemas.microsoft.com/office/drawing/2014/main" id="{3959A621-2DCC-4829-9643-FD3C33C1FC9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1" name="テキスト ボックス 350">
          <a:extLst>
            <a:ext uri="{FF2B5EF4-FFF2-40B4-BE49-F238E27FC236}">
              <a16:creationId xmlns:a16="http://schemas.microsoft.com/office/drawing/2014/main" id="{5CED9B54-25B1-4B2A-A38C-E4101AD984A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a:extLst>
            <a:ext uri="{FF2B5EF4-FFF2-40B4-BE49-F238E27FC236}">
              <a16:creationId xmlns:a16="http://schemas.microsoft.com/office/drawing/2014/main" id="{712D4C0A-D697-431E-9BC3-E1AD0A37514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53" name="直線コネクタ 352">
          <a:extLst>
            <a:ext uri="{FF2B5EF4-FFF2-40B4-BE49-F238E27FC236}">
              <a16:creationId xmlns:a16="http://schemas.microsoft.com/office/drawing/2014/main" id="{5960BDE5-82C5-4168-B9B6-A48788A86DCC}"/>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54" name="【一般廃棄物処理施設】&#10;一人当たり有形固定資産（償却資産）額最小値テキスト">
          <a:extLst>
            <a:ext uri="{FF2B5EF4-FFF2-40B4-BE49-F238E27FC236}">
              <a16:creationId xmlns:a16="http://schemas.microsoft.com/office/drawing/2014/main" id="{40F0A943-21B3-458F-9CD8-79CF09A55184}"/>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55" name="直線コネクタ 354">
          <a:extLst>
            <a:ext uri="{FF2B5EF4-FFF2-40B4-BE49-F238E27FC236}">
              <a16:creationId xmlns:a16="http://schemas.microsoft.com/office/drawing/2014/main" id="{B2CA3F34-6F2A-4BB2-B476-D384F8CEDF9E}"/>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6" name="【一般廃棄物処理施設】&#10;一人当たり有形固定資産（償却資産）額最大値テキスト">
          <a:extLst>
            <a:ext uri="{FF2B5EF4-FFF2-40B4-BE49-F238E27FC236}">
              <a16:creationId xmlns:a16="http://schemas.microsoft.com/office/drawing/2014/main" id="{070EFAC0-152D-4848-B017-B447D10DD8BE}"/>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7" name="直線コネクタ 356">
          <a:extLst>
            <a:ext uri="{FF2B5EF4-FFF2-40B4-BE49-F238E27FC236}">
              <a16:creationId xmlns:a16="http://schemas.microsoft.com/office/drawing/2014/main" id="{3C59A926-51A0-4698-9B43-42BABC56169D}"/>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58" name="【一般廃棄物処理施設】&#10;一人当たり有形固定資産（償却資産）額平均値テキスト">
          <a:extLst>
            <a:ext uri="{FF2B5EF4-FFF2-40B4-BE49-F238E27FC236}">
              <a16:creationId xmlns:a16="http://schemas.microsoft.com/office/drawing/2014/main" id="{CBD6D45E-475B-4459-A0AC-6A668C21C1C1}"/>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9" name="フローチャート: 判断 358">
          <a:extLst>
            <a:ext uri="{FF2B5EF4-FFF2-40B4-BE49-F238E27FC236}">
              <a16:creationId xmlns:a16="http://schemas.microsoft.com/office/drawing/2014/main" id="{3D8D4D7F-9B68-4E2B-9766-34C4B3891DCA}"/>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60" name="フローチャート: 判断 359">
          <a:extLst>
            <a:ext uri="{FF2B5EF4-FFF2-40B4-BE49-F238E27FC236}">
              <a16:creationId xmlns:a16="http://schemas.microsoft.com/office/drawing/2014/main" id="{55150EC9-9FF3-4F02-87C6-A0139EBB2DC1}"/>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61" name="n_1aveValue【一般廃棄物処理施設】&#10;一人当たり有形固定資産（償却資産）額">
          <a:extLst>
            <a:ext uri="{FF2B5EF4-FFF2-40B4-BE49-F238E27FC236}">
              <a16:creationId xmlns:a16="http://schemas.microsoft.com/office/drawing/2014/main" id="{B212A9D2-D6F1-45AF-978F-4B4E23570944}"/>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62" name="フローチャート: 判断 361">
          <a:extLst>
            <a:ext uri="{FF2B5EF4-FFF2-40B4-BE49-F238E27FC236}">
              <a16:creationId xmlns:a16="http://schemas.microsoft.com/office/drawing/2014/main" id="{DEC19A30-1C35-4089-9D10-DFEF8603ACE6}"/>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363" name="n_2aveValue【一般廃棄物処理施設】&#10;一人当たり有形固定資産（償却資産）額">
          <a:extLst>
            <a:ext uri="{FF2B5EF4-FFF2-40B4-BE49-F238E27FC236}">
              <a16:creationId xmlns:a16="http://schemas.microsoft.com/office/drawing/2014/main" id="{2DE963B3-6E5E-4527-8916-48AFA91FF06C}"/>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64" name="フローチャート: 判断 363">
          <a:extLst>
            <a:ext uri="{FF2B5EF4-FFF2-40B4-BE49-F238E27FC236}">
              <a16:creationId xmlns:a16="http://schemas.microsoft.com/office/drawing/2014/main" id="{FBB6C91D-73F7-4DA8-9B00-267697C4B145}"/>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23234</xdr:rowOff>
    </xdr:from>
    <xdr:ext cx="599010" cy="259045"/>
    <xdr:sp macro="" textlink="">
      <xdr:nvSpPr>
        <xdr:cNvPr id="365" name="n_3aveValue【一般廃棄物処理施設】&#10;一人当たり有形固定資産（償却資産）額">
          <a:extLst>
            <a:ext uri="{FF2B5EF4-FFF2-40B4-BE49-F238E27FC236}">
              <a16:creationId xmlns:a16="http://schemas.microsoft.com/office/drawing/2014/main" id="{2907C685-1D08-4126-9F74-FD501485E58A}"/>
            </a:ext>
          </a:extLst>
        </xdr:cNvPr>
        <xdr:cNvSpPr txBox="1"/>
      </xdr:nvSpPr>
      <xdr:spPr>
        <a:xfrm>
          <a:off x="19245795" y="70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E244360F-F5B7-488D-84B7-9B0AA02DE6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D5E3A2A4-F026-455B-B241-F53B581C90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7DD15A13-1EE3-4F3D-92AB-94C6B243490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AD633045-2178-4757-8363-26F7BD33D2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65C5ABD1-19F8-45C3-B8E5-6911425D394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29508</xdr:rowOff>
    </xdr:from>
    <xdr:to>
      <xdr:col>116</xdr:col>
      <xdr:colOff>114300</xdr:colOff>
      <xdr:row>40</xdr:row>
      <xdr:rowOff>131108</xdr:rowOff>
    </xdr:to>
    <xdr:sp macro="" textlink="">
      <xdr:nvSpPr>
        <xdr:cNvPr id="371" name="楕円 370">
          <a:extLst>
            <a:ext uri="{FF2B5EF4-FFF2-40B4-BE49-F238E27FC236}">
              <a16:creationId xmlns:a16="http://schemas.microsoft.com/office/drawing/2014/main" id="{035E7F78-37BF-4860-A4D3-51D036075EB3}"/>
            </a:ext>
          </a:extLst>
        </xdr:cNvPr>
        <xdr:cNvSpPr/>
      </xdr:nvSpPr>
      <xdr:spPr>
        <a:xfrm>
          <a:off x="22110700" y="68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52385</xdr:rowOff>
    </xdr:from>
    <xdr:ext cx="599010" cy="259045"/>
    <xdr:sp macro="" textlink="">
      <xdr:nvSpPr>
        <xdr:cNvPr id="372" name="【一般廃棄物処理施設】&#10;一人当たり有形固定資産（償却資産）額該当値テキスト">
          <a:extLst>
            <a:ext uri="{FF2B5EF4-FFF2-40B4-BE49-F238E27FC236}">
              <a16:creationId xmlns:a16="http://schemas.microsoft.com/office/drawing/2014/main" id="{1D36CBFD-097E-480A-AAF1-26A71D2740C8}"/>
            </a:ext>
          </a:extLst>
        </xdr:cNvPr>
        <xdr:cNvSpPr txBox="1"/>
      </xdr:nvSpPr>
      <xdr:spPr>
        <a:xfrm>
          <a:off x="22199600" y="673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29704</xdr:rowOff>
    </xdr:from>
    <xdr:to>
      <xdr:col>112</xdr:col>
      <xdr:colOff>38100</xdr:colOff>
      <xdr:row>40</xdr:row>
      <xdr:rowOff>131304</xdr:rowOff>
    </xdr:to>
    <xdr:sp macro="" textlink="">
      <xdr:nvSpPr>
        <xdr:cNvPr id="373" name="楕円 372">
          <a:extLst>
            <a:ext uri="{FF2B5EF4-FFF2-40B4-BE49-F238E27FC236}">
              <a16:creationId xmlns:a16="http://schemas.microsoft.com/office/drawing/2014/main" id="{425A7DC8-1177-4DA8-BAB6-C78768FA80FE}"/>
            </a:ext>
          </a:extLst>
        </xdr:cNvPr>
        <xdr:cNvSpPr/>
      </xdr:nvSpPr>
      <xdr:spPr>
        <a:xfrm>
          <a:off x="21272500" y="688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80308</xdr:rowOff>
    </xdr:from>
    <xdr:to>
      <xdr:col>116</xdr:col>
      <xdr:colOff>63500</xdr:colOff>
      <xdr:row>40</xdr:row>
      <xdr:rowOff>80504</xdr:rowOff>
    </xdr:to>
    <xdr:cxnSp macro="">
      <xdr:nvCxnSpPr>
        <xdr:cNvPr id="374" name="直線コネクタ 373">
          <a:extLst>
            <a:ext uri="{FF2B5EF4-FFF2-40B4-BE49-F238E27FC236}">
              <a16:creationId xmlns:a16="http://schemas.microsoft.com/office/drawing/2014/main" id="{4D74F4C1-6BF4-45A8-B110-E48826FC8CD2}"/>
            </a:ext>
          </a:extLst>
        </xdr:cNvPr>
        <xdr:cNvCxnSpPr/>
      </xdr:nvCxnSpPr>
      <xdr:spPr>
        <a:xfrm flipV="1">
          <a:off x="21323300" y="6938308"/>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41804</xdr:rowOff>
    </xdr:from>
    <xdr:to>
      <xdr:col>107</xdr:col>
      <xdr:colOff>101600</xdr:colOff>
      <xdr:row>40</xdr:row>
      <xdr:rowOff>143404</xdr:rowOff>
    </xdr:to>
    <xdr:sp macro="" textlink="">
      <xdr:nvSpPr>
        <xdr:cNvPr id="375" name="楕円 374">
          <a:extLst>
            <a:ext uri="{FF2B5EF4-FFF2-40B4-BE49-F238E27FC236}">
              <a16:creationId xmlns:a16="http://schemas.microsoft.com/office/drawing/2014/main" id="{CB3D4D3F-D176-4B23-91EF-0212E5E004AF}"/>
            </a:ext>
          </a:extLst>
        </xdr:cNvPr>
        <xdr:cNvSpPr/>
      </xdr:nvSpPr>
      <xdr:spPr>
        <a:xfrm>
          <a:off x="20383500" y="68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80504</xdr:rowOff>
    </xdr:from>
    <xdr:to>
      <xdr:col>111</xdr:col>
      <xdr:colOff>177800</xdr:colOff>
      <xdr:row>40</xdr:row>
      <xdr:rowOff>92604</xdr:rowOff>
    </xdr:to>
    <xdr:cxnSp macro="">
      <xdr:nvCxnSpPr>
        <xdr:cNvPr id="376" name="直線コネクタ 375">
          <a:extLst>
            <a:ext uri="{FF2B5EF4-FFF2-40B4-BE49-F238E27FC236}">
              <a16:creationId xmlns:a16="http://schemas.microsoft.com/office/drawing/2014/main" id="{DCD47823-09AC-4F02-AEE8-FE90265F431E}"/>
            </a:ext>
          </a:extLst>
        </xdr:cNvPr>
        <xdr:cNvCxnSpPr/>
      </xdr:nvCxnSpPr>
      <xdr:spPr>
        <a:xfrm flipV="1">
          <a:off x="20434300" y="6938504"/>
          <a:ext cx="889000" cy="1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56068</xdr:rowOff>
    </xdr:from>
    <xdr:to>
      <xdr:col>102</xdr:col>
      <xdr:colOff>165100</xdr:colOff>
      <xdr:row>40</xdr:row>
      <xdr:rowOff>157668</xdr:rowOff>
    </xdr:to>
    <xdr:sp macro="" textlink="">
      <xdr:nvSpPr>
        <xdr:cNvPr id="377" name="楕円 376">
          <a:extLst>
            <a:ext uri="{FF2B5EF4-FFF2-40B4-BE49-F238E27FC236}">
              <a16:creationId xmlns:a16="http://schemas.microsoft.com/office/drawing/2014/main" id="{5FB30821-8EC1-4564-AFE3-95AAFDEBBEFD}"/>
            </a:ext>
          </a:extLst>
        </xdr:cNvPr>
        <xdr:cNvSpPr/>
      </xdr:nvSpPr>
      <xdr:spPr>
        <a:xfrm>
          <a:off x="19494500" y="691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92604</xdr:rowOff>
    </xdr:from>
    <xdr:to>
      <xdr:col>107</xdr:col>
      <xdr:colOff>50800</xdr:colOff>
      <xdr:row>40</xdr:row>
      <xdr:rowOff>106868</xdr:rowOff>
    </xdr:to>
    <xdr:cxnSp macro="">
      <xdr:nvCxnSpPr>
        <xdr:cNvPr id="378" name="直線コネクタ 377">
          <a:extLst>
            <a:ext uri="{FF2B5EF4-FFF2-40B4-BE49-F238E27FC236}">
              <a16:creationId xmlns:a16="http://schemas.microsoft.com/office/drawing/2014/main" id="{C259220A-F52B-4E7B-A158-904F70E5FF59}"/>
            </a:ext>
          </a:extLst>
        </xdr:cNvPr>
        <xdr:cNvCxnSpPr/>
      </xdr:nvCxnSpPr>
      <xdr:spPr>
        <a:xfrm flipV="1">
          <a:off x="19545300" y="6950604"/>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147831</xdr:rowOff>
    </xdr:from>
    <xdr:ext cx="599010" cy="259045"/>
    <xdr:sp macro="" textlink="">
      <xdr:nvSpPr>
        <xdr:cNvPr id="379" name="n_1mainValue【一般廃棄物処理施設】&#10;一人当たり有形固定資産（償却資産）額">
          <a:extLst>
            <a:ext uri="{FF2B5EF4-FFF2-40B4-BE49-F238E27FC236}">
              <a16:creationId xmlns:a16="http://schemas.microsoft.com/office/drawing/2014/main" id="{260970C2-9C95-4299-8BD5-8381FBFBFCF1}"/>
            </a:ext>
          </a:extLst>
        </xdr:cNvPr>
        <xdr:cNvSpPr txBox="1"/>
      </xdr:nvSpPr>
      <xdr:spPr>
        <a:xfrm>
          <a:off x="21011095" y="666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159931</xdr:rowOff>
    </xdr:from>
    <xdr:ext cx="599010" cy="259045"/>
    <xdr:sp macro="" textlink="">
      <xdr:nvSpPr>
        <xdr:cNvPr id="380" name="n_2mainValue【一般廃棄物処理施設】&#10;一人当たり有形固定資産（償却資産）額">
          <a:extLst>
            <a:ext uri="{FF2B5EF4-FFF2-40B4-BE49-F238E27FC236}">
              <a16:creationId xmlns:a16="http://schemas.microsoft.com/office/drawing/2014/main" id="{182AF9E7-F0DF-4274-B1EB-4B365299E3AB}"/>
            </a:ext>
          </a:extLst>
        </xdr:cNvPr>
        <xdr:cNvSpPr txBox="1"/>
      </xdr:nvSpPr>
      <xdr:spPr>
        <a:xfrm>
          <a:off x="20134795" y="667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2745</xdr:rowOff>
    </xdr:from>
    <xdr:ext cx="599010" cy="259045"/>
    <xdr:sp macro="" textlink="">
      <xdr:nvSpPr>
        <xdr:cNvPr id="381" name="n_3mainValue【一般廃棄物処理施設】&#10;一人当たり有形固定資産（償却資産）額">
          <a:extLst>
            <a:ext uri="{FF2B5EF4-FFF2-40B4-BE49-F238E27FC236}">
              <a16:creationId xmlns:a16="http://schemas.microsoft.com/office/drawing/2014/main" id="{60FF3082-2740-4441-8FEE-79794E6F5A96}"/>
            </a:ext>
          </a:extLst>
        </xdr:cNvPr>
        <xdr:cNvSpPr txBox="1"/>
      </xdr:nvSpPr>
      <xdr:spPr>
        <a:xfrm>
          <a:off x="19245795" y="668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id="{E083EF57-0E7C-4840-8B32-676305EE3D2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id="{9031B7D8-7EDD-4CE9-A2AD-78D79297EB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id="{A9C53796-C8A7-4D31-9B69-1A7C880EE06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id="{1E37ACE6-AEAA-476D-87F3-F3258072AE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id="{4DCA7DA3-20BB-4077-8F93-7045C6729B7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id="{F1D35428-F69A-4EAF-9EBE-55090D56D6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id="{1397927F-116C-471D-A7C5-19BB8C6C244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id="{3141810B-96E3-4EE1-AB8E-C45E100C963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a:extLst>
            <a:ext uri="{FF2B5EF4-FFF2-40B4-BE49-F238E27FC236}">
              <a16:creationId xmlns:a16="http://schemas.microsoft.com/office/drawing/2014/main" id="{19D2EFC2-153F-4CF3-858A-1EAE7D4C268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a:extLst>
            <a:ext uri="{FF2B5EF4-FFF2-40B4-BE49-F238E27FC236}">
              <a16:creationId xmlns:a16="http://schemas.microsoft.com/office/drawing/2014/main" id="{87038724-8995-4478-A82D-90A5E379A61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a:extLst>
            <a:ext uri="{FF2B5EF4-FFF2-40B4-BE49-F238E27FC236}">
              <a16:creationId xmlns:a16="http://schemas.microsoft.com/office/drawing/2014/main" id="{2BA8C4B5-FD51-4516-A67A-0A10CD6CCB8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a:extLst>
            <a:ext uri="{FF2B5EF4-FFF2-40B4-BE49-F238E27FC236}">
              <a16:creationId xmlns:a16="http://schemas.microsoft.com/office/drawing/2014/main" id="{62B04CAD-A181-4615-AC0A-AB731CE9E65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a:extLst>
            <a:ext uri="{FF2B5EF4-FFF2-40B4-BE49-F238E27FC236}">
              <a16:creationId xmlns:a16="http://schemas.microsoft.com/office/drawing/2014/main" id="{A3692AC3-8E7F-4BBE-9467-54EB75BABFF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a:extLst>
            <a:ext uri="{FF2B5EF4-FFF2-40B4-BE49-F238E27FC236}">
              <a16:creationId xmlns:a16="http://schemas.microsoft.com/office/drawing/2014/main" id="{51038A84-4278-45A2-807F-967FC624E85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a:extLst>
            <a:ext uri="{FF2B5EF4-FFF2-40B4-BE49-F238E27FC236}">
              <a16:creationId xmlns:a16="http://schemas.microsoft.com/office/drawing/2014/main" id="{4EDD49B9-F2FB-40C3-AB8F-9289099E912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a:extLst>
            <a:ext uri="{FF2B5EF4-FFF2-40B4-BE49-F238E27FC236}">
              <a16:creationId xmlns:a16="http://schemas.microsoft.com/office/drawing/2014/main" id="{20AE7828-C851-4819-B6CB-7D6EE274149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a:extLst>
            <a:ext uri="{FF2B5EF4-FFF2-40B4-BE49-F238E27FC236}">
              <a16:creationId xmlns:a16="http://schemas.microsoft.com/office/drawing/2014/main" id="{B9348B25-EFB9-48EE-8C97-0A07E8A9E9A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a:extLst>
            <a:ext uri="{FF2B5EF4-FFF2-40B4-BE49-F238E27FC236}">
              <a16:creationId xmlns:a16="http://schemas.microsoft.com/office/drawing/2014/main" id="{06C5464F-8F1A-49A0-A6A8-F8F99F2886B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a:extLst>
            <a:ext uri="{FF2B5EF4-FFF2-40B4-BE49-F238E27FC236}">
              <a16:creationId xmlns:a16="http://schemas.microsoft.com/office/drawing/2014/main" id="{019F21EF-CCB5-463C-A5FA-AADC1E826FF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a:extLst>
            <a:ext uri="{FF2B5EF4-FFF2-40B4-BE49-F238E27FC236}">
              <a16:creationId xmlns:a16="http://schemas.microsoft.com/office/drawing/2014/main" id="{86812EE4-D3D6-438E-8066-9BC0917F9A5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a:extLst>
            <a:ext uri="{FF2B5EF4-FFF2-40B4-BE49-F238E27FC236}">
              <a16:creationId xmlns:a16="http://schemas.microsoft.com/office/drawing/2014/main" id="{2841C400-FEB3-4C21-BCCB-9A121735A6B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a:extLst>
            <a:ext uri="{FF2B5EF4-FFF2-40B4-BE49-F238E27FC236}">
              <a16:creationId xmlns:a16="http://schemas.microsoft.com/office/drawing/2014/main" id="{C5D6EC25-3C62-4C87-8CEC-E6EC41BB8E78}"/>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a:extLst>
            <a:ext uri="{FF2B5EF4-FFF2-40B4-BE49-F238E27FC236}">
              <a16:creationId xmlns:a16="http://schemas.microsoft.com/office/drawing/2014/main" id="{43630FC8-2BD7-4FCD-AD18-D0189E7147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a:extLst>
            <a:ext uri="{FF2B5EF4-FFF2-40B4-BE49-F238E27FC236}">
              <a16:creationId xmlns:a16="http://schemas.microsoft.com/office/drawing/2014/main" id="{05F2B43D-5468-4F8E-9C96-DA2D1F6F251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保健センター・保健所】&#10;有形固定資産減価償却率グラフ枠">
          <a:extLst>
            <a:ext uri="{FF2B5EF4-FFF2-40B4-BE49-F238E27FC236}">
              <a16:creationId xmlns:a16="http://schemas.microsoft.com/office/drawing/2014/main" id="{44597DD7-7334-4941-92C6-3CB2B67EDEC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07" name="直線コネクタ 406">
          <a:extLst>
            <a:ext uri="{FF2B5EF4-FFF2-40B4-BE49-F238E27FC236}">
              <a16:creationId xmlns:a16="http://schemas.microsoft.com/office/drawing/2014/main" id="{C0770EBB-6887-4CE7-AF12-2A419BF16C34}"/>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08" name="【保健センター・保健所】&#10;有形固定資産減価償却率最小値テキスト">
          <a:extLst>
            <a:ext uri="{FF2B5EF4-FFF2-40B4-BE49-F238E27FC236}">
              <a16:creationId xmlns:a16="http://schemas.microsoft.com/office/drawing/2014/main" id="{8BC8AB57-F73E-469E-A704-4D5D0F8B95AE}"/>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09" name="直線コネクタ 408">
          <a:extLst>
            <a:ext uri="{FF2B5EF4-FFF2-40B4-BE49-F238E27FC236}">
              <a16:creationId xmlns:a16="http://schemas.microsoft.com/office/drawing/2014/main" id="{A95E05CD-B766-4D16-86E0-04FB746211C6}"/>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10" name="【保健センター・保健所】&#10;有形固定資産減価償却率最大値テキスト">
          <a:extLst>
            <a:ext uri="{FF2B5EF4-FFF2-40B4-BE49-F238E27FC236}">
              <a16:creationId xmlns:a16="http://schemas.microsoft.com/office/drawing/2014/main" id="{B18E9958-884A-4631-8F6F-DC616F74A557}"/>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11" name="直線コネクタ 410">
          <a:extLst>
            <a:ext uri="{FF2B5EF4-FFF2-40B4-BE49-F238E27FC236}">
              <a16:creationId xmlns:a16="http://schemas.microsoft.com/office/drawing/2014/main" id="{C8045EB4-AFB5-49A4-8E01-5E42340F24FD}"/>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12" name="【保健センター・保健所】&#10;有形固定資産減価償却率平均値テキスト">
          <a:extLst>
            <a:ext uri="{FF2B5EF4-FFF2-40B4-BE49-F238E27FC236}">
              <a16:creationId xmlns:a16="http://schemas.microsoft.com/office/drawing/2014/main" id="{0F0B03BB-1090-4A93-9535-3CA5A02DBA92}"/>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13" name="フローチャート: 判断 412">
          <a:extLst>
            <a:ext uri="{FF2B5EF4-FFF2-40B4-BE49-F238E27FC236}">
              <a16:creationId xmlns:a16="http://schemas.microsoft.com/office/drawing/2014/main" id="{683B4B43-15BF-4E0C-8D16-08C0525051A8}"/>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14" name="フローチャート: 判断 413">
          <a:extLst>
            <a:ext uri="{FF2B5EF4-FFF2-40B4-BE49-F238E27FC236}">
              <a16:creationId xmlns:a16="http://schemas.microsoft.com/office/drawing/2014/main" id="{EF08C408-A49D-4EB2-8C2D-413E4D944F37}"/>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15" name="n_1aveValue【保健センター・保健所】&#10;有形固定資産減価償却率">
          <a:extLst>
            <a:ext uri="{FF2B5EF4-FFF2-40B4-BE49-F238E27FC236}">
              <a16:creationId xmlns:a16="http://schemas.microsoft.com/office/drawing/2014/main" id="{D06995F6-F3CB-4B80-95A4-B1F5F440C413}"/>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16" name="フローチャート: 判断 415">
          <a:extLst>
            <a:ext uri="{FF2B5EF4-FFF2-40B4-BE49-F238E27FC236}">
              <a16:creationId xmlns:a16="http://schemas.microsoft.com/office/drawing/2014/main" id="{876BFE92-2245-49A4-8EE4-BC914CC22FE4}"/>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17" name="n_2aveValue【保健センター・保健所】&#10;有形固定資産減価償却率">
          <a:extLst>
            <a:ext uri="{FF2B5EF4-FFF2-40B4-BE49-F238E27FC236}">
              <a16:creationId xmlns:a16="http://schemas.microsoft.com/office/drawing/2014/main" id="{865373BA-7B49-4E73-BCF8-675D24BAD08C}"/>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18" name="フローチャート: 判断 417">
          <a:extLst>
            <a:ext uri="{FF2B5EF4-FFF2-40B4-BE49-F238E27FC236}">
              <a16:creationId xmlns:a16="http://schemas.microsoft.com/office/drawing/2014/main" id="{D5ECF494-0880-4DBE-A3AD-20A525D506FA}"/>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419" name="n_3aveValue【保健センター・保健所】&#10;有形固定資産減価償却率">
          <a:extLst>
            <a:ext uri="{FF2B5EF4-FFF2-40B4-BE49-F238E27FC236}">
              <a16:creationId xmlns:a16="http://schemas.microsoft.com/office/drawing/2014/main" id="{4A4847CB-7B2F-4B27-9D63-3981674063BA}"/>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D3789B95-FCDF-47FD-8B07-E5DD929A522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6677901D-DF63-43AF-A441-BB4214925A3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64DA2EB3-449A-4325-9457-0D78DE887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A6B4D89A-364E-4521-B8FF-4EC0D122658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4E09BCCA-2419-4681-97EF-C2B4036910E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425" name="楕円 424">
          <a:extLst>
            <a:ext uri="{FF2B5EF4-FFF2-40B4-BE49-F238E27FC236}">
              <a16:creationId xmlns:a16="http://schemas.microsoft.com/office/drawing/2014/main" id="{5F1D2A48-EC3D-421B-8409-3AE1AF01CB8C}"/>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426" name="【保健センター・保健所】&#10;有形固定資産減価償却率該当値テキスト">
          <a:extLst>
            <a:ext uri="{FF2B5EF4-FFF2-40B4-BE49-F238E27FC236}">
              <a16:creationId xmlns:a16="http://schemas.microsoft.com/office/drawing/2014/main" id="{89491A84-B260-4D93-85F7-6B76509A32EA}"/>
            </a:ext>
          </a:extLst>
        </xdr:cNvPr>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27" name="楕円 426">
          <a:extLst>
            <a:ext uri="{FF2B5EF4-FFF2-40B4-BE49-F238E27FC236}">
              <a16:creationId xmlns:a16="http://schemas.microsoft.com/office/drawing/2014/main" id="{20C19382-33F9-43C8-BAD0-EF3DF766724C}"/>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0</xdr:rowOff>
    </xdr:to>
    <xdr:cxnSp macro="">
      <xdr:nvCxnSpPr>
        <xdr:cNvPr id="428" name="直線コネクタ 427">
          <a:extLst>
            <a:ext uri="{FF2B5EF4-FFF2-40B4-BE49-F238E27FC236}">
              <a16:creationId xmlns:a16="http://schemas.microsoft.com/office/drawing/2014/main" id="{C9FB13E8-9562-48F4-A613-FED95DFFD7F7}"/>
            </a:ext>
          </a:extLst>
        </xdr:cNvPr>
        <xdr:cNvCxnSpPr/>
      </xdr:nvCxnSpPr>
      <xdr:spPr>
        <a:xfrm flipV="1">
          <a:off x="15481300" y="1025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29" name="楕円 428">
          <a:extLst>
            <a:ext uri="{FF2B5EF4-FFF2-40B4-BE49-F238E27FC236}">
              <a16:creationId xmlns:a16="http://schemas.microsoft.com/office/drawing/2014/main" id="{BDFCEB4C-7343-45BD-AF4B-758D27D6646D}"/>
            </a:ext>
          </a:extLst>
        </xdr:cNvPr>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430" name="直線コネクタ 429">
          <a:extLst>
            <a:ext uri="{FF2B5EF4-FFF2-40B4-BE49-F238E27FC236}">
              <a16:creationId xmlns:a16="http://schemas.microsoft.com/office/drawing/2014/main" id="{987FB235-0890-4124-9AF6-A0ECE5CD5DEB}"/>
            </a:ext>
          </a:extLst>
        </xdr:cNvPr>
        <xdr:cNvCxnSpPr/>
      </xdr:nvCxnSpPr>
      <xdr:spPr>
        <a:xfrm flipV="1">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431" name="楕円 430">
          <a:extLst>
            <a:ext uri="{FF2B5EF4-FFF2-40B4-BE49-F238E27FC236}">
              <a16:creationId xmlns:a16="http://schemas.microsoft.com/office/drawing/2014/main" id="{A99B5A79-C4A1-4B48-8A32-C64C4A4FC604}"/>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65315</xdr:rowOff>
    </xdr:to>
    <xdr:cxnSp macro="">
      <xdr:nvCxnSpPr>
        <xdr:cNvPr id="432" name="直線コネクタ 431">
          <a:extLst>
            <a:ext uri="{FF2B5EF4-FFF2-40B4-BE49-F238E27FC236}">
              <a16:creationId xmlns:a16="http://schemas.microsoft.com/office/drawing/2014/main" id="{FEC0087F-14E2-4A6D-9C5A-EADA20A18DAB}"/>
            </a:ext>
          </a:extLst>
        </xdr:cNvPr>
        <xdr:cNvCxnSpPr/>
      </xdr:nvCxnSpPr>
      <xdr:spPr>
        <a:xfrm flipV="1">
          <a:off x="13703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33" name="n_1mainValue【保健センター・保健所】&#10;有形固定資産減価償却率">
          <a:extLst>
            <a:ext uri="{FF2B5EF4-FFF2-40B4-BE49-F238E27FC236}">
              <a16:creationId xmlns:a16="http://schemas.microsoft.com/office/drawing/2014/main" id="{A70B1C5E-D4DF-4E99-9F88-E93DC8639721}"/>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434" name="n_2mainValue【保健センター・保健所】&#10;有形固定資産減価償却率">
          <a:extLst>
            <a:ext uri="{FF2B5EF4-FFF2-40B4-BE49-F238E27FC236}">
              <a16:creationId xmlns:a16="http://schemas.microsoft.com/office/drawing/2014/main" id="{6CB38290-6270-4A7A-8D45-6CC34E3268AD}"/>
            </a:ext>
          </a:extLst>
        </xdr:cNvPr>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132642</xdr:rowOff>
    </xdr:from>
    <xdr:ext cx="405111" cy="259045"/>
    <xdr:sp macro="" textlink="">
      <xdr:nvSpPr>
        <xdr:cNvPr id="435" name="n_3mainValue【保健センター・保健所】&#10;有形固定資産減価償却率">
          <a:extLst>
            <a:ext uri="{FF2B5EF4-FFF2-40B4-BE49-F238E27FC236}">
              <a16:creationId xmlns:a16="http://schemas.microsoft.com/office/drawing/2014/main" id="{AA874D3C-9DEB-4D9D-9825-06E6694A2A43}"/>
            </a:ext>
          </a:extLst>
        </xdr:cNvPr>
        <xdr:cNvSpPr txBox="1"/>
      </xdr:nvSpPr>
      <xdr:spPr>
        <a:xfrm>
          <a:off x="13500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6" name="正方形/長方形 435">
          <a:extLst>
            <a:ext uri="{FF2B5EF4-FFF2-40B4-BE49-F238E27FC236}">
              <a16:creationId xmlns:a16="http://schemas.microsoft.com/office/drawing/2014/main" id="{4A8782C5-7D90-451B-BC38-BA2AA696014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7" name="正方形/長方形 436">
          <a:extLst>
            <a:ext uri="{FF2B5EF4-FFF2-40B4-BE49-F238E27FC236}">
              <a16:creationId xmlns:a16="http://schemas.microsoft.com/office/drawing/2014/main" id="{E0A10859-DADE-47F6-BCA4-37BA3155281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8" name="正方形/長方形 437">
          <a:extLst>
            <a:ext uri="{FF2B5EF4-FFF2-40B4-BE49-F238E27FC236}">
              <a16:creationId xmlns:a16="http://schemas.microsoft.com/office/drawing/2014/main" id="{65AF917B-153D-4A32-9B05-E028BDCFC3A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9" name="正方形/長方形 438">
          <a:extLst>
            <a:ext uri="{FF2B5EF4-FFF2-40B4-BE49-F238E27FC236}">
              <a16:creationId xmlns:a16="http://schemas.microsoft.com/office/drawing/2014/main" id="{AA8EB2FC-6DD9-4B1D-92FD-9B10A65A37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0" name="正方形/長方形 439">
          <a:extLst>
            <a:ext uri="{FF2B5EF4-FFF2-40B4-BE49-F238E27FC236}">
              <a16:creationId xmlns:a16="http://schemas.microsoft.com/office/drawing/2014/main" id="{B728B3A3-FAB9-46B5-9080-90FDAC76901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1" name="正方形/長方形 440">
          <a:extLst>
            <a:ext uri="{FF2B5EF4-FFF2-40B4-BE49-F238E27FC236}">
              <a16:creationId xmlns:a16="http://schemas.microsoft.com/office/drawing/2014/main" id="{90A1F4E4-F3F1-4AF3-B264-39A362BCFC6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2" name="正方形/長方形 441">
          <a:extLst>
            <a:ext uri="{FF2B5EF4-FFF2-40B4-BE49-F238E27FC236}">
              <a16:creationId xmlns:a16="http://schemas.microsoft.com/office/drawing/2014/main" id="{AF066C45-2C8B-451D-95C8-43586DA5677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3" name="正方形/長方形 442">
          <a:extLst>
            <a:ext uri="{FF2B5EF4-FFF2-40B4-BE49-F238E27FC236}">
              <a16:creationId xmlns:a16="http://schemas.microsoft.com/office/drawing/2014/main" id="{91930AC1-F9EB-4723-8705-F1FCB84BE0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4" name="テキスト ボックス 443">
          <a:extLst>
            <a:ext uri="{FF2B5EF4-FFF2-40B4-BE49-F238E27FC236}">
              <a16:creationId xmlns:a16="http://schemas.microsoft.com/office/drawing/2014/main" id="{DE2773D7-4BFA-43C7-814C-7EC9A11D5FB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5" name="直線コネクタ 444">
          <a:extLst>
            <a:ext uri="{FF2B5EF4-FFF2-40B4-BE49-F238E27FC236}">
              <a16:creationId xmlns:a16="http://schemas.microsoft.com/office/drawing/2014/main" id="{D44A9ACA-473E-4382-9596-1A001BC0952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6" name="直線コネクタ 445">
          <a:extLst>
            <a:ext uri="{FF2B5EF4-FFF2-40B4-BE49-F238E27FC236}">
              <a16:creationId xmlns:a16="http://schemas.microsoft.com/office/drawing/2014/main" id="{875EA44A-BC6A-4BCA-9108-27616C65D04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7" name="テキスト ボックス 446">
          <a:extLst>
            <a:ext uri="{FF2B5EF4-FFF2-40B4-BE49-F238E27FC236}">
              <a16:creationId xmlns:a16="http://schemas.microsoft.com/office/drawing/2014/main" id="{ADE4C805-65F9-458D-B885-FBDCCC97B71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8" name="直線コネクタ 447">
          <a:extLst>
            <a:ext uri="{FF2B5EF4-FFF2-40B4-BE49-F238E27FC236}">
              <a16:creationId xmlns:a16="http://schemas.microsoft.com/office/drawing/2014/main" id="{68AD6A3E-09DB-490B-9F49-AA45B50EB39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9" name="テキスト ボックス 448">
          <a:extLst>
            <a:ext uri="{FF2B5EF4-FFF2-40B4-BE49-F238E27FC236}">
              <a16:creationId xmlns:a16="http://schemas.microsoft.com/office/drawing/2014/main" id="{6C889591-57E7-4AD0-8570-949BCAD0DEB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0" name="直線コネクタ 449">
          <a:extLst>
            <a:ext uri="{FF2B5EF4-FFF2-40B4-BE49-F238E27FC236}">
              <a16:creationId xmlns:a16="http://schemas.microsoft.com/office/drawing/2014/main" id="{9395AEFA-C725-4551-B1DD-9AACACE18FF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1" name="テキスト ボックス 450">
          <a:extLst>
            <a:ext uri="{FF2B5EF4-FFF2-40B4-BE49-F238E27FC236}">
              <a16:creationId xmlns:a16="http://schemas.microsoft.com/office/drawing/2014/main" id="{6CAB06AD-303F-4AF8-AB62-633629FF964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2" name="直線コネクタ 451">
          <a:extLst>
            <a:ext uri="{FF2B5EF4-FFF2-40B4-BE49-F238E27FC236}">
              <a16:creationId xmlns:a16="http://schemas.microsoft.com/office/drawing/2014/main" id="{AA80C286-7140-4D8D-A569-779F091AABC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3" name="テキスト ボックス 452">
          <a:extLst>
            <a:ext uri="{FF2B5EF4-FFF2-40B4-BE49-F238E27FC236}">
              <a16:creationId xmlns:a16="http://schemas.microsoft.com/office/drawing/2014/main" id="{9FC03BA7-36C5-4258-A706-C90A80F3F7B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4" name="直線コネクタ 453">
          <a:extLst>
            <a:ext uri="{FF2B5EF4-FFF2-40B4-BE49-F238E27FC236}">
              <a16:creationId xmlns:a16="http://schemas.microsoft.com/office/drawing/2014/main" id="{FE7F4212-B0AF-477E-B500-EE20D693DC6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5" name="テキスト ボックス 454">
          <a:extLst>
            <a:ext uri="{FF2B5EF4-FFF2-40B4-BE49-F238E27FC236}">
              <a16:creationId xmlns:a16="http://schemas.microsoft.com/office/drawing/2014/main" id="{EA655EFD-BFCD-470C-8764-13028051667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a:extLst>
            <a:ext uri="{FF2B5EF4-FFF2-40B4-BE49-F238E27FC236}">
              <a16:creationId xmlns:a16="http://schemas.microsoft.com/office/drawing/2014/main" id="{2586F64E-B5FC-429B-9041-BD3C008077D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7" name="テキスト ボックス 456">
          <a:extLst>
            <a:ext uri="{FF2B5EF4-FFF2-40B4-BE49-F238E27FC236}">
              <a16:creationId xmlns:a16="http://schemas.microsoft.com/office/drawing/2014/main" id="{357C6470-6494-4A18-8D9A-EBFF8B1AD2D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保健センター・保健所】&#10;一人当たり面積グラフ枠">
          <a:extLst>
            <a:ext uri="{FF2B5EF4-FFF2-40B4-BE49-F238E27FC236}">
              <a16:creationId xmlns:a16="http://schemas.microsoft.com/office/drawing/2014/main" id="{7D31F825-F8B7-4DB2-9378-E4B3457C198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59" name="直線コネクタ 458">
          <a:extLst>
            <a:ext uri="{FF2B5EF4-FFF2-40B4-BE49-F238E27FC236}">
              <a16:creationId xmlns:a16="http://schemas.microsoft.com/office/drawing/2014/main" id="{96687715-C1A0-4490-B83D-271C6101C27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60" name="【保健センター・保健所】&#10;一人当たり面積最小値テキスト">
          <a:extLst>
            <a:ext uri="{FF2B5EF4-FFF2-40B4-BE49-F238E27FC236}">
              <a16:creationId xmlns:a16="http://schemas.microsoft.com/office/drawing/2014/main" id="{2A452752-5AF8-4398-BBF6-45D892491E6C}"/>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61" name="直線コネクタ 460">
          <a:extLst>
            <a:ext uri="{FF2B5EF4-FFF2-40B4-BE49-F238E27FC236}">
              <a16:creationId xmlns:a16="http://schemas.microsoft.com/office/drawing/2014/main" id="{FC7E1A35-2280-41A4-820D-075E1C05664E}"/>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62" name="【保健センター・保健所】&#10;一人当たり面積最大値テキスト">
          <a:extLst>
            <a:ext uri="{FF2B5EF4-FFF2-40B4-BE49-F238E27FC236}">
              <a16:creationId xmlns:a16="http://schemas.microsoft.com/office/drawing/2014/main" id="{14A82577-F147-4C9C-8FBE-920C2B6BE1C5}"/>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63" name="直線コネクタ 462">
          <a:extLst>
            <a:ext uri="{FF2B5EF4-FFF2-40B4-BE49-F238E27FC236}">
              <a16:creationId xmlns:a16="http://schemas.microsoft.com/office/drawing/2014/main" id="{D5418533-9333-4D76-8E1C-49D0A90A84A7}"/>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464" name="【保健センター・保健所】&#10;一人当たり面積平均値テキスト">
          <a:extLst>
            <a:ext uri="{FF2B5EF4-FFF2-40B4-BE49-F238E27FC236}">
              <a16:creationId xmlns:a16="http://schemas.microsoft.com/office/drawing/2014/main" id="{6D6778E5-CA29-43AB-B263-077F85860048}"/>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65" name="フローチャート: 判断 464">
          <a:extLst>
            <a:ext uri="{FF2B5EF4-FFF2-40B4-BE49-F238E27FC236}">
              <a16:creationId xmlns:a16="http://schemas.microsoft.com/office/drawing/2014/main" id="{E6DC0E86-97E5-4D57-806C-544F5F2F0558}"/>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66" name="フローチャート: 判断 465">
          <a:extLst>
            <a:ext uri="{FF2B5EF4-FFF2-40B4-BE49-F238E27FC236}">
              <a16:creationId xmlns:a16="http://schemas.microsoft.com/office/drawing/2014/main" id="{485AEE63-80A0-4CCE-874D-87CECDC921C4}"/>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467" name="n_1aveValue【保健センター・保健所】&#10;一人当たり面積">
          <a:extLst>
            <a:ext uri="{FF2B5EF4-FFF2-40B4-BE49-F238E27FC236}">
              <a16:creationId xmlns:a16="http://schemas.microsoft.com/office/drawing/2014/main" id="{FF6DBFB4-B17A-4A47-9DD7-B70DDFA89EF8}"/>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68" name="フローチャート: 判断 467">
          <a:extLst>
            <a:ext uri="{FF2B5EF4-FFF2-40B4-BE49-F238E27FC236}">
              <a16:creationId xmlns:a16="http://schemas.microsoft.com/office/drawing/2014/main" id="{A1D263E0-76FA-4885-BF75-DC8DC6497544}"/>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469" name="n_2aveValue【保健センター・保健所】&#10;一人当たり面積">
          <a:extLst>
            <a:ext uri="{FF2B5EF4-FFF2-40B4-BE49-F238E27FC236}">
              <a16:creationId xmlns:a16="http://schemas.microsoft.com/office/drawing/2014/main" id="{DC7A3657-68B8-4AA9-8CB3-8BB781E90F2E}"/>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70" name="フローチャート: 判断 469">
          <a:extLst>
            <a:ext uri="{FF2B5EF4-FFF2-40B4-BE49-F238E27FC236}">
              <a16:creationId xmlns:a16="http://schemas.microsoft.com/office/drawing/2014/main" id="{9472D2FB-8274-4CA3-851F-7C25FAE8036E}"/>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471" name="n_3aveValue【保健センター・保健所】&#10;一人当たり面積">
          <a:extLst>
            <a:ext uri="{FF2B5EF4-FFF2-40B4-BE49-F238E27FC236}">
              <a16:creationId xmlns:a16="http://schemas.microsoft.com/office/drawing/2014/main" id="{0988D15F-242A-4085-A147-79638BD12944}"/>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F69B7FBF-34CF-42DA-A2C7-E2C6D621BEE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1DE58364-5E2C-47B0-A389-C83B0C98DDC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B7BAE0F7-65F5-435C-A26E-4624C12BE1D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E252C5DA-054A-4769-9401-8736C2C0A3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7D55316B-30F9-4660-AE65-DBE6F0DA176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477" name="楕円 476">
          <a:extLst>
            <a:ext uri="{FF2B5EF4-FFF2-40B4-BE49-F238E27FC236}">
              <a16:creationId xmlns:a16="http://schemas.microsoft.com/office/drawing/2014/main" id="{1F35064C-B360-4089-B21F-50C5BE092A7A}"/>
            </a:ext>
          </a:extLst>
        </xdr:cNvPr>
        <xdr:cNvSpPr/>
      </xdr:nvSpPr>
      <xdr:spPr>
        <a:xfrm>
          <a:off x="22110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52087</xdr:rowOff>
    </xdr:from>
    <xdr:ext cx="469744" cy="259045"/>
    <xdr:sp macro="" textlink="">
      <xdr:nvSpPr>
        <xdr:cNvPr id="478" name="【保健センター・保健所】&#10;一人当たり面積該当値テキスト">
          <a:extLst>
            <a:ext uri="{FF2B5EF4-FFF2-40B4-BE49-F238E27FC236}">
              <a16:creationId xmlns:a16="http://schemas.microsoft.com/office/drawing/2014/main" id="{DCDF5DED-E6B5-4B41-BCB4-D0917FC83B2D}"/>
            </a:ext>
          </a:extLst>
        </xdr:cNvPr>
        <xdr:cNvSpPr txBox="1"/>
      </xdr:nvSpPr>
      <xdr:spPr>
        <a:xfrm>
          <a:off x="22199600"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479" name="楕円 478">
          <a:extLst>
            <a:ext uri="{FF2B5EF4-FFF2-40B4-BE49-F238E27FC236}">
              <a16:creationId xmlns:a16="http://schemas.microsoft.com/office/drawing/2014/main" id="{AFAAE7FC-E84B-4FCE-A9C1-82B7FFA302FB}"/>
            </a:ext>
          </a:extLst>
        </xdr:cNvPr>
        <xdr:cNvSpPr/>
      </xdr:nvSpPr>
      <xdr:spPr>
        <a:xfrm>
          <a:off x="2127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80010</xdr:rowOff>
    </xdr:to>
    <xdr:cxnSp macro="">
      <xdr:nvCxnSpPr>
        <xdr:cNvPr id="480" name="直線コネクタ 479">
          <a:extLst>
            <a:ext uri="{FF2B5EF4-FFF2-40B4-BE49-F238E27FC236}">
              <a16:creationId xmlns:a16="http://schemas.microsoft.com/office/drawing/2014/main" id="{1BAB9475-4DD5-45BC-971C-918406A12882}"/>
            </a:ext>
          </a:extLst>
        </xdr:cNvPr>
        <xdr:cNvCxnSpPr/>
      </xdr:nvCxnSpPr>
      <xdr:spPr>
        <a:xfrm>
          <a:off x="21323300" y="10709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481" name="楕円 480">
          <a:extLst>
            <a:ext uri="{FF2B5EF4-FFF2-40B4-BE49-F238E27FC236}">
              <a16:creationId xmlns:a16="http://schemas.microsoft.com/office/drawing/2014/main" id="{4A295B85-C0D2-4DE4-B236-931F3B3E72E5}"/>
            </a:ext>
          </a:extLst>
        </xdr:cNvPr>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80010</xdr:rowOff>
    </xdr:from>
    <xdr:to>
      <xdr:col>111</xdr:col>
      <xdr:colOff>177800</xdr:colOff>
      <xdr:row>62</xdr:row>
      <xdr:rowOff>82296</xdr:rowOff>
    </xdr:to>
    <xdr:cxnSp macro="">
      <xdr:nvCxnSpPr>
        <xdr:cNvPr id="482" name="直線コネクタ 481">
          <a:extLst>
            <a:ext uri="{FF2B5EF4-FFF2-40B4-BE49-F238E27FC236}">
              <a16:creationId xmlns:a16="http://schemas.microsoft.com/office/drawing/2014/main" id="{571305E4-61BC-497C-A6A1-54A2664D0CC2}"/>
            </a:ext>
          </a:extLst>
        </xdr:cNvPr>
        <xdr:cNvCxnSpPr/>
      </xdr:nvCxnSpPr>
      <xdr:spPr>
        <a:xfrm flipV="1">
          <a:off x="20434300" y="107099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36830</xdr:rowOff>
    </xdr:from>
    <xdr:to>
      <xdr:col>102</xdr:col>
      <xdr:colOff>165100</xdr:colOff>
      <xdr:row>62</xdr:row>
      <xdr:rowOff>138430</xdr:rowOff>
    </xdr:to>
    <xdr:sp macro="" textlink="">
      <xdr:nvSpPr>
        <xdr:cNvPr id="483" name="楕円 482">
          <a:extLst>
            <a:ext uri="{FF2B5EF4-FFF2-40B4-BE49-F238E27FC236}">
              <a16:creationId xmlns:a16="http://schemas.microsoft.com/office/drawing/2014/main" id="{DADDB4CD-CEE4-4EF9-9CED-D39733EDCB0E}"/>
            </a:ext>
          </a:extLst>
        </xdr:cNvPr>
        <xdr:cNvSpPr/>
      </xdr:nvSpPr>
      <xdr:spPr>
        <a:xfrm>
          <a:off x="19494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82296</xdr:rowOff>
    </xdr:from>
    <xdr:to>
      <xdr:col>107</xdr:col>
      <xdr:colOff>50800</xdr:colOff>
      <xdr:row>62</xdr:row>
      <xdr:rowOff>87630</xdr:rowOff>
    </xdr:to>
    <xdr:cxnSp macro="">
      <xdr:nvCxnSpPr>
        <xdr:cNvPr id="484" name="直線コネクタ 483">
          <a:extLst>
            <a:ext uri="{FF2B5EF4-FFF2-40B4-BE49-F238E27FC236}">
              <a16:creationId xmlns:a16="http://schemas.microsoft.com/office/drawing/2014/main" id="{6C1D5C5B-32BC-4575-B5D5-B0C7DDDF3ED6}"/>
            </a:ext>
          </a:extLst>
        </xdr:cNvPr>
        <xdr:cNvCxnSpPr/>
      </xdr:nvCxnSpPr>
      <xdr:spPr>
        <a:xfrm flipV="1">
          <a:off x="19545300" y="1071219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147337</xdr:rowOff>
    </xdr:from>
    <xdr:ext cx="469744" cy="259045"/>
    <xdr:sp macro="" textlink="">
      <xdr:nvSpPr>
        <xdr:cNvPr id="485" name="n_1mainValue【保健センター・保健所】&#10;一人当たり面積">
          <a:extLst>
            <a:ext uri="{FF2B5EF4-FFF2-40B4-BE49-F238E27FC236}">
              <a16:creationId xmlns:a16="http://schemas.microsoft.com/office/drawing/2014/main" id="{1F061241-5FC4-479F-8B9C-81300E7B44B6}"/>
            </a:ext>
          </a:extLst>
        </xdr:cNvPr>
        <xdr:cNvSpPr txBox="1"/>
      </xdr:nvSpPr>
      <xdr:spPr>
        <a:xfrm>
          <a:off x="21075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486" name="n_2mainValue【保健センター・保健所】&#10;一人当たり面積">
          <a:extLst>
            <a:ext uri="{FF2B5EF4-FFF2-40B4-BE49-F238E27FC236}">
              <a16:creationId xmlns:a16="http://schemas.microsoft.com/office/drawing/2014/main" id="{30D0AC5E-AC4F-4FFE-9842-03B434C637A6}"/>
            </a:ext>
          </a:extLst>
        </xdr:cNvPr>
        <xdr:cNvSpPr txBox="1"/>
      </xdr:nvSpPr>
      <xdr:spPr>
        <a:xfrm>
          <a:off x="20199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154957</xdr:rowOff>
    </xdr:from>
    <xdr:ext cx="469744" cy="259045"/>
    <xdr:sp macro="" textlink="">
      <xdr:nvSpPr>
        <xdr:cNvPr id="487" name="n_3mainValue【保健センター・保健所】&#10;一人当たり面積">
          <a:extLst>
            <a:ext uri="{FF2B5EF4-FFF2-40B4-BE49-F238E27FC236}">
              <a16:creationId xmlns:a16="http://schemas.microsoft.com/office/drawing/2014/main" id="{E3E699FE-3022-4C51-B16D-706CFFE2C18A}"/>
            </a:ext>
          </a:extLst>
        </xdr:cNvPr>
        <xdr:cNvSpPr txBox="1"/>
      </xdr:nvSpPr>
      <xdr:spPr>
        <a:xfrm>
          <a:off x="193104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a:extLst>
            <a:ext uri="{FF2B5EF4-FFF2-40B4-BE49-F238E27FC236}">
              <a16:creationId xmlns:a16="http://schemas.microsoft.com/office/drawing/2014/main" id="{9E900A8E-2D35-405C-80C5-50FFEC5A9F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a:extLst>
            <a:ext uri="{FF2B5EF4-FFF2-40B4-BE49-F238E27FC236}">
              <a16:creationId xmlns:a16="http://schemas.microsoft.com/office/drawing/2014/main" id="{EEC976AF-A843-4B90-897F-DE676433ADF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a:extLst>
            <a:ext uri="{FF2B5EF4-FFF2-40B4-BE49-F238E27FC236}">
              <a16:creationId xmlns:a16="http://schemas.microsoft.com/office/drawing/2014/main" id="{168C9B89-311E-40A3-9662-8C1945D8A3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a:extLst>
            <a:ext uri="{FF2B5EF4-FFF2-40B4-BE49-F238E27FC236}">
              <a16:creationId xmlns:a16="http://schemas.microsoft.com/office/drawing/2014/main" id="{41CDC844-DFE2-4791-9BA6-161D7869FC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a:extLst>
            <a:ext uri="{FF2B5EF4-FFF2-40B4-BE49-F238E27FC236}">
              <a16:creationId xmlns:a16="http://schemas.microsoft.com/office/drawing/2014/main" id="{ABB10AD4-624B-4C23-8E6E-ABF4F3D476B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a:extLst>
            <a:ext uri="{FF2B5EF4-FFF2-40B4-BE49-F238E27FC236}">
              <a16:creationId xmlns:a16="http://schemas.microsoft.com/office/drawing/2014/main" id="{200CF1A8-737E-4129-ABBF-AF3245A5F4F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a:extLst>
            <a:ext uri="{FF2B5EF4-FFF2-40B4-BE49-F238E27FC236}">
              <a16:creationId xmlns:a16="http://schemas.microsoft.com/office/drawing/2014/main" id="{D0288E3B-25FE-4DE4-9185-08FDD38678F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a:extLst>
            <a:ext uri="{FF2B5EF4-FFF2-40B4-BE49-F238E27FC236}">
              <a16:creationId xmlns:a16="http://schemas.microsoft.com/office/drawing/2014/main" id="{00B6044C-49E0-4301-9B40-4F1EF372B46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a:extLst>
            <a:ext uri="{FF2B5EF4-FFF2-40B4-BE49-F238E27FC236}">
              <a16:creationId xmlns:a16="http://schemas.microsoft.com/office/drawing/2014/main" id="{B581038E-1113-4392-AA9E-D1F82B1E5EC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a:extLst>
            <a:ext uri="{FF2B5EF4-FFF2-40B4-BE49-F238E27FC236}">
              <a16:creationId xmlns:a16="http://schemas.microsoft.com/office/drawing/2014/main" id="{D16ACAF7-D127-4AED-9AB4-9564675E382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a:extLst>
            <a:ext uri="{FF2B5EF4-FFF2-40B4-BE49-F238E27FC236}">
              <a16:creationId xmlns:a16="http://schemas.microsoft.com/office/drawing/2014/main" id="{E2326D3B-C582-4DBC-80AA-54D2E2D18A1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9" name="テキスト ボックス 498">
          <a:extLst>
            <a:ext uri="{FF2B5EF4-FFF2-40B4-BE49-F238E27FC236}">
              <a16:creationId xmlns:a16="http://schemas.microsoft.com/office/drawing/2014/main" id="{9061BB31-92DE-4464-A52C-AFFE338EF5B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a:extLst>
            <a:ext uri="{FF2B5EF4-FFF2-40B4-BE49-F238E27FC236}">
              <a16:creationId xmlns:a16="http://schemas.microsoft.com/office/drawing/2014/main" id="{AA890126-4507-4714-9DC1-A6015534783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a:extLst>
            <a:ext uri="{FF2B5EF4-FFF2-40B4-BE49-F238E27FC236}">
              <a16:creationId xmlns:a16="http://schemas.microsoft.com/office/drawing/2014/main" id="{F9014FE6-48F0-4546-8665-D1F92E7630F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a:extLst>
            <a:ext uri="{FF2B5EF4-FFF2-40B4-BE49-F238E27FC236}">
              <a16:creationId xmlns:a16="http://schemas.microsoft.com/office/drawing/2014/main" id="{848478B9-F4E7-4066-88F1-5DDA3B1614B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a:extLst>
            <a:ext uri="{FF2B5EF4-FFF2-40B4-BE49-F238E27FC236}">
              <a16:creationId xmlns:a16="http://schemas.microsoft.com/office/drawing/2014/main" id="{79CF1792-71B2-45DE-8F24-125CCF31BD8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a:extLst>
            <a:ext uri="{FF2B5EF4-FFF2-40B4-BE49-F238E27FC236}">
              <a16:creationId xmlns:a16="http://schemas.microsoft.com/office/drawing/2014/main" id="{5C1E8AC2-164E-44FA-8696-522EDECCEC8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a:extLst>
            <a:ext uri="{FF2B5EF4-FFF2-40B4-BE49-F238E27FC236}">
              <a16:creationId xmlns:a16="http://schemas.microsoft.com/office/drawing/2014/main" id="{8B6D9429-D26B-4F53-B8B2-A72619E771E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a:extLst>
            <a:ext uri="{FF2B5EF4-FFF2-40B4-BE49-F238E27FC236}">
              <a16:creationId xmlns:a16="http://schemas.microsoft.com/office/drawing/2014/main" id="{F23B4ECB-564E-46E9-A218-C59F8221FE5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a:extLst>
            <a:ext uri="{FF2B5EF4-FFF2-40B4-BE49-F238E27FC236}">
              <a16:creationId xmlns:a16="http://schemas.microsoft.com/office/drawing/2014/main" id="{FE9F0A6F-8211-4CCB-B487-735C65F75EE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a:extLst>
            <a:ext uri="{FF2B5EF4-FFF2-40B4-BE49-F238E27FC236}">
              <a16:creationId xmlns:a16="http://schemas.microsoft.com/office/drawing/2014/main" id="{8A0E7110-3F2A-448C-9E63-B4AF8EF5D33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9" name="テキスト ボックス 508">
          <a:extLst>
            <a:ext uri="{FF2B5EF4-FFF2-40B4-BE49-F238E27FC236}">
              <a16:creationId xmlns:a16="http://schemas.microsoft.com/office/drawing/2014/main" id="{6CF4B4E8-5DC0-47EF-BC3F-F3368A81691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a:extLst>
            <a:ext uri="{FF2B5EF4-FFF2-40B4-BE49-F238E27FC236}">
              <a16:creationId xmlns:a16="http://schemas.microsoft.com/office/drawing/2014/main" id="{66347F7E-8AFA-42C9-B280-3B9CE198DA7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a:extLst>
            <a:ext uri="{FF2B5EF4-FFF2-40B4-BE49-F238E27FC236}">
              <a16:creationId xmlns:a16="http://schemas.microsoft.com/office/drawing/2014/main" id="{0F688487-332F-4729-AC97-A998A134957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消防施設】&#10;有形固定資産減価償却率グラフ枠">
          <a:extLst>
            <a:ext uri="{FF2B5EF4-FFF2-40B4-BE49-F238E27FC236}">
              <a16:creationId xmlns:a16="http://schemas.microsoft.com/office/drawing/2014/main" id="{43A4DD4F-DEFE-4F0C-9C93-09A7A369050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13" name="直線コネクタ 512">
          <a:extLst>
            <a:ext uri="{FF2B5EF4-FFF2-40B4-BE49-F238E27FC236}">
              <a16:creationId xmlns:a16="http://schemas.microsoft.com/office/drawing/2014/main" id="{FCEF7773-F041-42D0-AD5E-668C2DD9D09C}"/>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14" name="【消防施設】&#10;有形固定資産減価償却率最小値テキスト">
          <a:extLst>
            <a:ext uri="{FF2B5EF4-FFF2-40B4-BE49-F238E27FC236}">
              <a16:creationId xmlns:a16="http://schemas.microsoft.com/office/drawing/2014/main" id="{7693B136-EC41-47C0-BFB7-E662FAC8550C}"/>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15" name="直線コネクタ 514">
          <a:extLst>
            <a:ext uri="{FF2B5EF4-FFF2-40B4-BE49-F238E27FC236}">
              <a16:creationId xmlns:a16="http://schemas.microsoft.com/office/drawing/2014/main" id="{8E9A175B-3042-437A-BEAD-87124088D346}"/>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6" name="【消防施設】&#10;有形固定資産減価償却率最大値テキスト">
          <a:extLst>
            <a:ext uri="{FF2B5EF4-FFF2-40B4-BE49-F238E27FC236}">
              <a16:creationId xmlns:a16="http://schemas.microsoft.com/office/drawing/2014/main" id="{618A2740-494F-4A58-96CC-68E31D07B41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7" name="直線コネクタ 516">
          <a:extLst>
            <a:ext uri="{FF2B5EF4-FFF2-40B4-BE49-F238E27FC236}">
              <a16:creationId xmlns:a16="http://schemas.microsoft.com/office/drawing/2014/main" id="{B0E0892B-7055-4FE0-A868-EB20A2D86CA9}"/>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18" name="【消防施設】&#10;有形固定資産減価償却率平均値テキスト">
          <a:extLst>
            <a:ext uri="{FF2B5EF4-FFF2-40B4-BE49-F238E27FC236}">
              <a16:creationId xmlns:a16="http://schemas.microsoft.com/office/drawing/2014/main" id="{F446CD5C-B61B-41FC-9DD9-827E3F398629}"/>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19" name="フローチャート: 判断 518">
          <a:extLst>
            <a:ext uri="{FF2B5EF4-FFF2-40B4-BE49-F238E27FC236}">
              <a16:creationId xmlns:a16="http://schemas.microsoft.com/office/drawing/2014/main" id="{13A167B4-0928-4477-8C0E-B547020E1A13}"/>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20" name="フローチャート: 判断 519">
          <a:extLst>
            <a:ext uri="{FF2B5EF4-FFF2-40B4-BE49-F238E27FC236}">
              <a16:creationId xmlns:a16="http://schemas.microsoft.com/office/drawing/2014/main" id="{8304F3D8-E7BC-40B5-91DA-840D50296597}"/>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521" name="n_1aveValue【消防施設】&#10;有形固定資産減価償却率">
          <a:extLst>
            <a:ext uri="{FF2B5EF4-FFF2-40B4-BE49-F238E27FC236}">
              <a16:creationId xmlns:a16="http://schemas.microsoft.com/office/drawing/2014/main" id="{FDB72300-27C7-4635-934F-E028747B04EC}"/>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22" name="フローチャート: 判断 521">
          <a:extLst>
            <a:ext uri="{FF2B5EF4-FFF2-40B4-BE49-F238E27FC236}">
              <a16:creationId xmlns:a16="http://schemas.microsoft.com/office/drawing/2014/main" id="{3A694144-4880-4868-B037-649DE49A2F59}"/>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523" name="n_2aveValue【消防施設】&#10;有形固定資産減価償却率">
          <a:extLst>
            <a:ext uri="{FF2B5EF4-FFF2-40B4-BE49-F238E27FC236}">
              <a16:creationId xmlns:a16="http://schemas.microsoft.com/office/drawing/2014/main" id="{937C1893-A3F6-4E3A-AC7C-21BCDEC70C8F}"/>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24" name="フローチャート: 判断 523">
          <a:extLst>
            <a:ext uri="{FF2B5EF4-FFF2-40B4-BE49-F238E27FC236}">
              <a16:creationId xmlns:a16="http://schemas.microsoft.com/office/drawing/2014/main" id="{E44B7521-7326-4A28-9F69-FCD3F521622F}"/>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525" name="n_3aveValue【消防施設】&#10;有形固定資産減価償却率">
          <a:extLst>
            <a:ext uri="{FF2B5EF4-FFF2-40B4-BE49-F238E27FC236}">
              <a16:creationId xmlns:a16="http://schemas.microsoft.com/office/drawing/2014/main" id="{E89BF945-4C29-4D3E-A060-DA794780C264}"/>
            </a:ext>
          </a:extLst>
        </xdr:cNvPr>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1CD54506-9406-48E2-9EC4-40373A9F5E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7751BAC9-C06C-4B3B-A018-DEF66102F08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1E2B8AF0-3D9A-4211-98AE-BF809249AB9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7791D0AB-BFB3-4370-9B7A-1DFE5A0A1BF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E89DAF44-8FD1-47D8-8D3D-35D93AEBD4F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31" name="楕円 530">
          <a:extLst>
            <a:ext uri="{FF2B5EF4-FFF2-40B4-BE49-F238E27FC236}">
              <a16:creationId xmlns:a16="http://schemas.microsoft.com/office/drawing/2014/main" id="{2F253981-80F4-46E7-A443-6E038BA53294}"/>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32" name="【消防施設】&#10;有形固定資産減価償却率該当値テキスト">
          <a:extLst>
            <a:ext uri="{FF2B5EF4-FFF2-40B4-BE49-F238E27FC236}">
              <a16:creationId xmlns:a16="http://schemas.microsoft.com/office/drawing/2014/main" id="{34ED1B9C-28FF-4E80-9BAE-A445B89739E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33" name="楕円 532">
          <a:extLst>
            <a:ext uri="{FF2B5EF4-FFF2-40B4-BE49-F238E27FC236}">
              <a16:creationId xmlns:a16="http://schemas.microsoft.com/office/drawing/2014/main" id="{E9C875F0-5688-4647-BAFE-D40AE8F91A39}"/>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34" name="直線コネクタ 533">
          <a:extLst>
            <a:ext uri="{FF2B5EF4-FFF2-40B4-BE49-F238E27FC236}">
              <a16:creationId xmlns:a16="http://schemas.microsoft.com/office/drawing/2014/main" id="{F0E5562A-C798-4B33-A4A1-6CD6DA0540AE}"/>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535" name="楕円 534">
          <a:extLst>
            <a:ext uri="{FF2B5EF4-FFF2-40B4-BE49-F238E27FC236}">
              <a16:creationId xmlns:a16="http://schemas.microsoft.com/office/drawing/2014/main" id="{41FB611F-8121-4B05-8A91-CD7921FC3BFF}"/>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536" name="直線コネクタ 535">
          <a:extLst>
            <a:ext uri="{FF2B5EF4-FFF2-40B4-BE49-F238E27FC236}">
              <a16:creationId xmlns:a16="http://schemas.microsoft.com/office/drawing/2014/main" id="{BE9A652C-8393-4F4E-B418-F26424C356CF}"/>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537" name="楕円 536">
          <a:extLst>
            <a:ext uri="{FF2B5EF4-FFF2-40B4-BE49-F238E27FC236}">
              <a16:creationId xmlns:a16="http://schemas.microsoft.com/office/drawing/2014/main" id="{F6074835-2DF4-4730-9D0F-F8CB87644700}"/>
            </a:ext>
          </a:extLst>
        </xdr:cNvPr>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538" name="直線コネクタ 537">
          <a:extLst>
            <a:ext uri="{FF2B5EF4-FFF2-40B4-BE49-F238E27FC236}">
              <a16:creationId xmlns:a16="http://schemas.microsoft.com/office/drawing/2014/main" id="{F492E41B-0860-436E-8CBD-B8D4A6FD4500}"/>
            </a:ext>
          </a:extLst>
        </xdr:cNvPr>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539" name="n_1mainValue【消防施設】&#10;有形固定資産減価償却率">
          <a:extLst>
            <a:ext uri="{FF2B5EF4-FFF2-40B4-BE49-F238E27FC236}">
              <a16:creationId xmlns:a16="http://schemas.microsoft.com/office/drawing/2014/main" id="{26A23650-6925-4AB6-9F27-A60CF417A88B}"/>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540" name="n_2mainValue【消防施設】&#10;有形固定資産減価償却率">
          <a:extLst>
            <a:ext uri="{FF2B5EF4-FFF2-40B4-BE49-F238E27FC236}">
              <a16:creationId xmlns:a16="http://schemas.microsoft.com/office/drawing/2014/main" id="{4604D8E6-E2D3-475A-BFA8-C025CD033BD1}"/>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541" name="n_3mainValue【消防施設】&#10;有形固定資産減価償却率">
          <a:extLst>
            <a:ext uri="{FF2B5EF4-FFF2-40B4-BE49-F238E27FC236}">
              <a16:creationId xmlns:a16="http://schemas.microsoft.com/office/drawing/2014/main" id="{09167A31-6784-440F-AFD6-84A07E5A4F5F}"/>
            </a:ext>
          </a:extLst>
        </xdr:cNvPr>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a:extLst>
            <a:ext uri="{FF2B5EF4-FFF2-40B4-BE49-F238E27FC236}">
              <a16:creationId xmlns:a16="http://schemas.microsoft.com/office/drawing/2014/main" id="{A1342414-BC49-45A9-8BC6-F1518D8C3A4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a:extLst>
            <a:ext uri="{FF2B5EF4-FFF2-40B4-BE49-F238E27FC236}">
              <a16:creationId xmlns:a16="http://schemas.microsoft.com/office/drawing/2014/main" id="{82462D6A-F61A-4BA5-BCCF-F559D60472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a:extLst>
            <a:ext uri="{FF2B5EF4-FFF2-40B4-BE49-F238E27FC236}">
              <a16:creationId xmlns:a16="http://schemas.microsoft.com/office/drawing/2014/main" id="{E0987EF6-FEBC-404F-B010-D0C48068291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a:extLst>
            <a:ext uri="{FF2B5EF4-FFF2-40B4-BE49-F238E27FC236}">
              <a16:creationId xmlns:a16="http://schemas.microsoft.com/office/drawing/2014/main" id="{3AAFBEA6-E7FE-4A7F-BE58-61D9510B57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a:extLst>
            <a:ext uri="{FF2B5EF4-FFF2-40B4-BE49-F238E27FC236}">
              <a16:creationId xmlns:a16="http://schemas.microsoft.com/office/drawing/2014/main" id="{9D7264C6-75E0-407C-BED1-12F9DD09CF3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a:extLst>
            <a:ext uri="{FF2B5EF4-FFF2-40B4-BE49-F238E27FC236}">
              <a16:creationId xmlns:a16="http://schemas.microsoft.com/office/drawing/2014/main" id="{8276D08C-3B20-4491-A5ED-D237164446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a:extLst>
            <a:ext uri="{FF2B5EF4-FFF2-40B4-BE49-F238E27FC236}">
              <a16:creationId xmlns:a16="http://schemas.microsoft.com/office/drawing/2014/main" id="{E62ACA46-1026-4782-BD1E-C9BC932E8A5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a:extLst>
            <a:ext uri="{FF2B5EF4-FFF2-40B4-BE49-F238E27FC236}">
              <a16:creationId xmlns:a16="http://schemas.microsoft.com/office/drawing/2014/main" id="{A86D07A8-015A-4DBB-B3A7-271779BD652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a:extLst>
            <a:ext uri="{FF2B5EF4-FFF2-40B4-BE49-F238E27FC236}">
              <a16:creationId xmlns:a16="http://schemas.microsoft.com/office/drawing/2014/main" id="{FBC44054-C22E-486A-B029-67BB4FC6F7A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a:extLst>
            <a:ext uri="{FF2B5EF4-FFF2-40B4-BE49-F238E27FC236}">
              <a16:creationId xmlns:a16="http://schemas.microsoft.com/office/drawing/2014/main" id="{2826A750-F0CB-4F25-8C6A-85B4C6FF7A3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a:extLst>
            <a:ext uri="{FF2B5EF4-FFF2-40B4-BE49-F238E27FC236}">
              <a16:creationId xmlns:a16="http://schemas.microsoft.com/office/drawing/2014/main" id="{56728203-EBA6-4FC6-AB65-45AF09526F6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a:extLst>
            <a:ext uri="{FF2B5EF4-FFF2-40B4-BE49-F238E27FC236}">
              <a16:creationId xmlns:a16="http://schemas.microsoft.com/office/drawing/2014/main" id="{F080EEC5-8A94-4E8E-8557-ED82D8FB4E5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a:extLst>
            <a:ext uri="{FF2B5EF4-FFF2-40B4-BE49-F238E27FC236}">
              <a16:creationId xmlns:a16="http://schemas.microsoft.com/office/drawing/2014/main" id="{B296E89A-9C8D-4830-A537-395267C6BE5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a:extLst>
            <a:ext uri="{FF2B5EF4-FFF2-40B4-BE49-F238E27FC236}">
              <a16:creationId xmlns:a16="http://schemas.microsoft.com/office/drawing/2014/main" id="{C3D7F373-FC37-47D9-8E40-970D9AEB60E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a:extLst>
            <a:ext uri="{FF2B5EF4-FFF2-40B4-BE49-F238E27FC236}">
              <a16:creationId xmlns:a16="http://schemas.microsoft.com/office/drawing/2014/main" id="{733E29F9-C084-4855-9A41-398C2D559C8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a:extLst>
            <a:ext uri="{FF2B5EF4-FFF2-40B4-BE49-F238E27FC236}">
              <a16:creationId xmlns:a16="http://schemas.microsoft.com/office/drawing/2014/main" id="{864640E1-19FF-4B4A-9252-C8EE5903A59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a:extLst>
            <a:ext uri="{FF2B5EF4-FFF2-40B4-BE49-F238E27FC236}">
              <a16:creationId xmlns:a16="http://schemas.microsoft.com/office/drawing/2014/main" id="{7C72409E-C882-4DDD-9026-4897144C4E7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a:extLst>
            <a:ext uri="{FF2B5EF4-FFF2-40B4-BE49-F238E27FC236}">
              <a16:creationId xmlns:a16="http://schemas.microsoft.com/office/drawing/2014/main" id="{D4C3DAD1-0A46-4020-B5F1-38266686DDD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a:extLst>
            <a:ext uri="{FF2B5EF4-FFF2-40B4-BE49-F238E27FC236}">
              <a16:creationId xmlns:a16="http://schemas.microsoft.com/office/drawing/2014/main" id="{30C466BF-82FE-4A64-B396-8C7A4A18CF2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a:extLst>
            <a:ext uri="{FF2B5EF4-FFF2-40B4-BE49-F238E27FC236}">
              <a16:creationId xmlns:a16="http://schemas.microsoft.com/office/drawing/2014/main" id="{A94D6E41-AB8C-4251-811F-7B9F2AFCE51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a:extLst>
            <a:ext uri="{FF2B5EF4-FFF2-40B4-BE49-F238E27FC236}">
              <a16:creationId xmlns:a16="http://schemas.microsoft.com/office/drawing/2014/main" id="{27EFBAC0-5D86-48FA-8499-9DE32076694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63" name="テキスト ボックス 562">
          <a:extLst>
            <a:ext uri="{FF2B5EF4-FFF2-40B4-BE49-F238E27FC236}">
              <a16:creationId xmlns:a16="http://schemas.microsoft.com/office/drawing/2014/main" id="{74BED19A-0F16-4603-878E-C9A0C6CB480D}"/>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a:extLst>
            <a:ext uri="{FF2B5EF4-FFF2-40B4-BE49-F238E27FC236}">
              <a16:creationId xmlns:a16="http://schemas.microsoft.com/office/drawing/2014/main" id="{042A91E5-04BD-4ABE-AA54-6A8FFEA824B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65" name="直線コネクタ 564">
          <a:extLst>
            <a:ext uri="{FF2B5EF4-FFF2-40B4-BE49-F238E27FC236}">
              <a16:creationId xmlns:a16="http://schemas.microsoft.com/office/drawing/2014/main" id="{1187F98B-4ABA-4A96-8045-85CAC83B7904}"/>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66" name="【消防施設】&#10;一人当たり面積最小値テキスト">
          <a:extLst>
            <a:ext uri="{FF2B5EF4-FFF2-40B4-BE49-F238E27FC236}">
              <a16:creationId xmlns:a16="http://schemas.microsoft.com/office/drawing/2014/main" id="{421FC75C-251A-4FF0-BB7F-2F3316F67029}"/>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67" name="直線コネクタ 566">
          <a:extLst>
            <a:ext uri="{FF2B5EF4-FFF2-40B4-BE49-F238E27FC236}">
              <a16:creationId xmlns:a16="http://schemas.microsoft.com/office/drawing/2014/main" id="{B4742980-E498-4951-9155-25E179C4A937}"/>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68" name="【消防施設】&#10;一人当たり面積最大値テキスト">
          <a:extLst>
            <a:ext uri="{FF2B5EF4-FFF2-40B4-BE49-F238E27FC236}">
              <a16:creationId xmlns:a16="http://schemas.microsoft.com/office/drawing/2014/main" id="{9955416D-7059-4F40-98F2-F437DB081A9E}"/>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69" name="直線コネクタ 568">
          <a:extLst>
            <a:ext uri="{FF2B5EF4-FFF2-40B4-BE49-F238E27FC236}">
              <a16:creationId xmlns:a16="http://schemas.microsoft.com/office/drawing/2014/main" id="{9D0CCC05-E674-4B38-8F05-AF95BEB64B02}"/>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70" name="【消防施設】&#10;一人当たり面積平均値テキスト">
          <a:extLst>
            <a:ext uri="{FF2B5EF4-FFF2-40B4-BE49-F238E27FC236}">
              <a16:creationId xmlns:a16="http://schemas.microsoft.com/office/drawing/2014/main" id="{7BD1C4CB-5372-4CC8-81D6-E506F0285C27}"/>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71" name="フローチャート: 判断 570">
          <a:extLst>
            <a:ext uri="{FF2B5EF4-FFF2-40B4-BE49-F238E27FC236}">
              <a16:creationId xmlns:a16="http://schemas.microsoft.com/office/drawing/2014/main" id="{BF0E60B8-5F75-4935-BCE1-913D401A6A8A}"/>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72" name="フローチャート: 判断 571">
          <a:extLst>
            <a:ext uri="{FF2B5EF4-FFF2-40B4-BE49-F238E27FC236}">
              <a16:creationId xmlns:a16="http://schemas.microsoft.com/office/drawing/2014/main" id="{EF1A5131-5B24-4B1B-914D-3F978F3C8291}"/>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73" name="n_1aveValue【消防施設】&#10;一人当たり面積">
          <a:extLst>
            <a:ext uri="{FF2B5EF4-FFF2-40B4-BE49-F238E27FC236}">
              <a16:creationId xmlns:a16="http://schemas.microsoft.com/office/drawing/2014/main" id="{64845952-CCA7-440B-911E-CD6DE666D1E4}"/>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74" name="フローチャート: 判断 573">
          <a:extLst>
            <a:ext uri="{FF2B5EF4-FFF2-40B4-BE49-F238E27FC236}">
              <a16:creationId xmlns:a16="http://schemas.microsoft.com/office/drawing/2014/main" id="{4EB2C1B4-5EA7-440A-AB13-981B016103AB}"/>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75" name="n_2aveValue【消防施設】&#10;一人当たり面積">
          <a:extLst>
            <a:ext uri="{FF2B5EF4-FFF2-40B4-BE49-F238E27FC236}">
              <a16:creationId xmlns:a16="http://schemas.microsoft.com/office/drawing/2014/main" id="{C2C574BB-12B7-4E18-8A66-138F79690BFF}"/>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76" name="フローチャート: 判断 575">
          <a:extLst>
            <a:ext uri="{FF2B5EF4-FFF2-40B4-BE49-F238E27FC236}">
              <a16:creationId xmlns:a16="http://schemas.microsoft.com/office/drawing/2014/main" id="{4B4D52D0-E6C2-481B-BF54-C4CD3E41B8CA}"/>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77" name="n_3aveValue【消防施設】&#10;一人当たり面積">
          <a:extLst>
            <a:ext uri="{FF2B5EF4-FFF2-40B4-BE49-F238E27FC236}">
              <a16:creationId xmlns:a16="http://schemas.microsoft.com/office/drawing/2014/main" id="{F1585841-20A3-4FCC-8BE2-5C897FB2147D}"/>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FD5C0454-C316-4F9C-9272-3D06DEE17B1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2CE21153-E813-4339-B1BF-503E1E324D4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DBF27590-19F5-41F1-81D3-F87A57744C9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CA235210-358C-4850-97AA-5BB023DEC5A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790E5E5B-BA29-4DE8-AB33-33484C5E756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61404</xdr:rowOff>
    </xdr:from>
    <xdr:to>
      <xdr:col>116</xdr:col>
      <xdr:colOff>114300</xdr:colOff>
      <xdr:row>86</xdr:row>
      <xdr:rowOff>163004</xdr:rowOff>
    </xdr:to>
    <xdr:sp macro="" textlink="">
      <xdr:nvSpPr>
        <xdr:cNvPr id="583" name="楕円 582">
          <a:extLst>
            <a:ext uri="{FF2B5EF4-FFF2-40B4-BE49-F238E27FC236}">
              <a16:creationId xmlns:a16="http://schemas.microsoft.com/office/drawing/2014/main" id="{CC81D20D-39E3-427F-A9B8-1232D749698B}"/>
            </a:ext>
          </a:extLst>
        </xdr:cNvPr>
        <xdr:cNvSpPr/>
      </xdr:nvSpPr>
      <xdr:spPr>
        <a:xfrm>
          <a:off x="22110700" y="148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147781</xdr:rowOff>
    </xdr:from>
    <xdr:ext cx="469744" cy="259045"/>
    <xdr:sp macro="" textlink="">
      <xdr:nvSpPr>
        <xdr:cNvPr id="584" name="【消防施設】&#10;一人当たり面積該当値テキスト">
          <a:extLst>
            <a:ext uri="{FF2B5EF4-FFF2-40B4-BE49-F238E27FC236}">
              <a16:creationId xmlns:a16="http://schemas.microsoft.com/office/drawing/2014/main" id="{1762D14C-5FD6-4968-AB0C-B65CDEEC2A91}"/>
            </a:ext>
          </a:extLst>
        </xdr:cNvPr>
        <xdr:cNvSpPr txBox="1"/>
      </xdr:nvSpPr>
      <xdr:spPr>
        <a:xfrm>
          <a:off x="22199600" y="1472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61404</xdr:rowOff>
    </xdr:from>
    <xdr:to>
      <xdr:col>112</xdr:col>
      <xdr:colOff>38100</xdr:colOff>
      <xdr:row>86</xdr:row>
      <xdr:rowOff>163004</xdr:rowOff>
    </xdr:to>
    <xdr:sp macro="" textlink="">
      <xdr:nvSpPr>
        <xdr:cNvPr id="585" name="楕円 584">
          <a:extLst>
            <a:ext uri="{FF2B5EF4-FFF2-40B4-BE49-F238E27FC236}">
              <a16:creationId xmlns:a16="http://schemas.microsoft.com/office/drawing/2014/main" id="{F6A8BD5A-66BA-4FF3-ADEE-1E86381421F7}"/>
            </a:ext>
          </a:extLst>
        </xdr:cNvPr>
        <xdr:cNvSpPr/>
      </xdr:nvSpPr>
      <xdr:spPr>
        <a:xfrm>
          <a:off x="21272500" y="148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112204</xdr:rowOff>
    </xdr:from>
    <xdr:to>
      <xdr:col>116</xdr:col>
      <xdr:colOff>63500</xdr:colOff>
      <xdr:row>86</xdr:row>
      <xdr:rowOff>112204</xdr:rowOff>
    </xdr:to>
    <xdr:cxnSp macro="">
      <xdr:nvCxnSpPr>
        <xdr:cNvPr id="586" name="直線コネクタ 585">
          <a:extLst>
            <a:ext uri="{FF2B5EF4-FFF2-40B4-BE49-F238E27FC236}">
              <a16:creationId xmlns:a16="http://schemas.microsoft.com/office/drawing/2014/main" id="{E987B417-BEAC-4AA1-9D11-C691847FA795}"/>
            </a:ext>
          </a:extLst>
        </xdr:cNvPr>
        <xdr:cNvCxnSpPr/>
      </xdr:nvCxnSpPr>
      <xdr:spPr>
        <a:xfrm>
          <a:off x="21323300" y="14856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61404</xdr:rowOff>
    </xdr:from>
    <xdr:to>
      <xdr:col>107</xdr:col>
      <xdr:colOff>101600</xdr:colOff>
      <xdr:row>86</xdr:row>
      <xdr:rowOff>163004</xdr:rowOff>
    </xdr:to>
    <xdr:sp macro="" textlink="">
      <xdr:nvSpPr>
        <xdr:cNvPr id="587" name="楕円 586">
          <a:extLst>
            <a:ext uri="{FF2B5EF4-FFF2-40B4-BE49-F238E27FC236}">
              <a16:creationId xmlns:a16="http://schemas.microsoft.com/office/drawing/2014/main" id="{359689E6-D96E-408D-BCAC-B6344BC94A5B}"/>
            </a:ext>
          </a:extLst>
        </xdr:cNvPr>
        <xdr:cNvSpPr/>
      </xdr:nvSpPr>
      <xdr:spPr>
        <a:xfrm>
          <a:off x="20383500" y="148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112204</xdr:rowOff>
    </xdr:from>
    <xdr:to>
      <xdr:col>111</xdr:col>
      <xdr:colOff>177800</xdr:colOff>
      <xdr:row>86</xdr:row>
      <xdr:rowOff>112204</xdr:rowOff>
    </xdr:to>
    <xdr:cxnSp macro="">
      <xdr:nvCxnSpPr>
        <xdr:cNvPr id="588" name="直線コネクタ 587">
          <a:extLst>
            <a:ext uri="{FF2B5EF4-FFF2-40B4-BE49-F238E27FC236}">
              <a16:creationId xmlns:a16="http://schemas.microsoft.com/office/drawing/2014/main" id="{BE98BF08-546A-4E02-83E7-FEBB784823FA}"/>
            </a:ext>
          </a:extLst>
        </xdr:cNvPr>
        <xdr:cNvCxnSpPr/>
      </xdr:nvCxnSpPr>
      <xdr:spPr>
        <a:xfrm>
          <a:off x="20434300" y="1485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61404</xdr:rowOff>
    </xdr:from>
    <xdr:to>
      <xdr:col>102</xdr:col>
      <xdr:colOff>165100</xdr:colOff>
      <xdr:row>86</xdr:row>
      <xdr:rowOff>163004</xdr:rowOff>
    </xdr:to>
    <xdr:sp macro="" textlink="">
      <xdr:nvSpPr>
        <xdr:cNvPr id="589" name="楕円 588">
          <a:extLst>
            <a:ext uri="{FF2B5EF4-FFF2-40B4-BE49-F238E27FC236}">
              <a16:creationId xmlns:a16="http://schemas.microsoft.com/office/drawing/2014/main" id="{32218029-E171-4E87-AEB3-8F867DF35434}"/>
            </a:ext>
          </a:extLst>
        </xdr:cNvPr>
        <xdr:cNvSpPr/>
      </xdr:nvSpPr>
      <xdr:spPr>
        <a:xfrm>
          <a:off x="19494500" y="148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112204</xdr:rowOff>
    </xdr:from>
    <xdr:to>
      <xdr:col>107</xdr:col>
      <xdr:colOff>50800</xdr:colOff>
      <xdr:row>86</xdr:row>
      <xdr:rowOff>112204</xdr:rowOff>
    </xdr:to>
    <xdr:cxnSp macro="">
      <xdr:nvCxnSpPr>
        <xdr:cNvPr id="590" name="直線コネクタ 589">
          <a:extLst>
            <a:ext uri="{FF2B5EF4-FFF2-40B4-BE49-F238E27FC236}">
              <a16:creationId xmlns:a16="http://schemas.microsoft.com/office/drawing/2014/main" id="{7AE00582-8DFA-490C-8C09-C028765C8807}"/>
            </a:ext>
          </a:extLst>
        </xdr:cNvPr>
        <xdr:cNvCxnSpPr/>
      </xdr:nvCxnSpPr>
      <xdr:spPr>
        <a:xfrm>
          <a:off x="19545300" y="1485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154131</xdr:rowOff>
    </xdr:from>
    <xdr:ext cx="469744" cy="259045"/>
    <xdr:sp macro="" textlink="">
      <xdr:nvSpPr>
        <xdr:cNvPr id="591" name="n_1mainValue【消防施設】&#10;一人当たり面積">
          <a:extLst>
            <a:ext uri="{FF2B5EF4-FFF2-40B4-BE49-F238E27FC236}">
              <a16:creationId xmlns:a16="http://schemas.microsoft.com/office/drawing/2014/main" id="{2C0FD185-F298-4403-8293-4DBE677E972E}"/>
            </a:ext>
          </a:extLst>
        </xdr:cNvPr>
        <xdr:cNvSpPr txBox="1"/>
      </xdr:nvSpPr>
      <xdr:spPr>
        <a:xfrm>
          <a:off x="21075727" y="1489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154131</xdr:rowOff>
    </xdr:from>
    <xdr:ext cx="469744" cy="259045"/>
    <xdr:sp macro="" textlink="">
      <xdr:nvSpPr>
        <xdr:cNvPr id="592" name="n_2mainValue【消防施設】&#10;一人当たり面積">
          <a:extLst>
            <a:ext uri="{FF2B5EF4-FFF2-40B4-BE49-F238E27FC236}">
              <a16:creationId xmlns:a16="http://schemas.microsoft.com/office/drawing/2014/main" id="{58A82BD2-1AE4-4A8E-A074-C9209D280A6C}"/>
            </a:ext>
          </a:extLst>
        </xdr:cNvPr>
        <xdr:cNvSpPr txBox="1"/>
      </xdr:nvSpPr>
      <xdr:spPr>
        <a:xfrm>
          <a:off x="20199427" y="1489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154131</xdr:rowOff>
    </xdr:from>
    <xdr:ext cx="469744" cy="259045"/>
    <xdr:sp macro="" textlink="">
      <xdr:nvSpPr>
        <xdr:cNvPr id="593" name="n_3mainValue【消防施設】&#10;一人当たり面積">
          <a:extLst>
            <a:ext uri="{FF2B5EF4-FFF2-40B4-BE49-F238E27FC236}">
              <a16:creationId xmlns:a16="http://schemas.microsoft.com/office/drawing/2014/main" id="{64EFC007-0425-4E34-AB0D-E4BBBC1A2AD4}"/>
            </a:ext>
          </a:extLst>
        </xdr:cNvPr>
        <xdr:cNvSpPr txBox="1"/>
      </xdr:nvSpPr>
      <xdr:spPr>
        <a:xfrm>
          <a:off x="19310427" y="1489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a:extLst>
            <a:ext uri="{FF2B5EF4-FFF2-40B4-BE49-F238E27FC236}">
              <a16:creationId xmlns:a16="http://schemas.microsoft.com/office/drawing/2014/main" id="{C7198CE5-D9B2-42F2-AA64-5B26B64F43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a:extLst>
            <a:ext uri="{FF2B5EF4-FFF2-40B4-BE49-F238E27FC236}">
              <a16:creationId xmlns:a16="http://schemas.microsoft.com/office/drawing/2014/main" id="{282531A2-4E2D-408A-B452-B7937EC302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a:extLst>
            <a:ext uri="{FF2B5EF4-FFF2-40B4-BE49-F238E27FC236}">
              <a16:creationId xmlns:a16="http://schemas.microsoft.com/office/drawing/2014/main" id="{B0AD9102-F7BA-40BC-AEC1-9CA37877FB1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a:extLst>
            <a:ext uri="{FF2B5EF4-FFF2-40B4-BE49-F238E27FC236}">
              <a16:creationId xmlns:a16="http://schemas.microsoft.com/office/drawing/2014/main" id="{EE5EEB2D-E2ED-4ED1-B01D-612A452E2A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a:extLst>
            <a:ext uri="{FF2B5EF4-FFF2-40B4-BE49-F238E27FC236}">
              <a16:creationId xmlns:a16="http://schemas.microsoft.com/office/drawing/2014/main" id="{B3FE7ABF-80BD-42FD-934C-C5A06FECC81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a:extLst>
            <a:ext uri="{FF2B5EF4-FFF2-40B4-BE49-F238E27FC236}">
              <a16:creationId xmlns:a16="http://schemas.microsoft.com/office/drawing/2014/main" id="{E8A1EC67-2ECB-4921-B5D7-0FD59F1C77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a:extLst>
            <a:ext uri="{FF2B5EF4-FFF2-40B4-BE49-F238E27FC236}">
              <a16:creationId xmlns:a16="http://schemas.microsoft.com/office/drawing/2014/main" id="{59B6C998-7537-4B63-BEF1-2A0A1F43E0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a:extLst>
            <a:ext uri="{FF2B5EF4-FFF2-40B4-BE49-F238E27FC236}">
              <a16:creationId xmlns:a16="http://schemas.microsoft.com/office/drawing/2014/main" id="{F5953D2E-1717-41A1-AFB4-E2BDC203679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a:extLst>
            <a:ext uri="{FF2B5EF4-FFF2-40B4-BE49-F238E27FC236}">
              <a16:creationId xmlns:a16="http://schemas.microsoft.com/office/drawing/2014/main" id="{D0570738-917C-4347-A590-89A99B2D434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a:extLst>
            <a:ext uri="{FF2B5EF4-FFF2-40B4-BE49-F238E27FC236}">
              <a16:creationId xmlns:a16="http://schemas.microsoft.com/office/drawing/2014/main" id="{7D625228-AF0E-4DBA-9FEE-874A986D0A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a:extLst>
            <a:ext uri="{FF2B5EF4-FFF2-40B4-BE49-F238E27FC236}">
              <a16:creationId xmlns:a16="http://schemas.microsoft.com/office/drawing/2014/main" id="{04E502EE-DB4F-48E5-8102-E6F05507210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05" name="テキスト ボックス 604">
          <a:extLst>
            <a:ext uri="{FF2B5EF4-FFF2-40B4-BE49-F238E27FC236}">
              <a16:creationId xmlns:a16="http://schemas.microsoft.com/office/drawing/2014/main" id="{8BEE1FFE-CE69-4AB9-97D9-6EFACDE96372}"/>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a:extLst>
            <a:ext uri="{FF2B5EF4-FFF2-40B4-BE49-F238E27FC236}">
              <a16:creationId xmlns:a16="http://schemas.microsoft.com/office/drawing/2014/main" id="{FE67E447-C07F-4613-8810-A72D9462870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a:extLst>
            <a:ext uri="{FF2B5EF4-FFF2-40B4-BE49-F238E27FC236}">
              <a16:creationId xmlns:a16="http://schemas.microsoft.com/office/drawing/2014/main" id="{30CC3EB2-C808-4779-809B-993BD5CC64B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a:extLst>
            <a:ext uri="{FF2B5EF4-FFF2-40B4-BE49-F238E27FC236}">
              <a16:creationId xmlns:a16="http://schemas.microsoft.com/office/drawing/2014/main" id="{16F192B5-83DE-4759-AD7E-4B79CBA2FC0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a:extLst>
            <a:ext uri="{FF2B5EF4-FFF2-40B4-BE49-F238E27FC236}">
              <a16:creationId xmlns:a16="http://schemas.microsoft.com/office/drawing/2014/main" id="{3DF8BDA2-3A57-41C4-853D-A6A0CAEEF56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a:extLst>
            <a:ext uri="{FF2B5EF4-FFF2-40B4-BE49-F238E27FC236}">
              <a16:creationId xmlns:a16="http://schemas.microsoft.com/office/drawing/2014/main" id="{8941429F-793C-48A0-8FBF-D524F0CF3B3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a:extLst>
            <a:ext uri="{FF2B5EF4-FFF2-40B4-BE49-F238E27FC236}">
              <a16:creationId xmlns:a16="http://schemas.microsoft.com/office/drawing/2014/main" id="{30939D5B-DAED-452B-A58E-CF0BE14BF06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a:extLst>
            <a:ext uri="{FF2B5EF4-FFF2-40B4-BE49-F238E27FC236}">
              <a16:creationId xmlns:a16="http://schemas.microsoft.com/office/drawing/2014/main" id="{E24AAE6E-61EC-45D3-A537-0EC7D58E05B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id="{64E5DEBB-0841-47F6-A2FF-584F35DA800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a16="http://schemas.microsoft.com/office/drawing/2014/main" id="{B09F72B0-5C69-4EAD-AA9C-4F9855344F9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18F46622-4521-4AE6-AAF8-BA9AF72C5A9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庁舎】&#10;有形固定資産減価償却率グラフ枠">
          <a:extLst>
            <a:ext uri="{FF2B5EF4-FFF2-40B4-BE49-F238E27FC236}">
              <a16:creationId xmlns:a16="http://schemas.microsoft.com/office/drawing/2014/main" id="{50145B9B-5C52-4D0B-8A63-287D3EDC8C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17" name="直線コネクタ 616">
          <a:extLst>
            <a:ext uri="{FF2B5EF4-FFF2-40B4-BE49-F238E27FC236}">
              <a16:creationId xmlns:a16="http://schemas.microsoft.com/office/drawing/2014/main" id="{A2E32739-DCE3-4BB3-A5E9-491BE533CBD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18" name="【庁舎】&#10;有形固定資産減価償却率最小値テキスト">
          <a:extLst>
            <a:ext uri="{FF2B5EF4-FFF2-40B4-BE49-F238E27FC236}">
              <a16:creationId xmlns:a16="http://schemas.microsoft.com/office/drawing/2014/main" id="{25F94664-1FCE-40DB-9DF3-FEEE6864B6A7}"/>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9" name="直線コネクタ 618">
          <a:extLst>
            <a:ext uri="{FF2B5EF4-FFF2-40B4-BE49-F238E27FC236}">
              <a16:creationId xmlns:a16="http://schemas.microsoft.com/office/drawing/2014/main" id="{C560263A-C864-4E7D-ADCC-059A49F0987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20" name="【庁舎】&#10;有形固定資産減価償却率最大値テキスト">
          <a:extLst>
            <a:ext uri="{FF2B5EF4-FFF2-40B4-BE49-F238E27FC236}">
              <a16:creationId xmlns:a16="http://schemas.microsoft.com/office/drawing/2014/main" id="{EB5242AC-DAC4-4601-9774-F73DF38C236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21" name="直線コネクタ 620">
          <a:extLst>
            <a:ext uri="{FF2B5EF4-FFF2-40B4-BE49-F238E27FC236}">
              <a16:creationId xmlns:a16="http://schemas.microsoft.com/office/drawing/2014/main" id="{7FB945FA-A880-4B10-BA83-A9BAA6F9F8CA}"/>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22" name="【庁舎】&#10;有形固定資産減価償却率平均値テキスト">
          <a:extLst>
            <a:ext uri="{FF2B5EF4-FFF2-40B4-BE49-F238E27FC236}">
              <a16:creationId xmlns:a16="http://schemas.microsoft.com/office/drawing/2014/main" id="{95A701C9-F3F1-4B13-8AFC-B5EBE796D92D}"/>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23" name="フローチャート: 判断 622">
          <a:extLst>
            <a:ext uri="{FF2B5EF4-FFF2-40B4-BE49-F238E27FC236}">
              <a16:creationId xmlns:a16="http://schemas.microsoft.com/office/drawing/2014/main" id="{CE27CEA9-3762-41DA-88C0-CF43DEC5DB31}"/>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24" name="フローチャート: 判断 623">
          <a:extLst>
            <a:ext uri="{FF2B5EF4-FFF2-40B4-BE49-F238E27FC236}">
              <a16:creationId xmlns:a16="http://schemas.microsoft.com/office/drawing/2014/main" id="{CFEFE5A4-D2A1-4882-AFF6-ABB7FAB856E6}"/>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25" name="n_1aveValue【庁舎】&#10;有形固定資産減価償却率">
          <a:extLst>
            <a:ext uri="{FF2B5EF4-FFF2-40B4-BE49-F238E27FC236}">
              <a16:creationId xmlns:a16="http://schemas.microsoft.com/office/drawing/2014/main" id="{7AB12359-DFE1-4302-85D9-A48FFF42129A}"/>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26" name="フローチャート: 判断 625">
          <a:extLst>
            <a:ext uri="{FF2B5EF4-FFF2-40B4-BE49-F238E27FC236}">
              <a16:creationId xmlns:a16="http://schemas.microsoft.com/office/drawing/2014/main" id="{B5F830E9-F8D5-4297-9E45-EA108B58227C}"/>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27" name="n_2aveValue【庁舎】&#10;有形固定資産減価償却率">
          <a:extLst>
            <a:ext uri="{FF2B5EF4-FFF2-40B4-BE49-F238E27FC236}">
              <a16:creationId xmlns:a16="http://schemas.microsoft.com/office/drawing/2014/main" id="{AA44C1E4-AD80-4D80-B167-5D962BBDA7E3}"/>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28" name="フローチャート: 判断 627">
          <a:extLst>
            <a:ext uri="{FF2B5EF4-FFF2-40B4-BE49-F238E27FC236}">
              <a16:creationId xmlns:a16="http://schemas.microsoft.com/office/drawing/2014/main" id="{8DD29158-818E-4BB1-A023-25581E2B2093}"/>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629" name="n_3aveValue【庁舎】&#10;有形固定資産減価償却率">
          <a:extLst>
            <a:ext uri="{FF2B5EF4-FFF2-40B4-BE49-F238E27FC236}">
              <a16:creationId xmlns:a16="http://schemas.microsoft.com/office/drawing/2014/main" id="{7966264F-50E9-4D3E-AC53-A31A61180C8B}"/>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3449AF47-6191-4078-927F-46D18D26DE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F9A37953-69ED-4549-BBCE-098699EA5E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1CD4618E-4918-48C1-8902-073C71A8FE2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5DA40FB7-195C-4EF4-8874-4F79AFE15DC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8EE67ECC-5741-4B43-AB52-079226A39B0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53339</xdr:rowOff>
    </xdr:from>
    <xdr:to>
      <xdr:col>85</xdr:col>
      <xdr:colOff>177800</xdr:colOff>
      <xdr:row>103</xdr:row>
      <xdr:rowOff>154939</xdr:rowOff>
    </xdr:to>
    <xdr:sp macro="" textlink="">
      <xdr:nvSpPr>
        <xdr:cNvPr id="635" name="楕円 634">
          <a:extLst>
            <a:ext uri="{FF2B5EF4-FFF2-40B4-BE49-F238E27FC236}">
              <a16:creationId xmlns:a16="http://schemas.microsoft.com/office/drawing/2014/main" id="{00F98DEA-FBC6-4AC5-9356-893DA18489F1}"/>
            </a:ext>
          </a:extLst>
        </xdr:cNvPr>
        <xdr:cNvSpPr/>
      </xdr:nvSpPr>
      <xdr:spPr>
        <a:xfrm>
          <a:off x="16268700" y="177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76216</xdr:rowOff>
    </xdr:from>
    <xdr:ext cx="405111" cy="259045"/>
    <xdr:sp macro="" textlink="">
      <xdr:nvSpPr>
        <xdr:cNvPr id="636" name="【庁舎】&#10;有形固定資産減価償却率該当値テキスト">
          <a:extLst>
            <a:ext uri="{FF2B5EF4-FFF2-40B4-BE49-F238E27FC236}">
              <a16:creationId xmlns:a16="http://schemas.microsoft.com/office/drawing/2014/main" id="{F3F00BBA-BD63-471F-8D28-44802318BFE1}"/>
            </a:ext>
          </a:extLst>
        </xdr:cNvPr>
        <xdr:cNvSpPr txBox="1"/>
      </xdr:nvSpPr>
      <xdr:spPr>
        <a:xfrm>
          <a:off x="16357600"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78739</xdr:rowOff>
    </xdr:from>
    <xdr:to>
      <xdr:col>81</xdr:col>
      <xdr:colOff>101600</xdr:colOff>
      <xdr:row>104</xdr:row>
      <xdr:rowOff>8889</xdr:rowOff>
    </xdr:to>
    <xdr:sp macro="" textlink="">
      <xdr:nvSpPr>
        <xdr:cNvPr id="637" name="楕円 636">
          <a:extLst>
            <a:ext uri="{FF2B5EF4-FFF2-40B4-BE49-F238E27FC236}">
              <a16:creationId xmlns:a16="http://schemas.microsoft.com/office/drawing/2014/main" id="{CBDCB9AB-ADFF-4C76-898D-05B75C5D2402}"/>
            </a:ext>
          </a:extLst>
        </xdr:cNvPr>
        <xdr:cNvSpPr/>
      </xdr:nvSpPr>
      <xdr:spPr>
        <a:xfrm>
          <a:off x="15430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104139</xdr:rowOff>
    </xdr:from>
    <xdr:to>
      <xdr:col>85</xdr:col>
      <xdr:colOff>127000</xdr:colOff>
      <xdr:row>103</xdr:row>
      <xdr:rowOff>129539</xdr:rowOff>
    </xdr:to>
    <xdr:cxnSp macro="">
      <xdr:nvCxnSpPr>
        <xdr:cNvPr id="638" name="直線コネクタ 637">
          <a:extLst>
            <a:ext uri="{FF2B5EF4-FFF2-40B4-BE49-F238E27FC236}">
              <a16:creationId xmlns:a16="http://schemas.microsoft.com/office/drawing/2014/main" id="{8194B9AD-8B4F-4E4D-992F-8380918BBDE2}"/>
            </a:ext>
          </a:extLst>
        </xdr:cNvPr>
        <xdr:cNvCxnSpPr/>
      </xdr:nvCxnSpPr>
      <xdr:spPr>
        <a:xfrm flipV="1">
          <a:off x="15481300" y="177634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104139</xdr:rowOff>
    </xdr:from>
    <xdr:to>
      <xdr:col>76</xdr:col>
      <xdr:colOff>165100</xdr:colOff>
      <xdr:row>104</xdr:row>
      <xdr:rowOff>34289</xdr:rowOff>
    </xdr:to>
    <xdr:sp macro="" textlink="">
      <xdr:nvSpPr>
        <xdr:cNvPr id="639" name="楕円 638">
          <a:extLst>
            <a:ext uri="{FF2B5EF4-FFF2-40B4-BE49-F238E27FC236}">
              <a16:creationId xmlns:a16="http://schemas.microsoft.com/office/drawing/2014/main" id="{158C715C-DD80-407F-A396-9908104D4B64}"/>
            </a:ext>
          </a:extLst>
        </xdr:cNvPr>
        <xdr:cNvSpPr/>
      </xdr:nvSpPr>
      <xdr:spPr>
        <a:xfrm>
          <a:off x="145415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129539</xdr:rowOff>
    </xdr:from>
    <xdr:to>
      <xdr:col>81</xdr:col>
      <xdr:colOff>50800</xdr:colOff>
      <xdr:row>103</xdr:row>
      <xdr:rowOff>154939</xdr:rowOff>
    </xdr:to>
    <xdr:cxnSp macro="">
      <xdr:nvCxnSpPr>
        <xdr:cNvPr id="640" name="直線コネクタ 639">
          <a:extLst>
            <a:ext uri="{FF2B5EF4-FFF2-40B4-BE49-F238E27FC236}">
              <a16:creationId xmlns:a16="http://schemas.microsoft.com/office/drawing/2014/main" id="{98F85F95-51C8-4566-9FFB-9E85084F2C92}"/>
            </a:ext>
          </a:extLst>
        </xdr:cNvPr>
        <xdr:cNvCxnSpPr/>
      </xdr:nvCxnSpPr>
      <xdr:spPr>
        <a:xfrm flipV="1">
          <a:off x="14592300" y="177888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41" name="楕円 640">
          <a:extLst>
            <a:ext uri="{FF2B5EF4-FFF2-40B4-BE49-F238E27FC236}">
              <a16:creationId xmlns:a16="http://schemas.microsoft.com/office/drawing/2014/main" id="{9650FE50-BEB8-48E6-AA8F-4AAE539013B9}"/>
            </a:ext>
          </a:extLst>
        </xdr:cNvPr>
        <xdr:cNvSpPr/>
      </xdr:nvSpPr>
      <xdr:spPr>
        <a:xfrm>
          <a:off x="1365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154939</xdr:rowOff>
    </xdr:from>
    <xdr:to>
      <xdr:col>76</xdr:col>
      <xdr:colOff>114300</xdr:colOff>
      <xdr:row>104</xdr:row>
      <xdr:rowOff>0</xdr:rowOff>
    </xdr:to>
    <xdr:cxnSp macro="">
      <xdr:nvCxnSpPr>
        <xdr:cNvPr id="642" name="直線コネクタ 641">
          <a:extLst>
            <a:ext uri="{FF2B5EF4-FFF2-40B4-BE49-F238E27FC236}">
              <a16:creationId xmlns:a16="http://schemas.microsoft.com/office/drawing/2014/main" id="{98359D57-BB0A-4D33-9F9B-B801EB5C650D}"/>
            </a:ext>
          </a:extLst>
        </xdr:cNvPr>
        <xdr:cNvCxnSpPr/>
      </xdr:nvCxnSpPr>
      <xdr:spPr>
        <a:xfrm flipV="1">
          <a:off x="13703300" y="17814289"/>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25416</xdr:rowOff>
    </xdr:from>
    <xdr:ext cx="405111" cy="259045"/>
    <xdr:sp macro="" textlink="">
      <xdr:nvSpPr>
        <xdr:cNvPr id="643" name="n_1mainValue【庁舎】&#10;有形固定資産減価償却率">
          <a:extLst>
            <a:ext uri="{FF2B5EF4-FFF2-40B4-BE49-F238E27FC236}">
              <a16:creationId xmlns:a16="http://schemas.microsoft.com/office/drawing/2014/main" id="{E94FEEAE-7459-4E9F-82F1-901623A631D4}"/>
            </a:ext>
          </a:extLst>
        </xdr:cNvPr>
        <xdr:cNvSpPr txBox="1"/>
      </xdr:nvSpPr>
      <xdr:spPr>
        <a:xfrm>
          <a:off x="15266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50816</xdr:rowOff>
    </xdr:from>
    <xdr:ext cx="405111" cy="259045"/>
    <xdr:sp macro="" textlink="">
      <xdr:nvSpPr>
        <xdr:cNvPr id="644" name="n_2mainValue【庁舎】&#10;有形固定資産減価償却率">
          <a:extLst>
            <a:ext uri="{FF2B5EF4-FFF2-40B4-BE49-F238E27FC236}">
              <a16:creationId xmlns:a16="http://schemas.microsoft.com/office/drawing/2014/main" id="{840D1314-ECAD-4464-8449-1CEC55A42955}"/>
            </a:ext>
          </a:extLst>
        </xdr:cNvPr>
        <xdr:cNvSpPr txBox="1"/>
      </xdr:nvSpPr>
      <xdr:spPr>
        <a:xfrm>
          <a:off x="14389744"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45" name="n_3mainValue【庁舎】&#10;有形固定資産減価償却率">
          <a:extLst>
            <a:ext uri="{FF2B5EF4-FFF2-40B4-BE49-F238E27FC236}">
              <a16:creationId xmlns:a16="http://schemas.microsoft.com/office/drawing/2014/main" id="{16357D1A-AA9C-4FBE-B506-C1EB8A9A1349}"/>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FBB46C22-161D-4A30-9F8D-EB6C3D336D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89EC21B1-D4B8-4D9A-BA19-E2CA864E28A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D3895788-DD24-4141-BC4D-C19B1A81593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2D2EDA85-FCD1-48C6-82DE-E1E9AEBE06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51AD0C48-02DA-4D3E-BF98-BB14B349F28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237D102E-1C13-4926-A9C3-ADF8245886F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208ED691-75DD-4E2A-B900-8F2382BFC9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B5E66346-1172-4B35-99D9-78D524E8891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833EE4B7-819C-417A-8EAB-3B0D54350F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12903EAA-8383-4CA9-9D19-6F57103FBE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a:extLst>
            <a:ext uri="{FF2B5EF4-FFF2-40B4-BE49-F238E27FC236}">
              <a16:creationId xmlns:a16="http://schemas.microsoft.com/office/drawing/2014/main" id="{CD595408-3EE7-4A44-986B-0363CB03FF3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076E3873-0F53-4C19-8273-E35D2162283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a:extLst>
            <a:ext uri="{FF2B5EF4-FFF2-40B4-BE49-F238E27FC236}">
              <a16:creationId xmlns:a16="http://schemas.microsoft.com/office/drawing/2014/main" id="{C1721B22-2D11-48A4-86D7-1C4C98C4C1C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a:extLst>
            <a:ext uri="{FF2B5EF4-FFF2-40B4-BE49-F238E27FC236}">
              <a16:creationId xmlns:a16="http://schemas.microsoft.com/office/drawing/2014/main" id="{1A7CDAAB-4063-46BA-AD5E-F73FD6418D4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a:extLst>
            <a:ext uri="{FF2B5EF4-FFF2-40B4-BE49-F238E27FC236}">
              <a16:creationId xmlns:a16="http://schemas.microsoft.com/office/drawing/2014/main" id="{65A28467-3B50-4C76-A17E-92347029DE7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a:extLst>
            <a:ext uri="{FF2B5EF4-FFF2-40B4-BE49-F238E27FC236}">
              <a16:creationId xmlns:a16="http://schemas.microsoft.com/office/drawing/2014/main" id="{34641BE6-2F16-41CC-AB88-1C7B7B584CB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a:extLst>
            <a:ext uri="{FF2B5EF4-FFF2-40B4-BE49-F238E27FC236}">
              <a16:creationId xmlns:a16="http://schemas.microsoft.com/office/drawing/2014/main" id="{C20A8BBA-5B8E-447D-A2E2-1AD69CD2E73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a:extLst>
            <a:ext uri="{FF2B5EF4-FFF2-40B4-BE49-F238E27FC236}">
              <a16:creationId xmlns:a16="http://schemas.microsoft.com/office/drawing/2014/main" id="{AB06E28D-B0C4-4B2A-941D-678D50C573E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a:extLst>
            <a:ext uri="{FF2B5EF4-FFF2-40B4-BE49-F238E27FC236}">
              <a16:creationId xmlns:a16="http://schemas.microsoft.com/office/drawing/2014/main" id="{BD2FFDC2-49DA-4C5B-AE57-EF792CB6588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7F44909F-501B-4097-953A-1655D6E29BD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09A8BDCD-E281-40B9-A6E9-6E25AB4B02E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231B8B75-B7BB-4062-A2FF-522A17B30AF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a:extLst>
            <a:ext uri="{FF2B5EF4-FFF2-40B4-BE49-F238E27FC236}">
              <a16:creationId xmlns:a16="http://schemas.microsoft.com/office/drawing/2014/main" id="{EE4F664E-29A1-4F20-8E55-0E2C3A47E5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69" name="直線コネクタ 668">
          <a:extLst>
            <a:ext uri="{FF2B5EF4-FFF2-40B4-BE49-F238E27FC236}">
              <a16:creationId xmlns:a16="http://schemas.microsoft.com/office/drawing/2014/main" id="{F3760FBC-47AF-4010-88B2-54760F82876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70" name="【庁舎】&#10;一人当たり面積最小値テキスト">
          <a:extLst>
            <a:ext uri="{FF2B5EF4-FFF2-40B4-BE49-F238E27FC236}">
              <a16:creationId xmlns:a16="http://schemas.microsoft.com/office/drawing/2014/main" id="{C7DCD8E4-9ECF-479E-BCC3-07D39B4AA22E}"/>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71" name="直線コネクタ 670">
          <a:extLst>
            <a:ext uri="{FF2B5EF4-FFF2-40B4-BE49-F238E27FC236}">
              <a16:creationId xmlns:a16="http://schemas.microsoft.com/office/drawing/2014/main" id="{EBF36F49-C30B-47CD-86D2-2DF3051E4744}"/>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72" name="【庁舎】&#10;一人当たり面積最大値テキスト">
          <a:extLst>
            <a:ext uri="{FF2B5EF4-FFF2-40B4-BE49-F238E27FC236}">
              <a16:creationId xmlns:a16="http://schemas.microsoft.com/office/drawing/2014/main" id="{EDC1B73B-C8B3-4461-8FD1-47F01846BD85}"/>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73" name="直線コネクタ 672">
          <a:extLst>
            <a:ext uri="{FF2B5EF4-FFF2-40B4-BE49-F238E27FC236}">
              <a16:creationId xmlns:a16="http://schemas.microsoft.com/office/drawing/2014/main" id="{44C3C821-FF9E-4C45-BFCE-FD2EE4F2B4A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74" name="【庁舎】&#10;一人当たり面積平均値テキスト">
          <a:extLst>
            <a:ext uri="{FF2B5EF4-FFF2-40B4-BE49-F238E27FC236}">
              <a16:creationId xmlns:a16="http://schemas.microsoft.com/office/drawing/2014/main" id="{B1C1C0A1-E73F-4369-B4FF-BA67CE8571D6}"/>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75" name="フローチャート: 判断 674">
          <a:extLst>
            <a:ext uri="{FF2B5EF4-FFF2-40B4-BE49-F238E27FC236}">
              <a16:creationId xmlns:a16="http://schemas.microsoft.com/office/drawing/2014/main" id="{FD61D040-DE74-4475-B9E0-54020B2CA825}"/>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76" name="フローチャート: 判断 675">
          <a:extLst>
            <a:ext uri="{FF2B5EF4-FFF2-40B4-BE49-F238E27FC236}">
              <a16:creationId xmlns:a16="http://schemas.microsoft.com/office/drawing/2014/main" id="{8E5EEC75-D3BF-4733-8471-9FDDA2BBDDF6}"/>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77" name="n_1aveValue【庁舎】&#10;一人当たり面積">
          <a:extLst>
            <a:ext uri="{FF2B5EF4-FFF2-40B4-BE49-F238E27FC236}">
              <a16:creationId xmlns:a16="http://schemas.microsoft.com/office/drawing/2014/main" id="{AA8062C8-5557-4C44-9DBC-B55E6B861F63}"/>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78" name="フローチャート: 判断 677">
          <a:extLst>
            <a:ext uri="{FF2B5EF4-FFF2-40B4-BE49-F238E27FC236}">
              <a16:creationId xmlns:a16="http://schemas.microsoft.com/office/drawing/2014/main" id="{D8A8E9BA-A5D4-48C9-BD5B-6F676278E352}"/>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79" name="n_2aveValue【庁舎】&#10;一人当たり面積">
          <a:extLst>
            <a:ext uri="{FF2B5EF4-FFF2-40B4-BE49-F238E27FC236}">
              <a16:creationId xmlns:a16="http://schemas.microsoft.com/office/drawing/2014/main" id="{8BD25952-7C03-41D9-95F9-C4D40487D468}"/>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80" name="フローチャート: 判断 679">
          <a:extLst>
            <a:ext uri="{FF2B5EF4-FFF2-40B4-BE49-F238E27FC236}">
              <a16:creationId xmlns:a16="http://schemas.microsoft.com/office/drawing/2014/main" id="{F8FED275-79E3-4C70-A6C9-49CB05E7A952}"/>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681" name="n_3aveValue【庁舎】&#10;一人当たり面積">
          <a:extLst>
            <a:ext uri="{FF2B5EF4-FFF2-40B4-BE49-F238E27FC236}">
              <a16:creationId xmlns:a16="http://schemas.microsoft.com/office/drawing/2014/main" id="{6AD366FC-9A12-4902-905A-2F16C7DD465E}"/>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68B9976-13F9-466F-A543-935FFD805B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3EEF4052-BC86-4D7D-920B-8F208D16C2D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31DC41F-C52E-4ABA-8D8E-0F6F092C39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EAF15885-0DD7-4522-A7BA-D218A2CAED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7AF3C03B-318B-4F69-9954-DD9EBF1A89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64643</xdr:rowOff>
    </xdr:from>
    <xdr:to>
      <xdr:col>116</xdr:col>
      <xdr:colOff>114300</xdr:colOff>
      <xdr:row>107</xdr:row>
      <xdr:rowOff>166243</xdr:rowOff>
    </xdr:to>
    <xdr:sp macro="" textlink="">
      <xdr:nvSpPr>
        <xdr:cNvPr id="687" name="楕円 686">
          <a:extLst>
            <a:ext uri="{FF2B5EF4-FFF2-40B4-BE49-F238E27FC236}">
              <a16:creationId xmlns:a16="http://schemas.microsoft.com/office/drawing/2014/main" id="{D44ED1AD-65D0-4EC6-82B8-FF89856925EB}"/>
            </a:ext>
          </a:extLst>
        </xdr:cNvPr>
        <xdr:cNvSpPr/>
      </xdr:nvSpPr>
      <xdr:spPr>
        <a:xfrm>
          <a:off x="22110700" y="184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151020</xdr:rowOff>
    </xdr:from>
    <xdr:ext cx="469744" cy="259045"/>
    <xdr:sp macro="" textlink="">
      <xdr:nvSpPr>
        <xdr:cNvPr id="688" name="【庁舎】&#10;一人当たり面積該当値テキスト">
          <a:extLst>
            <a:ext uri="{FF2B5EF4-FFF2-40B4-BE49-F238E27FC236}">
              <a16:creationId xmlns:a16="http://schemas.microsoft.com/office/drawing/2014/main" id="{CC0C1949-1433-4BE8-9DAC-381AD724BE80}"/>
            </a:ext>
          </a:extLst>
        </xdr:cNvPr>
        <xdr:cNvSpPr txBox="1"/>
      </xdr:nvSpPr>
      <xdr:spPr>
        <a:xfrm>
          <a:off x="22199600" y="183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64643</xdr:rowOff>
    </xdr:from>
    <xdr:to>
      <xdr:col>112</xdr:col>
      <xdr:colOff>38100</xdr:colOff>
      <xdr:row>107</xdr:row>
      <xdr:rowOff>166243</xdr:rowOff>
    </xdr:to>
    <xdr:sp macro="" textlink="">
      <xdr:nvSpPr>
        <xdr:cNvPr id="689" name="楕円 688">
          <a:extLst>
            <a:ext uri="{FF2B5EF4-FFF2-40B4-BE49-F238E27FC236}">
              <a16:creationId xmlns:a16="http://schemas.microsoft.com/office/drawing/2014/main" id="{769112BE-4D35-4F85-A2E0-E82B31C05C81}"/>
            </a:ext>
          </a:extLst>
        </xdr:cNvPr>
        <xdr:cNvSpPr/>
      </xdr:nvSpPr>
      <xdr:spPr>
        <a:xfrm>
          <a:off x="21272500" y="184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115443</xdr:rowOff>
    </xdr:from>
    <xdr:to>
      <xdr:col>116</xdr:col>
      <xdr:colOff>63500</xdr:colOff>
      <xdr:row>107</xdr:row>
      <xdr:rowOff>115443</xdr:rowOff>
    </xdr:to>
    <xdr:cxnSp macro="">
      <xdr:nvCxnSpPr>
        <xdr:cNvPr id="690" name="直線コネクタ 689">
          <a:extLst>
            <a:ext uri="{FF2B5EF4-FFF2-40B4-BE49-F238E27FC236}">
              <a16:creationId xmlns:a16="http://schemas.microsoft.com/office/drawing/2014/main" id="{F4992340-2BE9-4252-91C6-75DC5AB87B81}"/>
            </a:ext>
          </a:extLst>
        </xdr:cNvPr>
        <xdr:cNvCxnSpPr/>
      </xdr:nvCxnSpPr>
      <xdr:spPr>
        <a:xfrm>
          <a:off x="21323300" y="18460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65787</xdr:rowOff>
    </xdr:from>
    <xdr:to>
      <xdr:col>107</xdr:col>
      <xdr:colOff>101600</xdr:colOff>
      <xdr:row>107</xdr:row>
      <xdr:rowOff>167387</xdr:rowOff>
    </xdr:to>
    <xdr:sp macro="" textlink="">
      <xdr:nvSpPr>
        <xdr:cNvPr id="691" name="楕円 690">
          <a:extLst>
            <a:ext uri="{FF2B5EF4-FFF2-40B4-BE49-F238E27FC236}">
              <a16:creationId xmlns:a16="http://schemas.microsoft.com/office/drawing/2014/main" id="{3350980F-FDAB-412C-8102-68E616AC926A}"/>
            </a:ext>
          </a:extLst>
        </xdr:cNvPr>
        <xdr:cNvSpPr/>
      </xdr:nvSpPr>
      <xdr:spPr>
        <a:xfrm>
          <a:off x="20383500" y="18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115443</xdr:rowOff>
    </xdr:from>
    <xdr:to>
      <xdr:col>111</xdr:col>
      <xdr:colOff>177800</xdr:colOff>
      <xdr:row>107</xdr:row>
      <xdr:rowOff>116587</xdr:rowOff>
    </xdr:to>
    <xdr:cxnSp macro="">
      <xdr:nvCxnSpPr>
        <xdr:cNvPr id="692" name="直線コネクタ 691">
          <a:extLst>
            <a:ext uri="{FF2B5EF4-FFF2-40B4-BE49-F238E27FC236}">
              <a16:creationId xmlns:a16="http://schemas.microsoft.com/office/drawing/2014/main" id="{1D8B866C-E3D8-49DA-8465-D91471B3EFB9}"/>
            </a:ext>
          </a:extLst>
        </xdr:cNvPr>
        <xdr:cNvCxnSpPr/>
      </xdr:nvCxnSpPr>
      <xdr:spPr>
        <a:xfrm flipV="1">
          <a:off x="20434300" y="1846059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69214</xdr:rowOff>
    </xdr:from>
    <xdr:to>
      <xdr:col>102</xdr:col>
      <xdr:colOff>165100</xdr:colOff>
      <xdr:row>107</xdr:row>
      <xdr:rowOff>170814</xdr:rowOff>
    </xdr:to>
    <xdr:sp macro="" textlink="">
      <xdr:nvSpPr>
        <xdr:cNvPr id="693" name="楕円 692">
          <a:extLst>
            <a:ext uri="{FF2B5EF4-FFF2-40B4-BE49-F238E27FC236}">
              <a16:creationId xmlns:a16="http://schemas.microsoft.com/office/drawing/2014/main" id="{992BA76B-EA0D-41B7-8929-D22BBA95D2A5}"/>
            </a:ext>
          </a:extLst>
        </xdr:cNvPr>
        <xdr:cNvSpPr/>
      </xdr:nvSpPr>
      <xdr:spPr>
        <a:xfrm>
          <a:off x="19494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116587</xdr:rowOff>
    </xdr:from>
    <xdr:to>
      <xdr:col>107</xdr:col>
      <xdr:colOff>50800</xdr:colOff>
      <xdr:row>107</xdr:row>
      <xdr:rowOff>120014</xdr:rowOff>
    </xdr:to>
    <xdr:cxnSp macro="">
      <xdr:nvCxnSpPr>
        <xdr:cNvPr id="694" name="直線コネクタ 693">
          <a:extLst>
            <a:ext uri="{FF2B5EF4-FFF2-40B4-BE49-F238E27FC236}">
              <a16:creationId xmlns:a16="http://schemas.microsoft.com/office/drawing/2014/main" id="{07AB8A2C-0478-44E6-B329-B1A8AF7C634F}"/>
            </a:ext>
          </a:extLst>
        </xdr:cNvPr>
        <xdr:cNvCxnSpPr/>
      </xdr:nvCxnSpPr>
      <xdr:spPr>
        <a:xfrm flipV="1">
          <a:off x="19545300" y="18461737"/>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157370</xdr:rowOff>
    </xdr:from>
    <xdr:ext cx="469744" cy="259045"/>
    <xdr:sp macro="" textlink="">
      <xdr:nvSpPr>
        <xdr:cNvPr id="695" name="n_1mainValue【庁舎】&#10;一人当たり面積">
          <a:extLst>
            <a:ext uri="{FF2B5EF4-FFF2-40B4-BE49-F238E27FC236}">
              <a16:creationId xmlns:a16="http://schemas.microsoft.com/office/drawing/2014/main" id="{F33E33EF-2DA6-4B39-BA31-AE9866045B17}"/>
            </a:ext>
          </a:extLst>
        </xdr:cNvPr>
        <xdr:cNvSpPr txBox="1"/>
      </xdr:nvSpPr>
      <xdr:spPr>
        <a:xfrm>
          <a:off x="21075727" y="1850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158514</xdr:rowOff>
    </xdr:from>
    <xdr:ext cx="469744" cy="259045"/>
    <xdr:sp macro="" textlink="">
      <xdr:nvSpPr>
        <xdr:cNvPr id="696" name="n_2mainValue【庁舎】&#10;一人当たり面積">
          <a:extLst>
            <a:ext uri="{FF2B5EF4-FFF2-40B4-BE49-F238E27FC236}">
              <a16:creationId xmlns:a16="http://schemas.microsoft.com/office/drawing/2014/main" id="{37715F79-2729-4EF4-96DD-635B7B9C710F}"/>
            </a:ext>
          </a:extLst>
        </xdr:cNvPr>
        <xdr:cNvSpPr txBox="1"/>
      </xdr:nvSpPr>
      <xdr:spPr>
        <a:xfrm>
          <a:off x="20199427" y="185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161941</xdr:rowOff>
    </xdr:from>
    <xdr:ext cx="469744" cy="259045"/>
    <xdr:sp macro="" textlink="">
      <xdr:nvSpPr>
        <xdr:cNvPr id="697" name="n_3mainValue【庁舎】&#10;一人当たり面積">
          <a:extLst>
            <a:ext uri="{FF2B5EF4-FFF2-40B4-BE49-F238E27FC236}">
              <a16:creationId xmlns:a16="http://schemas.microsoft.com/office/drawing/2014/main" id="{2ADC70B0-C652-4CCF-9930-9111E7C780AE}"/>
            </a:ext>
          </a:extLst>
        </xdr:cNvPr>
        <xdr:cNvSpPr txBox="1"/>
      </xdr:nvSpPr>
      <xdr:spPr>
        <a:xfrm>
          <a:off x="193104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FF81DA24-2F54-4356-B0CF-4552E196E2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200A03C3-1E1E-4BBA-9D6F-F2DE271A67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40587E93-1C18-4B3A-9996-28598A5FAA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一般廃棄物処理施設、福祉施設につては、有形固定資産減価償却率が類似団体平均を下回っている。いずれも比較的新しい施設（平成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年度建設）であるが、ごみ焼却施設（Ｅ＆Ｃセンター）につてはここ数年、維持修繕費が増加傾向にあるため注視する必要がある。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体育館・プールの有形固定資産減価償却率は平均値よりやや高い程度ではあるが、ここ近年、社会体育施設であるＢ＆Ｇ海洋センターの体育館（昭和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年建設）の老朽化が進み、施設の維持管理が困難な状況であることから、令和２年度～３年度にかけて新しい屋内体育施設の建築工事を実施している。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消防施設の有形固定資産減価償却率が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％となっているが、これは昭和</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年建築の消防車庫によるものである。耐用年数を大きく過ぎているものの、こまめな修繕等により今のところ使用上の問題はないが、災害時の対応に支障が生じないよう、建替えに向けた計画を検討していく。庁舎の有形固定資産減価償却率は類似団体と比較してやや高くなっている。庁舎の建替えについては財源確保を十分に行う必要があることから、耐用年数までは、こまめな点検、適切な維持補修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4,593
4,567
22.78
7,082,813
6,938,027
97,387
2,540,114
4,163,727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は、農漁業及び観光業が盛んであるが、天候の影響等により業績低下や観光客の増減等、不安定要素があることから財政基盤が安定せず、税収が乏しいことから財政力はなかなか伸びない状況で、ほぼ類似団体平均値で横ばいが続いている。</a:t>
          </a:r>
        </a:p>
        <a:p>
          <a:r>
            <a:rPr kumimoji="1" lang="ja-JP" altLang="en-US" sz="1300">
              <a:latin typeface="ＭＳ Ｐゴシック" panose="020B0600070205080204" pitchFamily="50" charset="-128"/>
              <a:ea typeface="ＭＳ Ｐゴシック" panose="020B0600070205080204" pitchFamily="50" charset="-128"/>
            </a:rPr>
            <a:t>　伊江村第４次総合計画や第４次行政改革大綱等及び地方版総合戦略に基づき、企業誘致等により、交流・定住人口の増加を図るとともに、税収の徴収率向上による歳入の確保、徹底した歳出削減及び組織の見直し等による効率化を図り、引き続き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1016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44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1016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1016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1016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61993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ﾎﾟｲﾝﾄ上回っているが、全国、県平均と比べると良い比率であり、類似団体と比較すると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ﾎﾟｲﾝﾄ下回っている。昨年度を上回った理由は物件費・補助費等の増によるものである。</a:t>
          </a:r>
        </a:p>
        <a:p>
          <a:r>
            <a:rPr kumimoji="1" lang="ja-JP" altLang="en-US" sz="1300">
              <a:latin typeface="ＭＳ Ｐゴシック" panose="020B0600070205080204" pitchFamily="50" charset="-128"/>
              <a:ea typeface="ＭＳ Ｐゴシック" panose="020B0600070205080204" pitchFamily="50" charset="-128"/>
            </a:rPr>
            <a:t>保育所職員、診療所職員の非常勤職員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確保よるものが大きく、今後も義務的経費は増加が予想されることから、ＰＤＣＡサイクルに基づきすべての事務事業を点検・見直し、行財政改革への取組を通じて義務的経費、補助金の見直しを検討し、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47943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0706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126894</xdr:rowOff>
    </xdr:from>
    <xdr:to>
      <xdr:col>19</xdr:col>
      <xdr:colOff>133350</xdr:colOff>
      <xdr:row>63</xdr:row>
      <xdr:rowOff>5715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56794"/>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72602</xdr:rowOff>
    </xdr:from>
    <xdr:to>
      <xdr:col>15</xdr:col>
      <xdr:colOff>82550</xdr:colOff>
      <xdr:row>62</xdr:row>
      <xdr:rowOff>126894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02502"/>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72602</xdr:rowOff>
    </xdr:from>
    <xdr:to>
      <xdr:col>11</xdr:col>
      <xdr:colOff>31750</xdr:colOff>
      <xdr:row>63</xdr:row>
      <xdr:rowOff>27834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02502"/>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168593</xdr:rowOff>
    </xdr:from>
    <xdr:to>
      <xdr:col>23</xdr:col>
      <xdr:colOff>184150</xdr:colOff>
      <xdr:row>63</xdr:row>
      <xdr:rowOff>98743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13670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66692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76094</xdr:rowOff>
    </xdr:from>
    <xdr:to>
      <xdr:col>15</xdr:col>
      <xdr:colOff>133350</xdr:colOff>
      <xdr:row>63</xdr:row>
      <xdr:rowOff>6244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16421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21802</xdr:rowOff>
    </xdr:from>
    <xdr:to>
      <xdr:col>11</xdr:col>
      <xdr:colOff>82550</xdr:colOff>
      <xdr:row>62</xdr:row>
      <xdr:rowOff>123402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133579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148484</xdr:rowOff>
    </xdr:from>
    <xdr:to>
      <xdr:col>7</xdr:col>
      <xdr:colOff>31750</xdr:colOff>
      <xdr:row>63</xdr:row>
      <xdr:rowOff>78634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88811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[484,099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金額が類似団体平均を上回っている。主に物件費（賃金）が要因となっている。本村は離島という特殊条件もあり、村立２保育所や村立小中学校、村立診療所及びごみ処理業務及び公共施設等の管理清掃人員の賃金や公共用施設の修繕費等が影響している。</a:t>
          </a:r>
        </a:p>
        <a:p>
          <a:r>
            <a:rPr kumimoji="1" lang="ja-JP" altLang="en-US" sz="1300">
              <a:latin typeface="ＭＳ Ｐゴシック" panose="020B0600070205080204" pitchFamily="50" charset="-128"/>
              <a:ea typeface="ＭＳ Ｐゴシック" panose="020B0600070205080204" pitchFamily="50" charset="-128"/>
            </a:rPr>
            <a:t>　今後は、公共施設維持補修等については、民間でも実施可能な部分については、指定管理者制度を検討するが、民間企業も人件費の高騰があり、委託にあたっての費用対効果を検討する。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39700</xdr:rowOff>
    </xdr:from>
    <xdr:to>
      <xdr:col>23</xdr:col>
      <xdr:colOff>133350</xdr:colOff>
      <xdr:row>83</xdr:row>
      <xdr:rowOff>69117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70050"/>
          <a:ext cx="838200" cy="2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15404</xdr:rowOff>
    </xdr:from>
    <xdr:to>
      <xdr:col>19</xdr:col>
      <xdr:colOff>133350</xdr:colOff>
      <xdr:row>83</xdr:row>
      <xdr:rowOff>39700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45754"/>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152668</xdr:rowOff>
    </xdr:from>
    <xdr:to>
      <xdr:col>15</xdr:col>
      <xdr:colOff>82550</xdr:colOff>
      <xdr:row>83</xdr:row>
      <xdr:rowOff>15404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11568"/>
          <a:ext cx="889000" cy="3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148286</xdr:rowOff>
    </xdr:from>
    <xdr:to>
      <xdr:col>11</xdr:col>
      <xdr:colOff>31750</xdr:colOff>
      <xdr:row>82</xdr:row>
      <xdr:rowOff>152668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0718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18317</xdr:rowOff>
    </xdr:from>
    <xdr:to>
      <xdr:col>23</xdr:col>
      <xdr:colOff>184150</xdr:colOff>
      <xdr:row>83</xdr:row>
      <xdr:rowOff>119917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161844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2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160350</xdr:rowOff>
    </xdr:from>
    <xdr:to>
      <xdr:col>19</xdr:col>
      <xdr:colOff>184150</xdr:colOff>
      <xdr:row>83</xdr:row>
      <xdr:rowOff>90500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75277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0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136054</xdr:rowOff>
    </xdr:from>
    <xdr:to>
      <xdr:col>15</xdr:col>
      <xdr:colOff>133350</xdr:colOff>
      <xdr:row>83</xdr:row>
      <xdr:rowOff>66204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50981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8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101868</xdr:rowOff>
    </xdr:from>
    <xdr:to>
      <xdr:col>11</xdr:col>
      <xdr:colOff>82550</xdr:colOff>
      <xdr:row>83</xdr:row>
      <xdr:rowOff>32018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16795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4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97486</xdr:rowOff>
    </xdr:from>
    <xdr:to>
      <xdr:col>7</xdr:col>
      <xdr:colOff>31750</xdr:colOff>
      <xdr:row>83</xdr:row>
      <xdr:rowOff>27636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4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類似団体を下回っている。国の人事院勧告と県人事委員会に基づき、国・県の動向と経済状況を踏まえ給与の適正化を図っている。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今後も適正に人員の配置と計画的な昇給昇格等を実施していく。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140336</xdr:rowOff>
    </xdr:from>
    <xdr:to>
      <xdr:col>81</xdr:col>
      <xdr:colOff>44450</xdr:colOff>
      <xdr:row>85</xdr:row>
      <xdr:rowOff>170498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713586"/>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140336</xdr:rowOff>
    </xdr:from>
    <xdr:to>
      <xdr:col>77</xdr:col>
      <xdr:colOff>44450</xdr:colOff>
      <xdr:row>85</xdr:row>
      <xdr:rowOff>170498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71358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140336</xdr:rowOff>
    </xdr:from>
    <xdr:to>
      <xdr:col>72</xdr:col>
      <xdr:colOff>203200</xdr:colOff>
      <xdr:row>85</xdr:row>
      <xdr:rowOff>170498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1358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25718</xdr:rowOff>
    </xdr:from>
    <xdr:to>
      <xdr:col>68</xdr:col>
      <xdr:colOff>152400</xdr:colOff>
      <xdr:row>85</xdr:row>
      <xdr:rowOff>170498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989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89536</xdr:rowOff>
    </xdr:from>
    <xdr:to>
      <xdr:col>81</xdr:col>
      <xdr:colOff>95250</xdr:colOff>
      <xdr:row>86</xdr:row>
      <xdr:rowOff>19686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106063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119698</xdr:rowOff>
    </xdr:from>
    <xdr:to>
      <xdr:col>77</xdr:col>
      <xdr:colOff>95250</xdr:colOff>
      <xdr:row>86</xdr:row>
      <xdr:rowOff>49848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60025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6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89536</xdr:rowOff>
    </xdr:from>
    <xdr:to>
      <xdr:col>73</xdr:col>
      <xdr:colOff>44450</xdr:colOff>
      <xdr:row>86</xdr:row>
      <xdr:rowOff>19686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29863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119698</xdr:rowOff>
    </xdr:from>
    <xdr:to>
      <xdr:col>68</xdr:col>
      <xdr:colOff>203200</xdr:colOff>
      <xdr:row>86</xdr:row>
      <xdr:rowOff>49848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60025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146368</xdr:rowOff>
    </xdr:from>
    <xdr:to>
      <xdr:col>64</xdr:col>
      <xdr:colOff>152400</xdr:colOff>
      <xdr:row>85</xdr:row>
      <xdr:rowOff>76518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86695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昨年より</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ﾎﾟｲﾝﾄ増であり類似団体平均値を上回っている。、本村の特質とも言える直営の村立診療所や村立保育所等に従事している職員、更に堆肥センターや人工透析センターの開設により、他の類似団体と比べて職員数が多い、住民行政サービスを低下させることなく定数管理に努め、電子自治体の推進や自治体クラウドへの移行及び組織の簡素化及び適正化を推進す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22515</xdr:rowOff>
    </xdr:from>
    <xdr:to>
      <xdr:col>81</xdr:col>
      <xdr:colOff>44450</xdr:colOff>
      <xdr:row>61</xdr:row>
      <xdr:rowOff>45611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80965"/>
          <a:ext cx="8382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159494</xdr:rowOff>
    </xdr:from>
    <xdr:to>
      <xdr:col>77</xdr:col>
      <xdr:colOff>44450</xdr:colOff>
      <xdr:row>61</xdr:row>
      <xdr:rowOff>22515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4649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145016</xdr:rowOff>
    </xdr:from>
    <xdr:to>
      <xdr:col>72</xdr:col>
      <xdr:colOff>203200</xdr:colOff>
      <xdr:row>60</xdr:row>
      <xdr:rowOff>159494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320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117784</xdr:rowOff>
    </xdr:from>
    <xdr:to>
      <xdr:col>68</xdr:col>
      <xdr:colOff>152400</xdr:colOff>
      <xdr:row>60</xdr:row>
      <xdr:rowOff>145016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04784"/>
          <a:ext cx="889000" cy="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166261</xdr:rowOff>
    </xdr:from>
    <xdr:to>
      <xdr:col>81</xdr:col>
      <xdr:colOff>95250</xdr:colOff>
      <xdr:row>61</xdr:row>
      <xdr:rowOff>96411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138338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2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143165</xdr:rowOff>
    </xdr:from>
    <xdr:to>
      <xdr:col>77</xdr:col>
      <xdr:colOff>95250</xdr:colOff>
      <xdr:row>61</xdr:row>
      <xdr:rowOff>73315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58092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516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108694</xdr:rowOff>
    </xdr:from>
    <xdr:to>
      <xdr:col>73</xdr:col>
      <xdr:colOff>44450</xdr:colOff>
      <xdr:row>61</xdr:row>
      <xdr:rowOff>38844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23621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48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94216</xdr:rowOff>
    </xdr:from>
    <xdr:to>
      <xdr:col>68</xdr:col>
      <xdr:colOff>203200</xdr:colOff>
      <xdr:row>61</xdr:row>
      <xdr:rowOff>24366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9143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4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66984</xdr:rowOff>
    </xdr:from>
    <xdr:to>
      <xdr:col>64</xdr:col>
      <xdr:colOff>152400</xdr:colOff>
      <xdr:row>60</xdr:row>
      <xdr:rowOff>168584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153361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4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従来からの起債抑制策や適量・適切な事業実施により、類似団体平均を下回る</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ﾎﾟｲﾝﾄであるが昨年度より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ﾎﾟｲﾝﾄ増となっている。基準財政需要額に算入される地方債の償還が終了したことによる。</a:t>
          </a:r>
        </a:p>
        <a:p>
          <a:r>
            <a:rPr kumimoji="1" lang="ja-JP" altLang="en-US" sz="1300">
              <a:latin typeface="ＭＳ Ｐゴシック" panose="020B0600070205080204" pitchFamily="50" charset="-128"/>
              <a:ea typeface="ＭＳ Ｐゴシック" panose="020B0600070205080204" pitchFamily="50" charset="-128"/>
            </a:rPr>
            <a:t>　今後とも、緊急度・住民ニーズを的確に把握した事業の選択と集中により、起債に大きく頼ることのない財政運営に努める。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40</xdr:row>
      <xdr:rowOff>122174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9656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107696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9512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93218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9270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73914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270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71374</xdr:rowOff>
    </xdr:from>
    <xdr:to>
      <xdr:col>81</xdr:col>
      <xdr:colOff>95250</xdr:colOff>
      <xdr:row>41</xdr:row>
      <xdr:rowOff>1524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87901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42418</xdr:rowOff>
    </xdr:from>
    <xdr:to>
      <xdr:col>73</xdr:col>
      <xdr:colOff>44450</xdr:colOff>
      <xdr:row>40</xdr:row>
      <xdr:rowOff>144018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154195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23114</xdr:rowOff>
    </xdr:from>
    <xdr:to>
      <xdr:col>64</xdr:col>
      <xdr:colOff>152400</xdr:colOff>
      <xdr:row>40</xdr:row>
      <xdr:rowOff>124714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134891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これまで同様地方債発行額を抑制することにより、将来負担比率は△</a:t>
          </a:r>
          <a:r>
            <a:rPr kumimoji="1" lang="en-US" altLang="ja-JP" sz="1300">
              <a:latin typeface="ＭＳ Ｐゴシック" panose="020B0600070205080204" pitchFamily="50" charset="-128"/>
              <a:ea typeface="ＭＳ Ｐゴシック" panose="020B0600070205080204" pitchFamily="50" charset="-128"/>
            </a:rPr>
            <a:t>130.6</a:t>
          </a:r>
          <a:r>
            <a:rPr kumimoji="1" lang="ja-JP" altLang="en-US" sz="1300">
              <a:latin typeface="ＭＳ Ｐゴシック" panose="020B0600070205080204" pitchFamily="50" charset="-128"/>
              <a:ea typeface="ＭＳ Ｐゴシック" panose="020B0600070205080204" pitchFamily="50" charset="-128"/>
            </a:rPr>
            <a:t>％で類似団体内平均値を下回っている。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4,593
4,567
22.78
7,082,813
6,938,027
97,387
2,540,114
4,163,727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30.6</a:t>
          </a:r>
          <a:r>
            <a:rPr kumimoji="1" lang="ja-JP" altLang="en-US" sz="1300">
              <a:latin typeface="ＭＳ Ｐゴシック" panose="020B0600070205080204" pitchFamily="50" charset="-128"/>
              <a:ea typeface="ＭＳ Ｐゴシック" panose="020B0600070205080204" pitchFamily="50" charset="-128"/>
            </a:rPr>
            <a:t>ポｲﾝﾄと類似団体中で下位の順位であるが、本村では昨年より△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ﾎﾟｲﾝﾄである。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類似団体よりも下位であるのは、本村は一島一村であることから村立診療所や村立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保育所、ごみ処理施設等行政サービスに必要な施設を直営で運営しているために、職員数が類似団体と比較して多く、人件費を押し上げている状況であり、行政サービスの提供方法の差異によるものと捉えることが言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154432</xdr:rowOff>
    </xdr:from>
    <xdr:to>
      <xdr:col>24</xdr:col>
      <xdr:colOff>25400</xdr:colOff>
      <xdr:row>39</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695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113284</xdr:rowOff>
    </xdr:from>
    <xdr:to>
      <xdr:col>19</xdr:col>
      <xdr:colOff>187325</xdr:colOff>
      <xdr:row>39</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283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113284</xdr:rowOff>
    </xdr:from>
    <xdr:to>
      <xdr:col>15</xdr:col>
      <xdr:colOff>98425</xdr:colOff>
      <xdr:row>39</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283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28702</xdr:rowOff>
    </xdr:from>
    <xdr:to>
      <xdr:col>11</xdr:col>
      <xdr:colOff>9525</xdr:colOff>
      <xdr:row>39</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1525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163068</xdr:rowOff>
    </xdr:from>
    <xdr:to>
      <xdr:col>20</xdr:col>
      <xdr:colOff>38100</xdr:colOff>
      <xdr:row>39</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62484</xdr:rowOff>
    </xdr:from>
    <xdr:to>
      <xdr:col>15</xdr:col>
      <xdr:colOff>149225</xdr:colOff>
      <xdr:row>38</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148861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149352</xdr:rowOff>
    </xdr:from>
    <xdr:to>
      <xdr:col>11</xdr:col>
      <xdr:colOff>60325</xdr:colOff>
      <xdr:row>39</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119634</xdr:rowOff>
    </xdr:from>
    <xdr:to>
      <xdr:col>6</xdr:col>
      <xdr:colOff>171450</xdr:colOff>
      <xdr:row>40</xdr:row>
      <xdr:rowOff>49784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物件費に係る経常収支比率は、委託事業の増や、保育所や診療所職員の賃金職員の確保等により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増になった。</a:t>
          </a:r>
        </a:p>
        <a:p>
          <a:r>
            <a:rPr kumimoji="1" lang="ja-JP" altLang="en-US" sz="1300">
              <a:latin typeface="ＭＳ Ｐゴシック" panose="020B0600070205080204" pitchFamily="50" charset="-128"/>
              <a:ea typeface="ＭＳ Ｐゴシック" panose="020B0600070205080204" pitchFamily="50" charset="-128"/>
            </a:rPr>
            <a:t>　賃金においては、今後の社会情勢を勘案しながら改善に務め、公共施設維持補修等については、公共施設管理計画を活用し、維持費の抑制に努めるほか、民間でも実施可能な部分については、費用対効果を検証し指定管理者制度の導入などにより委託化を進め、コストの低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110998</xdr:rowOff>
    </xdr:from>
    <xdr:to>
      <xdr:col>82</xdr:col>
      <xdr:colOff>107950</xdr:colOff>
      <xdr:row>18</xdr:row>
      <xdr:rowOff>99568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2564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110998</xdr:rowOff>
    </xdr:from>
    <xdr:to>
      <xdr:col>78</xdr:col>
      <xdr:colOff>69850</xdr:colOff>
      <xdr:row>17</xdr:row>
      <xdr:rowOff>129286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25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129286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45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8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48768</xdr:rowOff>
    </xdr:from>
    <xdr:to>
      <xdr:col>82</xdr:col>
      <xdr:colOff>158750</xdr:colOff>
      <xdr:row>18</xdr:row>
      <xdr:rowOff>150368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20845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60198</xdr:rowOff>
    </xdr:from>
    <xdr:to>
      <xdr:col>78</xdr:col>
      <xdr:colOff>120650</xdr:colOff>
      <xdr:row>17</xdr:row>
      <xdr:rowOff>161798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146575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6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78486</xdr:rowOff>
    </xdr:from>
    <xdr:to>
      <xdr:col>74</xdr:col>
      <xdr:colOff>31750</xdr:colOff>
      <xdr:row>18</xdr:row>
      <xdr:rowOff>8636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164863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扶助費に係る経常収支比率が類似団体平均を上回っているが、昨年より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ポイントの減となっている。今後高齢化の進展等に伴い、各種扶助扶助対象の人員により若干の増減が発生するが、資格審査等の適格化に努め、財政への圧迫とならないよう適正な扶助費の支出に努める。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01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56</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461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対前年度比は近年ほぼ横ばいの数値で推移してる。今後も類似団体平均値を上回ることのないよう適切な維持管理を行い、歳出抑制に努める。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83566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4767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65278</xdr:rowOff>
    </xdr:from>
    <xdr:to>
      <xdr:col>78</xdr:col>
      <xdr:colOff>69850</xdr:colOff>
      <xdr:row>55</xdr:row>
      <xdr:rowOff>83566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95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65278</xdr:rowOff>
    </xdr:from>
    <xdr:to>
      <xdr:col>73</xdr:col>
      <xdr:colOff>180975</xdr:colOff>
      <xdr:row>55</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495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97282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499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32766</xdr:rowOff>
    </xdr:from>
    <xdr:to>
      <xdr:col>78</xdr:col>
      <xdr:colOff>120650</xdr:colOff>
      <xdr:row>55</xdr:row>
      <xdr:rowOff>134366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144543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14478</xdr:rowOff>
    </xdr:from>
    <xdr:to>
      <xdr:col>74</xdr:col>
      <xdr:colOff>31750</xdr:colOff>
      <xdr:row>55</xdr:row>
      <xdr:rowOff>116078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126255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46482</xdr:rowOff>
    </xdr:from>
    <xdr:to>
      <xdr:col>65</xdr:col>
      <xdr:colOff>53975</xdr:colOff>
      <xdr:row>55</xdr:row>
      <xdr:rowOff>148082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158259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補助費等その他に係る経常収支比率は、ほぼ横ばいで類似団体平均をかなり下回っているが、昨年度より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事務事業の見直しや補助金の交付規定等の基準を設けて補助額の減等の実施も検討し、今後も財政を圧迫することがないよう抑制に努める。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49276</xdr:rowOff>
    </xdr:from>
    <xdr:to>
      <xdr:col>82</xdr:col>
      <xdr:colOff>107950</xdr:colOff>
      <xdr:row>34</xdr:row>
      <xdr:rowOff>145288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87857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49276</xdr:rowOff>
    </xdr:from>
    <xdr:to>
      <xdr:col>78</xdr:col>
      <xdr:colOff>69850</xdr:colOff>
      <xdr:row>34</xdr:row>
      <xdr:rowOff>53848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878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53848</xdr:rowOff>
    </xdr:from>
    <xdr:to>
      <xdr:col>73</xdr:col>
      <xdr:colOff>180975</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883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53848</xdr:rowOff>
    </xdr:from>
    <xdr:to>
      <xdr:col>69</xdr:col>
      <xdr:colOff>92075</xdr:colOff>
      <xdr:row>34</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883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94488</xdr:rowOff>
    </xdr:from>
    <xdr:to>
      <xdr:col>82</xdr:col>
      <xdr:colOff>158750</xdr:colOff>
      <xdr:row>35</xdr:row>
      <xdr:rowOff>24638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111015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169926</xdr:rowOff>
    </xdr:from>
    <xdr:to>
      <xdr:col>78</xdr:col>
      <xdr:colOff>120650</xdr:colOff>
      <xdr:row>34</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110253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xdr:rowOff>
    </xdr:from>
    <xdr:to>
      <xdr:col>74</xdr:col>
      <xdr:colOff>31750</xdr:colOff>
      <xdr:row>34</xdr:row>
      <xdr:rowOff>104648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xdr:rowOff>
    </xdr:from>
    <xdr:to>
      <xdr:col>65</xdr:col>
      <xdr:colOff>53975</xdr:colOff>
      <xdr:row>34</xdr:row>
      <xdr:rowOff>104648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114825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ﾎﾟｲﾝﾄ下回っており、本村では昨年より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ﾎﾟｲﾝﾄ下回っているが、令和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年度以降大型の公共事業が控えているため、高率補助を活用した事業を行えるよう検討し財政を圧迫することのないように計画を進めて行く。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123189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267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123189</xdr:rowOff>
    </xdr:from>
    <xdr:to>
      <xdr:col>19</xdr:col>
      <xdr:colOff>187325</xdr:colOff>
      <xdr:row>76</xdr:row>
      <xdr:rowOff>130811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53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130811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543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23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12717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公債費以外は、近年、類似団体平均値を上回る傾向にあったが、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より縮減されている。今後も事業見直し等を行い、歳出抑制に努める。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97282</xdr:rowOff>
    </xdr:from>
    <xdr:to>
      <xdr:col>82</xdr:col>
      <xdr:colOff>107950</xdr:colOff>
      <xdr:row>76</xdr:row>
      <xdr:rowOff>161289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12748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97282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6576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37846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0657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37846</xdr:rowOff>
    </xdr:from>
    <xdr:to>
      <xdr:col>69</xdr:col>
      <xdr:colOff>92075</xdr:colOff>
      <xdr:row>77</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68046"/>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46482</xdr:rowOff>
    </xdr:from>
    <xdr:to>
      <xdr:col>78</xdr:col>
      <xdr:colOff>120650</xdr:colOff>
      <xdr:row>76</xdr:row>
      <xdr:rowOff>148082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158259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4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158496</xdr:rowOff>
    </xdr:from>
    <xdr:to>
      <xdr:col>69</xdr:col>
      <xdr:colOff>142875</xdr:colOff>
      <xdr:row>76</xdr:row>
      <xdr:rowOff>88646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98823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8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114894</xdr:rowOff>
    </xdr:from>
    <xdr:to>
      <xdr:col>29</xdr:col>
      <xdr:colOff>127000</xdr:colOff>
      <xdr:row>17</xdr:row>
      <xdr:rowOff>129010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77169"/>
          <a:ext cx="647700" cy="14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99671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1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129010</xdr:rowOff>
    </xdr:from>
    <xdr:to>
      <xdr:col>26</xdr:col>
      <xdr:colOff>50800</xdr:colOff>
      <xdr:row>17</xdr:row>
      <xdr:rowOff>143410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91285"/>
          <a:ext cx="698500" cy="1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143410</xdr:rowOff>
    </xdr:from>
    <xdr:to>
      <xdr:col>22</xdr:col>
      <xdr:colOff>114300</xdr:colOff>
      <xdr:row>17</xdr:row>
      <xdr:rowOff>164662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05685"/>
          <a:ext cx="698500" cy="2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164662</xdr:rowOff>
    </xdr:from>
    <xdr:to>
      <xdr:col>18</xdr:col>
      <xdr:colOff>177800</xdr:colOff>
      <xdr:row>18</xdr:row>
      <xdr:rowOff>4465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26937"/>
          <a:ext cx="698500" cy="1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64094</xdr:rowOff>
    </xdr:from>
    <xdr:to>
      <xdr:col>29</xdr:col>
      <xdr:colOff>177800</xdr:colOff>
      <xdr:row>17</xdr:row>
      <xdr:rowOff>165694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2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80621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7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78210</xdr:rowOff>
    </xdr:from>
    <xdr:to>
      <xdr:col>26</xdr:col>
      <xdr:colOff>101600</xdr:colOff>
      <xdr:row>18</xdr:row>
      <xdr:rowOff>8360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40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18537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09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92610</xdr:rowOff>
    </xdr:from>
    <xdr:to>
      <xdr:col>22</xdr:col>
      <xdr:colOff>165100</xdr:colOff>
      <xdr:row>18</xdr:row>
      <xdr:rowOff>22760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5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7537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4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113862</xdr:rowOff>
    </xdr:from>
    <xdr:to>
      <xdr:col>19</xdr:col>
      <xdr:colOff>38100</xdr:colOff>
      <xdr:row>18</xdr:row>
      <xdr:rowOff>44012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28789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125115</xdr:rowOff>
    </xdr:from>
    <xdr:to>
      <xdr:col>15</xdr:col>
      <xdr:colOff>101600</xdr:colOff>
      <xdr:row>18</xdr:row>
      <xdr:rowOff>55265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7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40042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305628</xdr:rowOff>
    </xdr:from>
    <xdr:to>
      <xdr:col>29</xdr:col>
      <xdr:colOff>127000</xdr:colOff>
      <xdr:row>35</xdr:row>
      <xdr:rowOff>309249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15978"/>
          <a:ext cx="647700" cy="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303864</xdr:rowOff>
    </xdr:from>
    <xdr:to>
      <xdr:col>26</xdr:col>
      <xdr:colOff>50800</xdr:colOff>
      <xdr:row>35</xdr:row>
      <xdr:rowOff>305628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14214"/>
          <a:ext cx="698500" cy="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303864</xdr:rowOff>
    </xdr:from>
    <xdr:to>
      <xdr:col>22</xdr:col>
      <xdr:colOff>114300</xdr:colOff>
      <xdr:row>35</xdr:row>
      <xdr:rowOff>333056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14214"/>
          <a:ext cx="698500" cy="2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333056</xdr:rowOff>
    </xdr:from>
    <xdr:to>
      <xdr:col>18</xdr:col>
      <xdr:colOff>177800</xdr:colOff>
      <xdr:row>35</xdr:row>
      <xdr:rowOff>333632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43406"/>
          <a:ext cx="698500" cy="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258449</xdr:rowOff>
    </xdr:from>
    <xdr:to>
      <xdr:col>29</xdr:col>
      <xdr:colOff>177800</xdr:colOff>
      <xdr:row>36</xdr:row>
      <xdr:rowOff>17149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6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230526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4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254828</xdr:rowOff>
    </xdr:from>
    <xdr:to>
      <xdr:col>26</xdr:col>
      <xdr:colOff>101600</xdr:colOff>
      <xdr:row>36</xdr:row>
      <xdr:rowOff>13528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6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341205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51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253064</xdr:rowOff>
    </xdr:from>
    <xdr:to>
      <xdr:col>22</xdr:col>
      <xdr:colOff>165100</xdr:colOff>
      <xdr:row>36</xdr:row>
      <xdr:rowOff>11764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63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339441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282256</xdr:rowOff>
    </xdr:from>
    <xdr:to>
      <xdr:col>19</xdr:col>
      <xdr:colOff>38100</xdr:colOff>
      <xdr:row>36</xdr:row>
      <xdr:rowOff>40956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9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25733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7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282832</xdr:rowOff>
    </xdr:from>
    <xdr:to>
      <xdr:col>15</xdr:col>
      <xdr:colOff>101600</xdr:colOff>
      <xdr:row>36</xdr:row>
      <xdr:rowOff>41532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9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26309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7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4,593
4,567
22.78
7,082,813
6,938,027
97,387
2,540,114
4,163,727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155117</xdr:rowOff>
    </xdr:from>
    <xdr:to>
      <xdr:col>24</xdr:col>
      <xdr:colOff>63500</xdr:colOff>
      <xdr:row>36</xdr:row>
      <xdr:rowOff>833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55867"/>
          <a:ext cx="838200" cy="1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833</xdr:rowOff>
    </xdr:from>
    <xdr:to>
      <xdr:col>19</xdr:col>
      <xdr:colOff>177800</xdr:colOff>
      <xdr:row>36</xdr:row>
      <xdr:rowOff>26634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73033"/>
          <a:ext cx="889000" cy="2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26634</xdr:rowOff>
    </xdr:from>
    <xdr:to>
      <xdr:col>15</xdr:col>
      <xdr:colOff>50800</xdr:colOff>
      <xdr:row>36</xdr:row>
      <xdr:rowOff>41633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98834"/>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19043</xdr:rowOff>
    </xdr:from>
    <xdr:to>
      <xdr:col>10</xdr:col>
      <xdr:colOff>114300</xdr:colOff>
      <xdr:row>36</xdr:row>
      <xdr:rowOff>41633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91243"/>
          <a:ext cx="889000" cy="2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104317</xdr:rowOff>
    </xdr:from>
    <xdr:to>
      <xdr:col>24</xdr:col>
      <xdr:colOff>114300</xdr:colOff>
      <xdr:row>36</xdr:row>
      <xdr:rowOff>34467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127194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5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121483</xdr:rowOff>
    </xdr:from>
    <xdr:to>
      <xdr:col>20</xdr:col>
      <xdr:colOff>38100</xdr:colOff>
      <xdr:row>36</xdr:row>
      <xdr:rowOff>51633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68160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147284</xdr:rowOff>
    </xdr:from>
    <xdr:to>
      <xdr:col>15</xdr:col>
      <xdr:colOff>101600</xdr:colOff>
      <xdr:row>36</xdr:row>
      <xdr:rowOff>77434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93961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162283</xdr:rowOff>
    </xdr:from>
    <xdr:to>
      <xdr:col>10</xdr:col>
      <xdr:colOff>165100</xdr:colOff>
      <xdr:row>36</xdr:row>
      <xdr:rowOff>92433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108960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3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139693</xdr:rowOff>
    </xdr:from>
    <xdr:to>
      <xdr:col>6</xdr:col>
      <xdr:colOff>38100</xdr:colOff>
      <xdr:row>36</xdr:row>
      <xdr:rowOff>69843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86370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1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152363</xdr:rowOff>
    </xdr:from>
    <xdr:to>
      <xdr:col>24</xdr:col>
      <xdr:colOff>63500</xdr:colOff>
      <xdr:row>57</xdr:row>
      <xdr:rowOff>12097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53563"/>
          <a:ext cx="838200" cy="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12097</xdr:rowOff>
    </xdr:from>
    <xdr:to>
      <xdr:col>19</xdr:col>
      <xdr:colOff>177800</xdr:colOff>
      <xdr:row>57</xdr:row>
      <xdr:rowOff>36866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84747"/>
          <a:ext cx="889000" cy="2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36866</xdr:rowOff>
    </xdr:from>
    <xdr:to>
      <xdr:col>15</xdr:col>
      <xdr:colOff>50800</xdr:colOff>
      <xdr:row>57</xdr:row>
      <xdr:rowOff>59326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09516"/>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59326</xdr:rowOff>
    </xdr:from>
    <xdr:to>
      <xdr:col>10</xdr:col>
      <xdr:colOff>114300</xdr:colOff>
      <xdr:row>57</xdr:row>
      <xdr:rowOff>71223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31976"/>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101563</xdr:rowOff>
    </xdr:from>
    <xdr:to>
      <xdr:col>24</xdr:col>
      <xdr:colOff>114300</xdr:colOff>
      <xdr:row>57</xdr:row>
      <xdr:rowOff>31713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124440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5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132747</xdr:rowOff>
    </xdr:from>
    <xdr:to>
      <xdr:col>20</xdr:col>
      <xdr:colOff>38100</xdr:colOff>
      <xdr:row>57</xdr:row>
      <xdr:rowOff>62897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79424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0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157516</xdr:rowOff>
    </xdr:from>
    <xdr:to>
      <xdr:col>15</xdr:col>
      <xdr:colOff>101600</xdr:colOff>
      <xdr:row>57</xdr:row>
      <xdr:rowOff>87666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104193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8526</xdr:rowOff>
    </xdr:from>
    <xdr:to>
      <xdr:col>10</xdr:col>
      <xdr:colOff>165100</xdr:colOff>
      <xdr:row>57</xdr:row>
      <xdr:rowOff>110126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126653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5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20423</xdr:rowOff>
    </xdr:from>
    <xdr:to>
      <xdr:col>6</xdr:col>
      <xdr:colOff>38100</xdr:colOff>
      <xdr:row>57</xdr:row>
      <xdr:rowOff>122023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138550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6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150688</xdr:rowOff>
    </xdr:from>
    <xdr:to>
      <xdr:col>24</xdr:col>
      <xdr:colOff>63500</xdr:colOff>
      <xdr:row>79</xdr:row>
      <xdr:rowOff>712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23788"/>
          <a:ext cx="838200" cy="2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162049</xdr:rowOff>
    </xdr:from>
    <xdr:to>
      <xdr:col>19</xdr:col>
      <xdr:colOff>177800</xdr:colOff>
      <xdr:row>79</xdr:row>
      <xdr:rowOff>712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5149"/>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162049</xdr:rowOff>
    </xdr:from>
    <xdr:to>
      <xdr:col>15</xdr:col>
      <xdr:colOff>50800</xdr:colOff>
      <xdr:row>78</xdr:row>
      <xdr:rowOff>170371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5149"/>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165387</xdr:rowOff>
    </xdr:from>
    <xdr:to>
      <xdr:col>10</xdr:col>
      <xdr:colOff>114300</xdr:colOff>
      <xdr:row>78</xdr:row>
      <xdr:rowOff>170371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38487"/>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99888</xdr:rowOff>
    </xdr:from>
    <xdr:to>
      <xdr:col>24</xdr:col>
      <xdr:colOff>114300</xdr:colOff>
      <xdr:row>79</xdr:row>
      <xdr:rowOff>30038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14815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8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121362</xdr:rowOff>
    </xdr:from>
    <xdr:to>
      <xdr:col>20</xdr:col>
      <xdr:colOff>38100</xdr:colOff>
      <xdr:row>79</xdr:row>
      <xdr:rowOff>51512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42639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8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111249</xdr:rowOff>
    </xdr:from>
    <xdr:to>
      <xdr:col>15</xdr:col>
      <xdr:colOff>101600</xdr:colOff>
      <xdr:row>79</xdr:row>
      <xdr:rowOff>41399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32526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7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119571</xdr:rowOff>
    </xdr:from>
    <xdr:to>
      <xdr:col>10</xdr:col>
      <xdr:colOff>165100</xdr:colOff>
      <xdr:row>79</xdr:row>
      <xdr:rowOff>49721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40848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8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114587</xdr:rowOff>
    </xdr:from>
    <xdr:to>
      <xdr:col>6</xdr:col>
      <xdr:colOff>38100</xdr:colOff>
      <xdr:row>79</xdr:row>
      <xdr:rowOff>44737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35864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24304</xdr:rowOff>
    </xdr:from>
    <xdr:to>
      <xdr:col>24</xdr:col>
      <xdr:colOff>63500</xdr:colOff>
      <xdr:row>95</xdr:row>
      <xdr:rowOff>39126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12054"/>
          <a:ext cx="838200" cy="1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39126</xdr:rowOff>
    </xdr:from>
    <xdr:to>
      <xdr:col>19</xdr:col>
      <xdr:colOff>177800</xdr:colOff>
      <xdr:row>95</xdr:row>
      <xdr:rowOff>100437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26876"/>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100437</xdr:rowOff>
    </xdr:from>
    <xdr:to>
      <xdr:col>15</xdr:col>
      <xdr:colOff>50800</xdr:colOff>
      <xdr:row>96</xdr:row>
      <xdr:rowOff>12255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88187"/>
          <a:ext cx="889000" cy="8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11551</xdr:rowOff>
    </xdr:from>
    <xdr:to>
      <xdr:col>10</xdr:col>
      <xdr:colOff>114300</xdr:colOff>
      <xdr:row>96</xdr:row>
      <xdr:rowOff>12255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470751"/>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144954</xdr:rowOff>
    </xdr:from>
    <xdr:to>
      <xdr:col>24</xdr:col>
      <xdr:colOff>114300</xdr:colOff>
      <xdr:row>95</xdr:row>
      <xdr:rowOff>75104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167831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159776</xdr:rowOff>
    </xdr:from>
    <xdr:to>
      <xdr:col>20</xdr:col>
      <xdr:colOff>38100</xdr:colOff>
      <xdr:row>95</xdr:row>
      <xdr:rowOff>89926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106453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5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49637</xdr:rowOff>
    </xdr:from>
    <xdr:to>
      <xdr:col>15</xdr:col>
      <xdr:colOff>101600</xdr:colOff>
      <xdr:row>95</xdr:row>
      <xdr:rowOff>151237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167764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132905</xdr:rowOff>
    </xdr:from>
    <xdr:to>
      <xdr:col>10</xdr:col>
      <xdr:colOff>165100</xdr:colOff>
      <xdr:row>96</xdr:row>
      <xdr:rowOff>63055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79582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132201</xdr:rowOff>
    </xdr:from>
    <xdr:to>
      <xdr:col>6</xdr:col>
      <xdr:colOff>38100</xdr:colOff>
      <xdr:row>96</xdr:row>
      <xdr:rowOff>62351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78878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21678</xdr:rowOff>
    </xdr:from>
    <xdr:to>
      <xdr:col>55</xdr:col>
      <xdr:colOff>0</xdr:colOff>
      <xdr:row>38</xdr:row>
      <xdr:rowOff>44572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36778"/>
          <a:ext cx="838200" cy="2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21678</xdr:rowOff>
    </xdr:from>
    <xdr:to>
      <xdr:col>50</xdr:col>
      <xdr:colOff>114300</xdr:colOff>
      <xdr:row>38</xdr:row>
      <xdr:rowOff>32603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536778"/>
          <a:ext cx="8890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32603</xdr:rowOff>
    </xdr:from>
    <xdr:to>
      <xdr:col>45</xdr:col>
      <xdr:colOff>177800</xdr:colOff>
      <xdr:row>38</xdr:row>
      <xdr:rowOff>78837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547703"/>
          <a:ext cx="8890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78837</xdr:rowOff>
    </xdr:from>
    <xdr:to>
      <xdr:col>41</xdr:col>
      <xdr:colOff>50800</xdr:colOff>
      <xdr:row>38</xdr:row>
      <xdr:rowOff>122395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93937"/>
          <a:ext cx="889000" cy="4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165222</xdr:rowOff>
    </xdr:from>
    <xdr:to>
      <xdr:col>55</xdr:col>
      <xdr:colOff>50800</xdr:colOff>
      <xdr:row>38</xdr:row>
      <xdr:rowOff>95372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0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80149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142328</xdr:rowOff>
    </xdr:from>
    <xdr:to>
      <xdr:col>50</xdr:col>
      <xdr:colOff>165100</xdr:colOff>
      <xdr:row>38</xdr:row>
      <xdr:rowOff>72478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63605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57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153253</xdr:rowOff>
    </xdr:from>
    <xdr:to>
      <xdr:col>46</xdr:col>
      <xdr:colOff>38100</xdr:colOff>
      <xdr:row>38</xdr:row>
      <xdr:rowOff>83403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9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74530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28037</xdr:rowOff>
    </xdr:from>
    <xdr:to>
      <xdr:col>41</xdr:col>
      <xdr:colOff>101600</xdr:colOff>
      <xdr:row>38</xdr:row>
      <xdr:rowOff>129637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120764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3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71595</xdr:rowOff>
    </xdr:from>
    <xdr:to>
      <xdr:col>36</xdr:col>
      <xdr:colOff>165100</xdr:colOff>
      <xdr:row>39</xdr:row>
      <xdr:rowOff>1745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164322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41082</xdr:rowOff>
    </xdr:from>
    <xdr:to>
      <xdr:col>55</xdr:col>
      <xdr:colOff>0</xdr:colOff>
      <xdr:row>57</xdr:row>
      <xdr:rowOff>127691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13732"/>
          <a:ext cx="838200" cy="8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127691</xdr:rowOff>
    </xdr:from>
    <xdr:to>
      <xdr:col>50</xdr:col>
      <xdr:colOff>114300</xdr:colOff>
      <xdr:row>58</xdr:row>
      <xdr:rowOff>13184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00341"/>
          <a:ext cx="889000" cy="5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67719</xdr:rowOff>
    </xdr:from>
    <xdr:to>
      <xdr:col>45</xdr:col>
      <xdr:colOff>177800</xdr:colOff>
      <xdr:row>58</xdr:row>
      <xdr:rowOff>13184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668919"/>
          <a:ext cx="889000" cy="28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67719</xdr:rowOff>
    </xdr:from>
    <xdr:to>
      <xdr:col>41</xdr:col>
      <xdr:colOff>50800</xdr:colOff>
      <xdr:row>57</xdr:row>
      <xdr:rowOff>48296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668919"/>
          <a:ext cx="889000" cy="15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161732</xdr:rowOff>
    </xdr:from>
    <xdr:to>
      <xdr:col>55</xdr:col>
      <xdr:colOff>50800</xdr:colOff>
      <xdr:row>57</xdr:row>
      <xdr:rowOff>91882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13159</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1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76891</xdr:rowOff>
    </xdr:from>
    <xdr:to>
      <xdr:col>50</xdr:col>
      <xdr:colOff>165100</xdr:colOff>
      <xdr:row>58</xdr:row>
      <xdr:rowOff>7041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4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23568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2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133834</xdr:rowOff>
    </xdr:from>
    <xdr:to>
      <xdr:col>46</xdr:col>
      <xdr:colOff>38100</xdr:colOff>
      <xdr:row>58</xdr:row>
      <xdr:rowOff>63984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55111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99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16919</xdr:rowOff>
    </xdr:from>
    <xdr:to>
      <xdr:col>41</xdr:col>
      <xdr:colOff>101600</xdr:colOff>
      <xdr:row>56</xdr:row>
      <xdr:rowOff>118519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135046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39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168946</xdr:rowOff>
    </xdr:from>
    <xdr:to>
      <xdr:col>36</xdr:col>
      <xdr:colOff>165100</xdr:colOff>
      <xdr:row>57</xdr:row>
      <xdr:rowOff>99096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115623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4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95834</xdr:rowOff>
    </xdr:from>
    <xdr:to>
      <xdr:col>55</xdr:col>
      <xdr:colOff>0</xdr:colOff>
      <xdr:row>78</xdr:row>
      <xdr:rowOff>124374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126034"/>
          <a:ext cx="838200" cy="37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124374</xdr:rowOff>
    </xdr:from>
    <xdr:to>
      <xdr:col>50</xdr:col>
      <xdr:colOff>114300</xdr:colOff>
      <xdr:row>78</xdr:row>
      <xdr:rowOff>131984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97474"/>
          <a:ext cx="8890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131984</xdr:rowOff>
    </xdr:from>
    <xdr:to>
      <xdr:col>45</xdr:col>
      <xdr:colOff>177800</xdr:colOff>
      <xdr:row>79</xdr:row>
      <xdr:rowOff>41244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05084"/>
          <a:ext cx="889000" cy="8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21616</xdr:rowOff>
    </xdr:from>
    <xdr:to>
      <xdr:col>41</xdr:col>
      <xdr:colOff>50800</xdr:colOff>
      <xdr:row>79</xdr:row>
      <xdr:rowOff>41244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051816"/>
          <a:ext cx="889000" cy="53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45034</xdr:rowOff>
    </xdr:from>
    <xdr:to>
      <xdr:col>55</xdr:col>
      <xdr:colOff>50800</xdr:colOff>
      <xdr:row>76</xdr:row>
      <xdr:rowOff>146634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67911</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2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73574</xdr:rowOff>
    </xdr:from>
    <xdr:to>
      <xdr:col>50</xdr:col>
      <xdr:colOff>165100</xdr:colOff>
      <xdr:row>79</xdr:row>
      <xdr:rowOff>3724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4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166301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3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81184</xdr:rowOff>
    </xdr:from>
    <xdr:to>
      <xdr:col>46</xdr:col>
      <xdr:colOff>38100</xdr:colOff>
      <xdr:row>79</xdr:row>
      <xdr:rowOff>11334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2461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4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161894</xdr:rowOff>
    </xdr:from>
    <xdr:to>
      <xdr:col>41</xdr:col>
      <xdr:colOff>101600</xdr:colOff>
      <xdr:row>79</xdr:row>
      <xdr:rowOff>92044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83171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2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142266</xdr:rowOff>
    </xdr:from>
    <xdr:to>
      <xdr:col>36</xdr:col>
      <xdr:colOff>165100</xdr:colOff>
      <xdr:row>76</xdr:row>
      <xdr:rowOff>72416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0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88943</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77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5087</xdr:rowOff>
    </xdr:from>
    <xdr:to>
      <xdr:col>55</xdr:col>
      <xdr:colOff>0</xdr:colOff>
      <xdr:row>98</xdr:row>
      <xdr:rowOff>57581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07187"/>
          <a:ext cx="838200" cy="5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5087</xdr:rowOff>
    </xdr:from>
    <xdr:to>
      <xdr:col>50</xdr:col>
      <xdr:colOff>114300</xdr:colOff>
      <xdr:row>98</xdr:row>
      <xdr:rowOff>48865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07187"/>
          <a:ext cx="8890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69890</xdr:rowOff>
    </xdr:from>
    <xdr:to>
      <xdr:col>45</xdr:col>
      <xdr:colOff>177800</xdr:colOff>
      <xdr:row>98</xdr:row>
      <xdr:rowOff>48865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529090"/>
          <a:ext cx="889000" cy="32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69890</xdr:rowOff>
    </xdr:from>
    <xdr:to>
      <xdr:col>41</xdr:col>
      <xdr:colOff>50800</xdr:colOff>
      <xdr:row>98</xdr:row>
      <xdr:rowOff>74603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29090"/>
          <a:ext cx="889000" cy="34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6781</xdr:rowOff>
    </xdr:from>
    <xdr:to>
      <xdr:col>55</xdr:col>
      <xdr:colOff>50800</xdr:colOff>
      <xdr:row>98</xdr:row>
      <xdr:rowOff>108381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137608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125737</xdr:rowOff>
    </xdr:from>
    <xdr:to>
      <xdr:col>50</xdr:col>
      <xdr:colOff>165100</xdr:colOff>
      <xdr:row>98</xdr:row>
      <xdr:rowOff>55887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72414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3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169515</xdr:rowOff>
    </xdr:from>
    <xdr:to>
      <xdr:col>46</xdr:col>
      <xdr:colOff>38100</xdr:colOff>
      <xdr:row>98</xdr:row>
      <xdr:rowOff>99665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116192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7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19090</xdr:rowOff>
    </xdr:from>
    <xdr:to>
      <xdr:col>41</xdr:col>
      <xdr:colOff>101600</xdr:colOff>
      <xdr:row>96</xdr:row>
      <xdr:rowOff>120690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137217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25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23803</xdr:rowOff>
    </xdr:from>
    <xdr:to>
      <xdr:col>36</xdr:col>
      <xdr:colOff>165100</xdr:colOff>
      <xdr:row>98</xdr:row>
      <xdr:rowOff>125403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141930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60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30414</xdr:rowOff>
    </xdr:from>
    <xdr:to>
      <xdr:col>85</xdr:col>
      <xdr:colOff>127000</xdr:colOff>
      <xdr:row>78</xdr:row>
      <xdr:rowOff>31553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03514"/>
          <a:ext cx="8382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29735</xdr:rowOff>
    </xdr:from>
    <xdr:to>
      <xdr:col>81</xdr:col>
      <xdr:colOff>50800</xdr:colOff>
      <xdr:row>78</xdr:row>
      <xdr:rowOff>30414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02835"/>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29735</xdr:rowOff>
    </xdr:from>
    <xdr:to>
      <xdr:col>76</xdr:col>
      <xdr:colOff>114300</xdr:colOff>
      <xdr:row>78</xdr:row>
      <xdr:rowOff>68276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02835"/>
          <a:ext cx="889000" cy="3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68276</xdr:rowOff>
    </xdr:from>
    <xdr:to>
      <xdr:col>71</xdr:col>
      <xdr:colOff>177800</xdr:colOff>
      <xdr:row>78</xdr:row>
      <xdr:rowOff>84637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4137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152203</xdr:rowOff>
    </xdr:from>
    <xdr:to>
      <xdr:col>85</xdr:col>
      <xdr:colOff>177800</xdr:colOff>
      <xdr:row>78</xdr:row>
      <xdr:rowOff>82353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130630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3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151064</xdr:rowOff>
    </xdr:from>
    <xdr:to>
      <xdr:col>81</xdr:col>
      <xdr:colOff>101600</xdr:colOff>
      <xdr:row>78</xdr:row>
      <xdr:rowOff>81214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72341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4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150385</xdr:rowOff>
    </xdr:from>
    <xdr:to>
      <xdr:col>76</xdr:col>
      <xdr:colOff>165100</xdr:colOff>
      <xdr:row>78</xdr:row>
      <xdr:rowOff>80535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5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71662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17476</xdr:rowOff>
    </xdr:from>
    <xdr:to>
      <xdr:col>72</xdr:col>
      <xdr:colOff>38100</xdr:colOff>
      <xdr:row>78</xdr:row>
      <xdr:rowOff>119076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110203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33837</xdr:rowOff>
    </xdr:from>
    <xdr:to>
      <xdr:col>67</xdr:col>
      <xdr:colOff>101600</xdr:colOff>
      <xdr:row>78</xdr:row>
      <xdr:rowOff>135437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0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126564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9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168295</xdr:rowOff>
    </xdr:from>
    <xdr:to>
      <xdr:col>85</xdr:col>
      <xdr:colOff>127000</xdr:colOff>
      <xdr:row>99</xdr:row>
      <xdr:rowOff>11988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70395"/>
          <a:ext cx="8382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129634</xdr:rowOff>
    </xdr:from>
    <xdr:to>
      <xdr:col>81</xdr:col>
      <xdr:colOff>50800</xdr:colOff>
      <xdr:row>98</xdr:row>
      <xdr:rowOff>168295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31734"/>
          <a:ext cx="889000" cy="3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129634</xdr:rowOff>
    </xdr:from>
    <xdr:to>
      <xdr:col>76</xdr:col>
      <xdr:colOff>114300</xdr:colOff>
      <xdr:row>99</xdr:row>
      <xdr:rowOff>10364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31734"/>
          <a:ext cx="889000" cy="5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10364</xdr:rowOff>
    </xdr:from>
    <xdr:to>
      <xdr:col>71</xdr:col>
      <xdr:colOff>177800</xdr:colOff>
      <xdr:row>99</xdr:row>
      <xdr:rowOff>41638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83914"/>
          <a:ext cx="889000" cy="3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132638</xdr:rowOff>
    </xdr:from>
    <xdr:to>
      <xdr:col>85</xdr:col>
      <xdr:colOff>177800</xdr:colOff>
      <xdr:row>99</xdr:row>
      <xdr:rowOff>62788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92015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117495</xdr:rowOff>
    </xdr:from>
    <xdr:to>
      <xdr:col>81</xdr:col>
      <xdr:colOff>101600</xdr:colOff>
      <xdr:row>99</xdr:row>
      <xdr:rowOff>47645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64172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78834</xdr:rowOff>
    </xdr:from>
    <xdr:to>
      <xdr:col>76</xdr:col>
      <xdr:colOff>165100</xdr:colOff>
      <xdr:row>99</xdr:row>
      <xdr:rowOff>8984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25511</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5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131014</xdr:rowOff>
    </xdr:from>
    <xdr:to>
      <xdr:col>72</xdr:col>
      <xdr:colOff>38100</xdr:colOff>
      <xdr:row>99</xdr:row>
      <xdr:rowOff>61164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77691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7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162288</xdr:rowOff>
    </xdr:from>
    <xdr:to>
      <xdr:col>67</xdr:col>
      <xdr:colOff>101600</xdr:colOff>
      <xdr:row>99</xdr:row>
      <xdr:rowOff>92438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83565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5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165646</xdr:rowOff>
    </xdr:from>
    <xdr:to>
      <xdr:col>116</xdr:col>
      <xdr:colOff>63500</xdr:colOff>
      <xdr:row>77</xdr:row>
      <xdr:rowOff>36080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195846"/>
          <a:ext cx="8382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162390</xdr:rowOff>
    </xdr:from>
    <xdr:to>
      <xdr:col>111</xdr:col>
      <xdr:colOff>177800</xdr:colOff>
      <xdr:row>76</xdr:row>
      <xdr:rowOff>165646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92590"/>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162390</xdr:rowOff>
    </xdr:from>
    <xdr:to>
      <xdr:col>107</xdr:col>
      <xdr:colOff>50800</xdr:colOff>
      <xdr:row>76</xdr:row>
      <xdr:rowOff>167763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192590"/>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167763</xdr:rowOff>
    </xdr:from>
    <xdr:to>
      <xdr:col>102</xdr:col>
      <xdr:colOff>114300</xdr:colOff>
      <xdr:row>77</xdr:row>
      <xdr:rowOff>8009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97963"/>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156730</xdr:rowOff>
    </xdr:from>
    <xdr:to>
      <xdr:col>116</xdr:col>
      <xdr:colOff>114300</xdr:colOff>
      <xdr:row>77</xdr:row>
      <xdr:rowOff>86880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71657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0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114846</xdr:rowOff>
    </xdr:from>
    <xdr:to>
      <xdr:col>112</xdr:col>
      <xdr:colOff>38100</xdr:colOff>
      <xdr:row>77</xdr:row>
      <xdr:rowOff>44996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36123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111590</xdr:rowOff>
    </xdr:from>
    <xdr:to>
      <xdr:col>107</xdr:col>
      <xdr:colOff>101600</xdr:colOff>
      <xdr:row>77</xdr:row>
      <xdr:rowOff>41740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32867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116963</xdr:rowOff>
    </xdr:from>
    <xdr:to>
      <xdr:col>102</xdr:col>
      <xdr:colOff>165100</xdr:colOff>
      <xdr:row>77</xdr:row>
      <xdr:rowOff>47113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38240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3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128659</xdr:rowOff>
    </xdr:from>
    <xdr:to>
      <xdr:col>98</xdr:col>
      <xdr:colOff>38100</xdr:colOff>
      <xdr:row>77</xdr:row>
      <xdr:rowOff>58809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49936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5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1,510,565</a:t>
          </a:r>
          <a:r>
            <a:rPr kumimoji="1" lang="ja-JP" altLang="en-US" sz="1300">
              <a:latin typeface="ＭＳ Ｐゴシック" panose="020B0600070205080204" pitchFamily="50" charset="-128"/>
              <a:ea typeface="ＭＳ Ｐゴシック" panose="020B0600070205080204" pitchFamily="50" charset="-128"/>
            </a:rPr>
            <a:t>円で、昨年度より、</a:t>
          </a:r>
          <a:r>
            <a:rPr kumimoji="1" lang="en-US" altLang="ja-JP" sz="1300">
              <a:latin typeface="ＭＳ Ｐゴシック" panose="020B0600070205080204" pitchFamily="50" charset="-128"/>
              <a:ea typeface="ＭＳ Ｐゴシック" panose="020B0600070205080204" pitchFamily="50" charset="-128"/>
            </a:rPr>
            <a:t>184,729</a:t>
          </a:r>
          <a:r>
            <a:rPr kumimoji="1" lang="ja-JP" altLang="en-US" sz="1300">
              <a:latin typeface="ＭＳ Ｐゴシック" panose="020B0600070205080204" pitchFamily="50" charset="-128"/>
              <a:ea typeface="ＭＳ Ｐゴシック" panose="020B0600070205080204" pitchFamily="50" charset="-128"/>
            </a:rPr>
            <a:t>円の増となっている。主な構成項目である人件費は、住民一人当たり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218,256</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円となっており、類似団体内平均値を上回って推移してきている。普通建設事業費は住民一人当たり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590,700</a:t>
          </a:r>
          <a:r>
            <a:rPr kumimoji="1" lang="ja-JP" altLang="en-US" sz="1300">
              <a:latin typeface="ＭＳ Ｐゴシック" panose="020B0600070205080204" pitchFamily="50" charset="-128"/>
              <a:ea typeface="ＭＳ Ｐゴシック" panose="020B0600070205080204" pitchFamily="50" charset="-128"/>
            </a:rPr>
            <a:t>円で昨年度より</a:t>
          </a:r>
          <a:r>
            <a:rPr kumimoji="1" lang="en-US" altLang="ja-JP" sz="1300">
              <a:latin typeface="ＭＳ Ｐゴシック" panose="020B0600070205080204" pitchFamily="50" charset="-128"/>
              <a:ea typeface="ＭＳ Ｐゴシック" panose="020B0600070205080204" pitchFamily="50" charset="-128"/>
            </a:rPr>
            <a:t>189,435</a:t>
          </a:r>
          <a:r>
            <a:rPr kumimoji="1" lang="ja-JP" altLang="en-US" sz="1300">
              <a:latin typeface="ＭＳ Ｐゴシック" panose="020B0600070205080204" pitchFamily="50" charset="-128"/>
              <a:ea typeface="ＭＳ Ｐゴシック" panose="020B0600070205080204" pitchFamily="50" charset="-128"/>
            </a:rPr>
            <a:t>円増加しており、要因はハイビスカス整備事業や、西庄教員宿舎整備事業、特定地域経営支援対策事業、川平団地新築事業などの影響によるものである。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普通建設事業費については、公共施設等総合管理計画（平成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年度策定）に基づき、事業の取捨選択を徹底し後年の維持管理費の負担を視野に入れ、事業を展開する。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物件費が年々上昇してきている。業務等を外注し、人件費を抑えてはいるがそれに伴い物件費の委託料やが増加してきている。また、直営事業においては人員不足により賃金職員等の確保が困難な状況になっていることから、その確保に向けた対策の為、物件費等が上昇する傾向がある。扶助費は障害福祉関係の扶助費が大きく、併せて独自の子育て支援策による子育て支援金を実施していることから、類似団体よりも高い。今後も社会保障費に係る経費は増加を見込んでいるため、バランスの取れた行政運営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4,593
4,567
22.78
7,082,813
6,938,027
97,387
2,540,114
4,163,727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94533</xdr:rowOff>
    </xdr:from>
    <xdr:to>
      <xdr:col>24</xdr:col>
      <xdr:colOff>63500</xdr:colOff>
      <xdr:row>37</xdr:row>
      <xdr:rowOff>96209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38183"/>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96209</xdr:rowOff>
    </xdr:from>
    <xdr:to>
      <xdr:col>19</xdr:col>
      <xdr:colOff>177800</xdr:colOff>
      <xdr:row>37</xdr:row>
      <xdr:rowOff>104343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39859"/>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77159</xdr:rowOff>
    </xdr:from>
    <xdr:to>
      <xdr:col>15</xdr:col>
      <xdr:colOff>50800</xdr:colOff>
      <xdr:row>37</xdr:row>
      <xdr:rowOff>104343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20809"/>
          <a:ext cx="889000" cy="2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77159</xdr:rowOff>
    </xdr:from>
    <xdr:to>
      <xdr:col>10</xdr:col>
      <xdr:colOff>114300</xdr:colOff>
      <xdr:row>37</xdr:row>
      <xdr:rowOff>95676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2080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43733</xdr:rowOff>
    </xdr:from>
    <xdr:to>
      <xdr:col>24</xdr:col>
      <xdr:colOff>114300</xdr:colOff>
      <xdr:row>37</xdr:row>
      <xdr:rowOff>145333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22160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45409</xdr:rowOff>
    </xdr:from>
    <xdr:to>
      <xdr:col>20</xdr:col>
      <xdr:colOff>38100</xdr:colOff>
      <xdr:row>37</xdr:row>
      <xdr:rowOff>147009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138136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53543</xdr:rowOff>
    </xdr:from>
    <xdr:to>
      <xdr:col>15</xdr:col>
      <xdr:colOff>101600</xdr:colOff>
      <xdr:row>37</xdr:row>
      <xdr:rowOff>155143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146270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26359</xdr:rowOff>
    </xdr:from>
    <xdr:to>
      <xdr:col>10</xdr:col>
      <xdr:colOff>165100</xdr:colOff>
      <xdr:row>37</xdr:row>
      <xdr:rowOff>127959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119086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44876</xdr:rowOff>
    </xdr:from>
    <xdr:to>
      <xdr:col>6</xdr:col>
      <xdr:colOff>38100</xdr:colOff>
      <xdr:row>37</xdr:row>
      <xdr:rowOff>146476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137603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151596</xdr:rowOff>
    </xdr:from>
    <xdr:to>
      <xdr:col>24</xdr:col>
      <xdr:colOff>63500</xdr:colOff>
      <xdr:row>58</xdr:row>
      <xdr:rowOff>25305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4246"/>
          <a:ext cx="838200" cy="4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18422</xdr:rowOff>
    </xdr:from>
    <xdr:to>
      <xdr:col>19</xdr:col>
      <xdr:colOff>177800</xdr:colOff>
      <xdr:row>58</xdr:row>
      <xdr:rowOff>25305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62522"/>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6359</xdr:rowOff>
    </xdr:from>
    <xdr:to>
      <xdr:col>15</xdr:col>
      <xdr:colOff>50800</xdr:colOff>
      <xdr:row>58</xdr:row>
      <xdr:rowOff>18422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779009"/>
          <a:ext cx="889000" cy="18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6359</xdr:rowOff>
    </xdr:from>
    <xdr:to>
      <xdr:col>10</xdr:col>
      <xdr:colOff>114300</xdr:colOff>
      <xdr:row>57</xdr:row>
      <xdr:rowOff>112030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79009"/>
          <a:ext cx="889000" cy="10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100796</xdr:rowOff>
    </xdr:from>
    <xdr:to>
      <xdr:col>24</xdr:col>
      <xdr:colOff>114300</xdr:colOff>
      <xdr:row>58</xdr:row>
      <xdr:rowOff>30946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60173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6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145955</xdr:rowOff>
    </xdr:from>
    <xdr:to>
      <xdr:col>20</xdr:col>
      <xdr:colOff>38100</xdr:colOff>
      <xdr:row>58</xdr:row>
      <xdr:rowOff>76105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67232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1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139072</xdr:rowOff>
    </xdr:from>
    <xdr:to>
      <xdr:col>15</xdr:col>
      <xdr:colOff>101600</xdr:colOff>
      <xdr:row>58</xdr:row>
      <xdr:rowOff>69222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60349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0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127009</xdr:rowOff>
    </xdr:from>
    <xdr:to>
      <xdr:col>10</xdr:col>
      <xdr:colOff>165100</xdr:colOff>
      <xdr:row>57</xdr:row>
      <xdr:rowOff>57159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73686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0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61230</xdr:rowOff>
    </xdr:from>
    <xdr:to>
      <xdr:col>6</xdr:col>
      <xdr:colOff>38100</xdr:colOff>
      <xdr:row>57</xdr:row>
      <xdr:rowOff>162830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7907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0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84936</xdr:rowOff>
    </xdr:from>
    <xdr:to>
      <xdr:col>24</xdr:col>
      <xdr:colOff>63500</xdr:colOff>
      <xdr:row>77</xdr:row>
      <xdr:rowOff>96687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86586"/>
          <a:ext cx="8382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84936</xdr:rowOff>
    </xdr:from>
    <xdr:to>
      <xdr:col>19</xdr:col>
      <xdr:colOff>177800</xdr:colOff>
      <xdr:row>77</xdr:row>
      <xdr:rowOff>98596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86586"/>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98596</xdr:rowOff>
    </xdr:from>
    <xdr:to>
      <xdr:col>15</xdr:col>
      <xdr:colOff>50800</xdr:colOff>
      <xdr:row>77</xdr:row>
      <xdr:rowOff>119323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00246"/>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119323</xdr:rowOff>
    </xdr:from>
    <xdr:to>
      <xdr:col>10</xdr:col>
      <xdr:colOff>114300</xdr:colOff>
      <xdr:row>77</xdr:row>
      <xdr:rowOff>133984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20973"/>
          <a:ext cx="8890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45887</xdr:rowOff>
    </xdr:from>
    <xdr:to>
      <xdr:col>24</xdr:col>
      <xdr:colOff>114300</xdr:colOff>
      <xdr:row>77</xdr:row>
      <xdr:rowOff>147487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68764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34136</xdr:rowOff>
    </xdr:from>
    <xdr:to>
      <xdr:col>20</xdr:col>
      <xdr:colOff>38100</xdr:colOff>
      <xdr:row>77</xdr:row>
      <xdr:rowOff>135736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126863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2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47796</xdr:rowOff>
    </xdr:from>
    <xdr:to>
      <xdr:col>15</xdr:col>
      <xdr:colOff>101600</xdr:colOff>
      <xdr:row>77</xdr:row>
      <xdr:rowOff>149396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140523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4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68523</xdr:rowOff>
    </xdr:from>
    <xdr:to>
      <xdr:col>10</xdr:col>
      <xdr:colOff>165100</xdr:colOff>
      <xdr:row>77</xdr:row>
      <xdr:rowOff>170123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161250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6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83184</xdr:rowOff>
    </xdr:from>
    <xdr:to>
      <xdr:col>6</xdr:col>
      <xdr:colOff>38100</xdr:colOff>
      <xdr:row>78</xdr:row>
      <xdr:rowOff>13334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10244</xdr:rowOff>
    </xdr:from>
    <xdr:to>
      <xdr:col>24</xdr:col>
      <xdr:colOff>63500</xdr:colOff>
      <xdr:row>97</xdr:row>
      <xdr:rowOff>19768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40894"/>
          <a:ext cx="83820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10244</xdr:rowOff>
    </xdr:from>
    <xdr:to>
      <xdr:col>19</xdr:col>
      <xdr:colOff>177800</xdr:colOff>
      <xdr:row>97</xdr:row>
      <xdr:rowOff>29691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40894"/>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29691</xdr:rowOff>
    </xdr:from>
    <xdr:to>
      <xdr:col>15</xdr:col>
      <xdr:colOff>50800</xdr:colOff>
      <xdr:row>97</xdr:row>
      <xdr:rowOff>92094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60341"/>
          <a:ext cx="889000" cy="6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92094</xdr:rowOff>
    </xdr:from>
    <xdr:to>
      <xdr:col>10</xdr:col>
      <xdr:colOff>114300</xdr:colOff>
      <xdr:row>97</xdr:row>
      <xdr:rowOff>102670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22744"/>
          <a:ext cx="889000" cy="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140418</xdr:rowOff>
    </xdr:from>
    <xdr:to>
      <xdr:col>24</xdr:col>
      <xdr:colOff>114300</xdr:colOff>
      <xdr:row>97</xdr:row>
      <xdr:rowOff>70568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163295</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5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130894</xdr:rowOff>
    </xdr:from>
    <xdr:to>
      <xdr:col>20</xdr:col>
      <xdr:colOff>38100</xdr:colOff>
      <xdr:row>97</xdr:row>
      <xdr:rowOff>61044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77571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6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150341</xdr:rowOff>
    </xdr:from>
    <xdr:to>
      <xdr:col>15</xdr:col>
      <xdr:colOff>101600</xdr:colOff>
      <xdr:row>97</xdr:row>
      <xdr:rowOff>80491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0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97018</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8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41294</xdr:rowOff>
    </xdr:from>
    <xdr:to>
      <xdr:col>10</xdr:col>
      <xdr:colOff>165100</xdr:colOff>
      <xdr:row>97</xdr:row>
      <xdr:rowOff>142894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134021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6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51870</xdr:rowOff>
    </xdr:from>
    <xdr:to>
      <xdr:col>6</xdr:col>
      <xdr:colOff>38100</xdr:colOff>
      <xdr:row>97</xdr:row>
      <xdr:rowOff>153470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144597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7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5370</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349020"/>
          <a:ext cx="889000" cy="4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126020</xdr:rowOff>
    </xdr:from>
    <xdr:to>
      <xdr:col>36</xdr:col>
      <xdr:colOff>165100</xdr:colOff>
      <xdr:row>37</xdr:row>
      <xdr:rowOff>56170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9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72697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07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1863</xdr:rowOff>
    </xdr:from>
    <xdr:to>
      <xdr:col>55</xdr:col>
      <xdr:colOff>0</xdr:colOff>
      <xdr:row>58</xdr:row>
      <xdr:rowOff>87017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45963"/>
          <a:ext cx="8382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84787</xdr:rowOff>
    </xdr:from>
    <xdr:to>
      <xdr:col>50</xdr:col>
      <xdr:colOff>114300</xdr:colOff>
      <xdr:row>58</xdr:row>
      <xdr:rowOff>87017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28887"/>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19442</xdr:rowOff>
    </xdr:from>
    <xdr:to>
      <xdr:col>45</xdr:col>
      <xdr:colOff>177800</xdr:colOff>
      <xdr:row>58</xdr:row>
      <xdr:rowOff>84787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63542"/>
          <a:ext cx="889000" cy="6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11592</xdr:rowOff>
    </xdr:from>
    <xdr:to>
      <xdr:col>41</xdr:col>
      <xdr:colOff>50800</xdr:colOff>
      <xdr:row>58</xdr:row>
      <xdr:rowOff>19442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55692"/>
          <a:ext cx="8890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122513</xdr:rowOff>
    </xdr:from>
    <xdr:to>
      <xdr:col>55</xdr:col>
      <xdr:colOff>50800</xdr:colOff>
      <xdr:row>58</xdr:row>
      <xdr:rowOff>52663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9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145390</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4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36217</xdr:rowOff>
    </xdr:from>
    <xdr:to>
      <xdr:col>50</xdr:col>
      <xdr:colOff>165100</xdr:colOff>
      <xdr:row>58</xdr:row>
      <xdr:rowOff>137817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128944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07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33987</xdr:rowOff>
    </xdr:from>
    <xdr:to>
      <xdr:col>46</xdr:col>
      <xdr:colOff>38100</xdr:colOff>
      <xdr:row>58</xdr:row>
      <xdr:rowOff>135587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152114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75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140092</xdr:rowOff>
    </xdr:from>
    <xdr:to>
      <xdr:col>41</xdr:col>
      <xdr:colOff>101600</xdr:colOff>
      <xdr:row>58</xdr:row>
      <xdr:rowOff>70242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86769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68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132242</xdr:rowOff>
    </xdr:from>
    <xdr:to>
      <xdr:col>36</xdr:col>
      <xdr:colOff>165100</xdr:colOff>
      <xdr:row>58</xdr:row>
      <xdr:rowOff>62392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78919</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68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131580</xdr:rowOff>
    </xdr:from>
    <xdr:to>
      <xdr:col>55</xdr:col>
      <xdr:colOff>0</xdr:colOff>
      <xdr:row>77</xdr:row>
      <xdr:rowOff>166663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33230"/>
          <a:ext cx="8382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131580</xdr:rowOff>
    </xdr:from>
    <xdr:to>
      <xdr:col>50</xdr:col>
      <xdr:colOff>114300</xdr:colOff>
      <xdr:row>77</xdr:row>
      <xdr:rowOff>137922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33230"/>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137922</xdr:rowOff>
    </xdr:from>
    <xdr:to>
      <xdr:col>45</xdr:col>
      <xdr:colOff>177800</xdr:colOff>
      <xdr:row>78</xdr:row>
      <xdr:rowOff>64100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39572"/>
          <a:ext cx="889000" cy="9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64100</xdr:rowOff>
    </xdr:from>
    <xdr:to>
      <xdr:col>41</xdr:col>
      <xdr:colOff>50800</xdr:colOff>
      <xdr:row>78</xdr:row>
      <xdr:rowOff>65238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37200"/>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115863</xdr:rowOff>
    </xdr:from>
    <xdr:to>
      <xdr:col>55</xdr:col>
      <xdr:colOff>50800</xdr:colOff>
      <xdr:row>78</xdr:row>
      <xdr:rowOff>46013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138740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80780</xdr:rowOff>
    </xdr:from>
    <xdr:to>
      <xdr:col>50</xdr:col>
      <xdr:colOff>165100</xdr:colOff>
      <xdr:row>78</xdr:row>
      <xdr:rowOff>10930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27457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5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87122</xdr:rowOff>
    </xdr:from>
    <xdr:to>
      <xdr:col>46</xdr:col>
      <xdr:colOff>38100</xdr:colOff>
      <xdr:row>78</xdr:row>
      <xdr:rowOff>17272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33799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13300</xdr:rowOff>
    </xdr:from>
    <xdr:to>
      <xdr:col>41</xdr:col>
      <xdr:colOff>101600</xdr:colOff>
      <xdr:row>78</xdr:row>
      <xdr:rowOff>114900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106027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14438</xdr:rowOff>
    </xdr:from>
    <xdr:to>
      <xdr:col>36</xdr:col>
      <xdr:colOff>165100</xdr:colOff>
      <xdr:row>78</xdr:row>
      <xdr:rowOff>116038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8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107165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8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55935</xdr:rowOff>
    </xdr:from>
    <xdr:to>
      <xdr:col>55</xdr:col>
      <xdr:colOff>0</xdr:colOff>
      <xdr:row>97</xdr:row>
      <xdr:rowOff>84536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86585"/>
          <a:ext cx="8382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55935</xdr:rowOff>
    </xdr:from>
    <xdr:to>
      <xdr:col>50</xdr:col>
      <xdr:colOff>114300</xdr:colOff>
      <xdr:row>97</xdr:row>
      <xdr:rowOff>154442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86585"/>
          <a:ext cx="889000" cy="9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154442</xdr:rowOff>
    </xdr:from>
    <xdr:to>
      <xdr:col>45</xdr:col>
      <xdr:colOff>177800</xdr:colOff>
      <xdr:row>97</xdr:row>
      <xdr:rowOff>168430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85092"/>
          <a:ext cx="889000" cy="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168337</xdr:rowOff>
    </xdr:from>
    <xdr:to>
      <xdr:col>41</xdr:col>
      <xdr:colOff>50800</xdr:colOff>
      <xdr:row>97</xdr:row>
      <xdr:rowOff>168430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98987"/>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33736</xdr:rowOff>
    </xdr:from>
    <xdr:to>
      <xdr:col>55</xdr:col>
      <xdr:colOff>50800</xdr:colOff>
      <xdr:row>97</xdr:row>
      <xdr:rowOff>135336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164563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5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5135</xdr:rowOff>
    </xdr:from>
    <xdr:to>
      <xdr:col>50</xdr:col>
      <xdr:colOff>165100</xdr:colOff>
      <xdr:row>97</xdr:row>
      <xdr:rowOff>106735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123262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1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103642</xdr:rowOff>
    </xdr:from>
    <xdr:to>
      <xdr:col>46</xdr:col>
      <xdr:colOff>38100</xdr:colOff>
      <xdr:row>98</xdr:row>
      <xdr:rowOff>33792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24919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117630</xdr:rowOff>
    </xdr:from>
    <xdr:to>
      <xdr:col>41</xdr:col>
      <xdr:colOff>101600</xdr:colOff>
      <xdr:row>98</xdr:row>
      <xdr:rowOff>47780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38907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117537</xdr:rowOff>
    </xdr:from>
    <xdr:to>
      <xdr:col>36</xdr:col>
      <xdr:colOff>165100</xdr:colOff>
      <xdr:row>98</xdr:row>
      <xdr:rowOff>47687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4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38814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4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78223</xdr:rowOff>
    </xdr:from>
    <xdr:to>
      <xdr:col>85</xdr:col>
      <xdr:colOff>127000</xdr:colOff>
      <xdr:row>39</xdr:row>
      <xdr:rowOff>81759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764773"/>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81759</xdr:rowOff>
    </xdr:from>
    <xdr:to>
      <xdr:col>81</xdr:col>
      <xdr:colOff>50800</xdr:colOff>
      <xdr:row>39</xdr:row>
      <xdr:rowOff>82397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768309"/>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80881</xdr:rowOff>
    </xdr:from>
    <xdr:to>
      <xdr:col>76</xdr:col>
      <xdr:colOff>114300</xdr:colOff>
      <xdr:row>39</xdr:row>
      <xdr:rowOff>82397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767431"/>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80881</xdr:rowOff>
    </xdr:from>
    <xdr:to>
      <xdr:col>71</xdr:col>
      <xdr:colOff>177800</xdr:colOff>
      <xdr:row>39</xdr:row>
      <xdr:rowOff>83834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767431"/>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27423</xdr:rowOff>
    </xdr:from>
    <xdr:to>
      <xdr:col>85</xdr:col>
      <xdr:colOff>177800</xdr:colOff>
      <xdr:row>39</xdr:row>
      <xdr:rowOff>129023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71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113800</xdr:rowOff>
    </xdr:from>
    <xdr:ext cx="469744"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62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30959</xdr:rowOff>
    </xdr:from>
    <xdr:to>
      <xdr:col>81</xdr:col>
      <xdr:colOff>101600</xdr:colOff>
      <xdr:row>39</xdr:row>
      <xdr:rowOff>132559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71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123686</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46428" y="681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31597</xdr:rowOff>
    </xdr:from>
    <xdr:to>
      <xdr:col>76</xdr:col>
      <xdr:colOff>165100</xdr:colOff>
      <xdr:row>39</xdr:row>
      <xdr:rowOff>133197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7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124324</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681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30081</xdr:rowOff>
    </xdr:from>
    <xdr:to>
      <xdr:col>72</xdr:col>
      <xdr:colOff>38100</xdr:colOff>
      <xdr:row>39</xdr:row>
      <xdr:rowOff>131681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71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122808</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68428" y="680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33034</xdr:rowOff>
    </xdr:from>
    <xdr:to>
      <xdr:col>67</xdr:col>
      <xdr:colOff>101600</xdr:colOff>
      <xdr:row>39</xdr:row>
      <xdr:rowOff>134634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7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125761</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79428" y="681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37777</xdr:rowOff>
    </xdr:from>
    <xdr:to>
      <xdr:col>85</xdr:col>
      <xdr:colOff>127000</xdr:colOff>
      <xdr:row>57</xdr:row>
      <xdr:rowOff>58156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638977"/>
          <a:ext cx="838200" cy="19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115509</xdr:rowOff>
    </xdr:from>
    <xdr:to>
      <xdr:col>81</xdr:col>
      <xdr:colOff>50800</xdr:colOff>
      <xdr:row>57</xdr:row>
      <xdr:rowOff>58156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716709"/>
          <a:ext cx="889000" cy="1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65862</xdr:rowOff>
    </xdr:from>
    <xdr:to>
      <xdr:col>76</xdr:col>
      <xdr:colOff>114300</xdr:colOff>
      <xdr:row>56</xdr:row>
      <xdr:rowOff>115509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324162"/>
          <a:ext cx="889000" cy="39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65862</xdr:rowOff>
    </xdr:from>
    <xdr:to>
      <xdr:col>71</xdr:col>
      <xdr:colOff>177800</xdr:colOff>
      <xdr:row>56</xdr:row>
      <xdr:rowOff>60824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324162"/>
          <a:ext cx="889000" cy="33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158427</xdr:rowOff>
    </xdr:from>
    <xdr:to>
      <xdr:col>85</xdr:col>
      <xdr:colOff>177800</xdr:colOff>
      <xdr:row>56</xdr:row>
      <xdr:rowOff>88577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5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9854</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7356</xdr:rowOff>
    </xdr:from>
    <xdr:to>
      <xdr:col>81</xdr:col>
      <xdr:colOff>101600</xdr:colOff>
      <xdr:row>57</xdr:row>
      <xdr:rowOff>108956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100083</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87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64709</xdr:rowOff>
    </xdr:from>
    <xdr:to>
      <xdr:col>76</xdr:col>
      <xdr:colOff>165100</xdr:colOff>
      <xdr:row>56</xdr:row>
      <xdr:rowOff>166309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6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11386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44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15062</xdr:rowOff>
    </xdr:from>
    <xdr:to>
      <xdr:col>72</xdr:col>
      <xdr:colOff>38100</xdr:colOff>
      <xdr:row>54</xdr:row>
      <xdr:rowOff>116662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27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133189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04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10024</xdr:rowOff>
    </xdr:from>
    <xdr:to>
      <xdr:col>67</xdr:col>
      <xdr:colOff>101600</xdr:colOff>
      <xdr:row>56</xdr:row>
      <xdr:rowOff>111624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1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128151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38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30414</xdr:rowOff>
    </xdr:from>
    <xdr:to>
      <xdr:col>85</xdr:col>
      <xdr:colOff>127000</xdr:colOff>
      <xdr:row>98</xdr:row>
      <xdr:rowOff>31553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832514"/>
          <a:ext cx="8382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29735</xdr:rowOff>
    </xdr:from>
    <xdr:to>
      <xdr:col>81</xdr:col>
      <xdr:colOff>50800</xdr:colOff>
      <xdr:row>98</xdr:row>
      <xdr:rowOff>30414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31835"/>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29735</xdr:rowOff>
    </xdr:from>
    <xdr:to>
      <xdr:col>76</xdr:col>
      <xdr:colOff>114300</xdr:colOff>
      <xdr:row>98</xdr:row>
      <xdr:rowOff>68276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31835"/>
          <a:ext cx="889000" cy="3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68276</xdr:rowOff>
    </xdr:from>
    <xdr:to>
      <xdr:col>71</xdr:col>
      <xdr:colOff>177800</xdr:colOff>
      <xdr:row>98</xdr:row>
      <xdr:rowOff>84637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7037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152203</xdr:rowOff>
    </xdr:from>
    <xdr:to>
      <xdr:col>85</xdr:col>
      <xdr:colOff>177800</xdr:colOff>
      <xdr:row>98</xdr:row>
      <xdr:rowOff>82353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130630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151064</xdr:rowOff>
    </xdr:from>
    <xdr:to>
      <xdr:col>81</xdr:col>
      <xdr:colOff>101600</xdr:colOff>
      <xdr:row>98</xdr:row>
      <xdr:rowOff>81214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72341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7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150385</xdr:rowOff>
    </xdr:from>
    <xdr:to>
      <xdr:col>76</xdr:col>
      <xdr:colOff>165100</xdr:colOff>
      <xdr:row>98</xdr:row>
      <xdr:rowOff>80535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8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71662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7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17476</xdr:rowOff>
    </xdr:from>
    <xdr:to>
      <xdr:col>72</xdr:col>
      <xdr:colOff>38100</xdr:colOff>
      <xdr:row>98</xdr:row>
      <xdr:rowOff>119076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110203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33837</xdr:rowOff>
    </xdr:from>
    <xdr:to>
      <xdr:col>67</xdr:col>
      <xdr:colOff>101600</xdr:colOff>
      <xdr:row>98</xdr:row>
      <xdr:rowOff>135437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126564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2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156799</xdr:rowOff>
    </xdr:from>
    <xdr:to>
      <xdr:col>116</xdr:col>
      <xdr:colOff>63500</xdr:colOff>
      <xdr:row>37</xdr:row>
      <xdr:rowOff>156845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1323300" y="650044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54708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69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156708</xdr:rowOff>
    </xdr:from>
    <xdr:to>
      <xdr:col>111</xdr:col>
      <xdr:colOff>177800</xdr:colOff>
      <xdr:row>37</xdr:row>
      <xdr:rowOff>156845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50035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161968</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156708</xdr:rowOff>
    </xdr:from>
    <xdr:to>
      <xdr:col>107</xdr:col>
      <xdr:colOff>50800</xdr:colOff>
      <xdr:row>38</xdr:row>
      <xdr:rowOff>15296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19545300" y="6500358"/>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7249</xdr:rowOff>
    </xdr:from>
    <xdr:to>
      <xdr:col>102</xdr:col>
      <xdr:colOff>114300</xdr:colOff>
      <xdr:row>38</xdr:row>
      <xdr:rowOff>15296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522349"/>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156298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72951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58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105999</xdr:rowOff>
    </xdr:from>
    <xdr:to>
      <xdr:col>116</xdr:col>
      <xdr:colOff>114300</xdr:colOff>
      <xdr:row>38</xdr:row>
      <xdr:rowOff>36150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4496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128876</xdr:rowOff>
    </xdr:from>
    <xdr:ext cx="469744"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30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106045</xdr:rowOff>
    </xdr:from>
    <xdr:to>
      <xdr:col>112</xdr:col>
      <xdr:colOff>38100</xdr:colOff>
      <xdr:row>38</xdr:row>
      <xdr:rowOff>36195</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52722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088428" y="622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105908</xdr:rowOff>
    </xdr:from>
    <xdr:to>
      <xdr:col>107</xdr:col>
      <xdr:colOff>101600</xdr:colOff>
      <xdr:row>38</xdr:row>
      <xdr:rowOff>36058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44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52585</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22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135946</xdr:rowOff>
    </xdr:from>
    <xdr:to>
      <xdr:col>102</xdr:col>
      <xdr:colOff>165100</xdr:colOff>
      <xdr:row>38</xdr:row>
      <xdr:rowOff>66096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4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82623</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625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127899</xdr:rowOff>
    </xdr:from>
    <xdr:to>
      <xdr:col>98</xdr:col>
      <xdr:colOff>38100</xdr:colOff>
      <xdr:row>38</xdr:row>
      <xdr:rowOff>58049</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4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74576</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21428" y="624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本村は、離島であることから、各種施設等を村直営で運営している。衛生費が類似団体よりも大きい額であるが、これはごみ処理施設・村立診療所を村直営で実施していること、また</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より人工透析ｾﾝﾀｰが運営を開始し、それに係る経費があるためである。商工費については、観光客誘致の為、村内各種イベントの充実化を図り、また、一括交付金等を活用した観光施設の整備事業を実施していることから類似団体よりも額が大きい。土木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年度よりは減額であるが川平団地新築事業や道路整備事業の増などがあげられる。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消防費に関しては、本村が非常備消防村であることから、各種施設に係る維持管理経費、人件費等が少なく、類似団体よも低い状況になっている。公債費に関しては、類似団体よりも低い値であるが、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から年々増加傾向にある。大型の公共事業に係る起債の償還が今後大きくなることが予想される為、起債発行の抑制を図るため事業の優先性・緊急性の検証を行い適正な発行に努めていく。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実質収支比率等に係る経年分析について、財政調整基金残高は、標財比</a:t>
          </a:r>
          <a:r>
            <a:rPr kumimoji="1" lang="en-US" altLang="ja-JP" sz="1200">
              <a:latin typeface="ＭＳ ゴシック" pitchFamily="49" charset="-128"/>
              <a:ea typeface="ＭＳ ゴシック" pitchFamily="49" charset="-128"/>
            </a:rPr>
            <a:t>70.56%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1,792</a:t>
          </a:r>
          <a:r>
            <a:rPr kumimoji="1" lang="ja-JP" altLang="en-US" sz="1200">
              <a:latin typeface="ＭＳ ゴシック" pitchFamily="49" charset="-128"/>
              <a:ea typeface="ＭＳ ゴシック" pitchFamily="49" charset="-128"/>
            </a:rPr>
            <a:t>百万円）となっており、前年度と比較すると</a:t>
          </a:r>
          <a:r>
            <a:rPr kumimoji="1" lang="en-US" altLang="ja-JP" sz="1200">
              <a:latin typeface="ＭＳ ゴシック" pitchFamily="49" charset="-128"/>
              <a:ea typeface="ＭＳ ゴシック" pitchFamily="49" charset="-128"/>
            </a:rPr>
            <a:t>2.23</a:t>
          </a:r>
          <a:r>
            <a:rPr kumimoji="1" lang="ja-JP" altLang="en-US" sz="1200">
              <a:latin typeface="ＭＳ ゴシック" pitchFamily="49" charset="-128"/>
              <a:ea typeface="ＭＳ ゴシック" pitchFamily="49" charset="-128"/>
            </a:rPr>
            <a:t>ポイント上回った。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a:t>
          </a:r>
          <a:r>
            <a:rPr kumimoji="1" lang="en-US" altLang="ja-JP" sz="1200">
              <a:latin typeface="ＭＳ ゴシック" pitchFamily="49" charset="-128"/>
              <a:ea typeface="ＭＳ ゴシック" pitchFamily="49" charset="-128"/>
            </a:rPr>
            <a:t>1.86</a:t>
          </a:r>
          <a:r>
            <a:rPr kumimoji="1" lang="ja-JP" altLang="en-US" sz="1200">
              <a:latin typeface="ＭＳ ゴシック" pitchFamily="49" charset="-128"/>
              <a:ea typeface="ＭＳ ゴシック" pitchFamily="49" charset="-128"/>
            </a:rPr>
            <a:t>ﾎﾟｲﾝﾄ減少しつつ、プラスが続いている。平成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年度は、歳出削減と圧縮を徹底し、取り崩し額よりも積立額が上回った。他基金の効率的な運用と歳入・歳出予算のより適切な計上に取り組み、適切な割合で安定するよう努める。</a:t>
          </a:r>
        </a:p>
        <a:p>
          <a:r>
            <a:rPr kumimoji="1" lang="ja-JP" altLang="en-US" sz="1200">
              <a:latin typeface="ＭＳ ゴシック" pitchFamily="49" charset="-128"/>
              <a:ea typeface="ＭＳ ゴシック" pitchFamily="49" charset="-128"/>
            </a:rPr>
            <a:t>　今後も可能な限り財政調整基金への積立を行う。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年度以降、すべての会計において黒字となっており、財政運営の健全性は良好であることがわかる。</a:t>
          </a:r>
        </a:p>
        <a:p>
          <a:r>
            <a:rPr kumimoji="1" lang="ja-JP" altLang="en-US" sz="1400">
              <a:latin typeface="ＭＳ ゴシック" pitchFamily="49" charset="-128"/>
              <a:ea typeface="ＭＳ ゴシック" pitchFamily="49" charset="-128"/>
            </a:rPr>
            <a:t>　「後期高齢者医療特別会計」については、黒字となっているものの、その割合はわずかである。</a:t>
          </a:r>
        </a:p>
        <a:p>
          <a:r>
            <a:rPr kumimoji="1" lang="ja-JP" altLang="en-US" sz="1400">
              <a:latin typeface="ＭＳ ゴシック" pitchFamily="49" charset="-128"/>
              <a:ea typeface="ＭＳ ゴシック" pitchFamily="49" charset="-128"/>
            </a:rPr>
            <a:t>　今後もそれぞれの会計で赤字に陥らないよう健全な財政運営に努めながら、全体として黒字額を伸ばしていけるよう努力していく。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election activeCell="B1" sqref="B1:DI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7082813</v>
      </c>
      <c r="BO4" s="430"/>
      <c r="BP4" s="430"/>
      <c r="BQ4" s="430"/>
      <c r="BR4" s="430"/>
      <c r="BS4" s="430"/>
      <c r="BT4" s="430"/>
      <c r="BU4" s="431"/>
      <c r="BV4" s="429">
        <v>6249987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3.8</v>
      </c>
      <c r="CU4" s="436"/>
      <c r="CV4" s="436"/>
      <c r="CW4" s="436"/>
      <c r="CX4" s="436"/>
      <c r="CY4" s="436"/>
      <c r="CZ4" s="436"/>
      <c r="DA4" s="437"/>
      <c r="DB4" s="435">
        <v>5.7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6938027</v>
      </c>
      <c r="BO5" s="467"/>
      <c r="BP5" s="467"/>
      <c r="BQ5" s="467"/>
      <c r="BR5" s="467"/>
      <c r="BS5" s="467"/>
      <c r="BT5" s="467"/>
      <c r="BU5" s="468"/>
      <c r="BV5" s="466">
        <v>6093541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82.7</v>
      </c>
      <c r="CU5" s="464"/>
      <c r="CV5" s="464"/>
      <c r="CW5" s="464"/>
      <c r="CX5" s="464"/>
      <c r="CY5" s="464"/>
      <c r="CZ5" s="464"/>
      <c r="DA5" s="465"/>
      <c r="DB5" s="463">
        <v>80.599999999999994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144786</v>
      </c>
      <c r="BO6" s="467"/>
      <c r="BP6" s="467"/>
      <c r="BQ6" s="467"/>
      <c r="BR6" s="467"/>
      <c r="BS6" s="467"/>
      <c r="BT6" s="467"/>
      <c r="BU6" s="468"/>
      <c r="BV6" s="466">
        <v>156446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85.9</v>
      </c>
      <c r="CU6" s="504"/>
      <c r="CV6" s="504"/>
      <c r="CW6" s="504"/>
      <c r="CX6" s="504"/>
      <c r="CY6" s="504"/>
      <c r="CZ6" s="504"/>
      <c r="DA6" s="505"/>
      <c r="DB6" s="503">
        <v>83.8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47399</v>
      </c>
      <c r="BO7" s="467"/>
      <c r="BP7" s="467"/>
      <c r="BQ7" s="467"/>
      <c r="BR7" s="467"/>
      <c r="BS7" s="467"/>
      <c r="BT7" s="467"/>
      <c r="BU7" s="468"/>
      <c r="BV7" s="466">
        <v>13710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2540114</v>
      </c>
      <c r="CU7" s="467"/>
      <c r="CV7" s="467"/>
      <c r="CW7" s="467"/>
      <c r="CX7" s="467"/>
      <c r="CY7" s="467"/>
      <c r="CZ7" s="467"/>
      <c r="DA7" s="468"/>
      <c r="DB7" s="466">
        <v>2509260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97387</v>
      </c>
      <c r="BO8" s="467"/>
      <c r="BP8" s="467"/>
      <c r="BQ8" s="467"/>
      <c r="BR8" s="467"/>
      <c r="BS8" s="467"/>
      <c r="BT8" s="467"/>
      <c r="BU8" s="468"/>
      <c r="BV8" s="466">
        <v>142736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0.17</v>
      </c>
      <c r="CU8" s="507"/>
      <c r="CV8" s="507"/>
      <c r="CW8" s="507"/>
      <c r="CX8" s="507"/>
      <c r="CY8" s="507"/>
      <c r="CZ8" s="507"/>
      <c r="DA8" s="508"/>
      <c r="DB8" s="506">
        <v>0.17</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4260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-45349</v>
      </c>
      <c r="BO9" s="467"/>
      <c r="BP9" s="467"/>
      <c r="BQ9" s="467"/>
      <c r="BR9" s="467"/>
      <c r="BS9" s="467"/>
      <c r="BT9" s="467"/>
      <c r="BU9" s="468"/>
      <c r="BV9" s="466">
        <v>-31013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11.2</v>
      </c>
      <c r="CU9" s="464"/>
      <c r="CV9" s="464"/>
      <c r="CW9" s="464"/>
      <c r="CX9" s="464"/>
      <c r="CY9" s="464"/>
      <c r="CZ9" s="464"/>
      <c r="DA9" s="465"/>
      <c r="DB9" s="463">
        <v>11.6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4737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177675</v>
      </c>
      <c r="BO10" s="467"/>
      <c r="BP10" s="467"/>
      <c r="BQ10" s="467"/>
      <c r="BR10" s="467"/>
      <c r="BS10" s="467"/>
      <c r="BT10" s="467"/>
      <c r="BU10" s="468"/>
      <c r="BV10" s="466">
        <v>91491</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4593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100000</v>
      </c>
      <c r="BO12" s="467"/>
      <c r="BP12" s="467"/>
      <c r="BQ12" s="467"/>
      <c r="BR12" s="467"/>
      <c r="BS12" s="467"/>
      <c r="BT12" s="467"/>
      <c r="BU12" s="468"/>
      <c r="BV12" s="466">
        <v>99945</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4567</v>
      </c>
      <c r="S13" s="548"/>
      <c r="T13" s="548"/>
      <c r="U13" s="548"/>
      <c r="V13" s="549"/>
      <c r="W13" s="482" t="s">
        <v>137</v>
      </c>
      <c r="X13" s="483"/>
      <c r="Y13" s="483"/>
      <c r="Z13" s="483"/>
      <c r="AA13" s="483"/>
      <c r="AB13" s="473"/>
      <c r="AC13" s="517">
        <v>770</v>
      </c>
      <c r="AD13" s="518"/>
      <c r="AE13" s="518"/>
      <c r="AF13" s="518"/>
      <c r="AG13" s="557"/>
      <c r="AH13" s="517">
        <v>833</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32326</v>
      </c>
      <c r="BO13" s="467"/>
      <c r="BP13" s="467"/>
      <c r="BQ13" s="467"/>
      <c r="BR13" s="467"/>
      <c r="BS13" s="467"/>
      <c r="BT13" s="467"/>
      <c r="BU13" s="468"/>
      <c r="BV13" s="466">
        <v>-39467</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4.9000000000000004</v>
      </c>
      <c r="CU13" s="464"/>
      <c r="CV13" s="464"/>
      <c r="CW13" s="464"/>
      <c r="CX13" s="464"/>
      <c r="CY13" s="464"/>
      <c r="CZ13" s="464"/>
      <c r="DA13" s="465"/>
      <c r="DB13" s="463">
        <v>4.5999999999999996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4596</v>
      </c>
      <c r="S14" s="548"/>
      <c r="T14" s="548"/>
      <c r="U14" s="548"/>
      <c r="V14" s="549"/>
      <c r="W14" s="456"/>
      <c r="X14" s="457"/>
      <c r="Y14" s="457"/>
      <c r="Z14" s="457"/>
      <c r="AA14" s="457"/>
      <c r="AB14" s="446"/>
      <c r="AC14" s="550">
        <v>33.700000000000003</v>
      </c>
      <c r="AD14" s="551"/>
      <c r="AE14" s="551"/>
      <c r="AF14" s="551"/>
      <c r="AG14" s="552"/>
      <c r="AH14" s="550">
        <v>37.700000000000003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4580</v>
      </c>
      <c r="S15" s="548"/>
      <c r="T15" s="548"/>
      <c r="U15" s="548"/>
      <c r="V15" s="549"/>
      <c r="W15" s="482" t="s">
        <v>144</v>
      </c>
      <c r="X15" s="483"/>
      <c r="Y15" s="483"/>
      <c r="Z15" s="483"/>
      <c r="AA15" s="483"/>
      <c r="AB15" s="473"/>
      <c r="AC15" s="517">
        <v>326</v>
      </c>
      <c r="AD15" s="518"/>
      <c r="AE15" s="518"/>
      <c r="AF15" s="518"/>
      <c r="AG15" s="557"/>
      <c r="AH15" s="517">
        <v>250</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393077</v>
      </c>
      <c r="BO15" s="430"/>
      <c r="BP15" s="430"/>
      <c r="BQ15" s="430"/>
      <c r="BR15" s="430"/>
      <c r="BS15" s="430"/>
      <c r="BT15" s="430"/>
      <c r="BU15" s="431"/>
      <c r="BV15" s="429">
        <v>386179</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14.3</v>
      </c>
      <c r="AD16" s="551"/>
      <c r="AE16" s="551"/>
      <c r="AF16" s="551"/>
      <c r="AG16" s="552"/>
      <c r="AH16" s="550">
        <v>11.3</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2344357</v>
      </c>
      <c r="BO16" s="467"/>
      <c r="BP16" s="467"/>
      <c r="BQ16" s="467"/>
      <c r="BR16" s="467"/>
      <c r="BS16" s="467"/>
      <c r="BT16" s="467"/>
      <c r="BU16" s="468"/>
      <c r="BV16" s="466">
        <v>2314768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1188</v>
      </c>
      <c r="AD17" s="518"/>
      <c r="AE17" s="518"/>
      <c r="AF17" s="518"/>
      <c r="AG17" s="557"/>
      <c r="AH17" s="517">
        <v>1125</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489685</v>
      </c>
      <c r="BO17" s="467"/>
      <c r="BP17" s="467"/>
      <c r="BQ17" s="467"/>
      <c r="BR17" s="467"/>
      <c r="BS17" s="467"/>
      <c r="BT17" s="467"/>
      <c r="BU17" s="468"/>
      <c r="BV17" s="466">
        <v>482090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22.78</v>
      </c>
      <c r="M18" s="579"/>
      <c r="N18" s="579"/>
      <c r="O18" s="579"/>
      <c r="P18" s="579"/>
      <c r="Q18" s="579"/>
      <c r="R18" s="580"/>
      <c r="S18" s="580"/>
      <c r="T18" s="580"/>
      <c r="U18" s="580"/>
      <c r="V18" s="581"/>
      <c r="W18" s="484"/>
      <c r="X18" s="485"/>
      <c r="Y18" s="485"/>
      <c r="Z18" s="485"/>
      <c r="AA18" s="485"/>
      <c r="AB18" s="476"/>
      <c r="AC18" s="582">
        <v>52</v>
      </c>
      <c r="AD18" s="583"/>
      <c r="AE18" s="583"/>
      <c r="AF18" s="583"/>
      <c r="AG18" s="584"/>
      <c r="AH18" s="582">
        <v>51</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2264286</v>
      </c>
      <c r="BO18" s="467"/>
      <c r="BP18" s="467"/>
      <c r="BQ18" s="467"/>
      <c r="BR18" s="467"/>
      <c r="BS18" s="467"/>
      <c r="BT18" s="467"/>
      <c r="BU18" s="468"/>
      <c r="BV18" s="466">
        <v>2102068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187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3986121</v>
      </c>
      <c r="BO19" s="467"/>
      <c r="BP19" s="467"/>
      <c r="BQ19" s="467"/>
      <c r="BR19" s="467"/>
      <c r="BS19" s="467"/>
      <c r="BT19" s="467"/>
      <c r="BU19" s="468"/>
      <c r="BV19" s="466">
        <v>3791872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1917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4163727</v>
      </c>
      <c r="BO23" s="467"/>
      <c r="BP23" s="467"/>
      <c r="BQ23" s="467"/>
      <c r="BR23" s="467"/>
      <c r="BS23" s="467"/>
      <c r="BT23" s="467"/>
      <c r="BU23" s="468"/>
      <c r="BV23" s="466">
        <v>3993960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7315</v>
      </c>
      <c r="R24" s="518"/>
      <c r="S24" s="518"/>
      <c r="T24" s="518"/>
      <c r="U24" s="518"/>
      <c r="V24" s="557"/>
      <c r="W24" s="616"/>
      <c r="X24" s="604"/>
      <c r="Y24" s="605"/>
      <c r="Z24" s="516" t="s">
        <v>168</v>
      </c>
      <c r="AA24" s="496"/>
      <c r="AB24" s="496"/>
      <c r="AC24" s="496"/>
      <c r="AD24" s="496"/>
      <c r="AE24" s="496"/>
      <c r="AF24" s="496"/>
      <c r="AG24" s="497"/>
      <c r="AH24" s="517">
        <v>117</v>
      </c>
      <c r="AI24" s="518"/>
      <c r="AJ24" s="518"/>
      <c r="AK24" s="518"/>
      <c r="AL24" s="557"/>
      <c r="AM24" s="517">
        <v>333450</v>
      </c>
      <c r="AN24" s="518"/>
      <c r="AO24" s="518"/>
      <c r="AP24" s="518"/>
      <c r="AQ24" s="518"/>
      <c r="AR24" s="557"/>
      <c r="AS24" s="517">
        <v>2850</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4092291</v>
      </c>
      <c r="BO24" s="467"/>
      <c r="BP24" s="467"/>
      <c r="BQ24" s="467"/>
      <c r="BR24" s="467"/>
      <c r="BS24" s="467"/>
      <c r="BT24" s="467"/>
      <c r="BU24" s="468"/>
      <c r="BV24" s="466">
        <v>3977929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5928</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173</v>
      </c>
      <c r="AN25" s="518"/>
      <c r="AO25" s="518"/>
      <c r="AP25" s="518"/>
      <c r="AQ25" s="518"/>
      <c r="AR25" s="557"/>
      <c r="AS25" s="517" t="s">
        <v>172</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t="s">
        <v>128</v>
      </c>
      <c r="BO25" s="430"/>
      <c r="BP25" s="430"/>
      <c r="BQ25" s="430"/>
      <c r="BR25" s="430"/>
      <c r="BS25" s="430"/>
      <c r="BT25" s="430"/>
      <c r="BU25" s="431"/>
      <c r="BV25" s="429" t="s">
        <v>128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5567</v>
      </c>
      <c r="R26" s="518"/>
      <c r="S26" s="518"/>
      <c r="T26" s="518"/>
      <c r="U26" s="518"/>
      <c r="V26" s="557"/>
      <c r="W26" s="616"/>
      <c r="X26" s="604"/>
      <c r="Y26" s="605"/>
      <c r="Z26" s="516" t="s">
        <v>176</v>
      </c>
      <c r="AA26" s="626"/>
      <c r="AB26" s="626"/>
      <c r="AC26" s="626"/>
      <c r="AD26" s="626"/>
      <c r="AE26" s="626"/>
      <c r="AF26" s="626"/>
      <c r="AG26" s="627"/>
      <c r="AH26" s="517" t="s">
        <v>128</v>
      </c>
      <c r="AI26" s="518"/>
      <c r="AJ26" s="518"/>
      <c r="AK26" s="518"/>
      <c r="AL26" s="557"/>
      <c r="AM26" s="517" t="s">
        <v>172</v>
      </c>
      <c r="AN26" s="518"/>
      <c r="AO26" s="518"/>
      <c r="AP26" s="518"/>
      <c r="AQ26" s="518"/>
      <c r="AR26" s="557"/>
      <c r="AS26" s="517" t="s">
        <v>172</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172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2632</v>
      </c>
      <c r="R27" s="518"/>
      <c r="S27" s="518"/>
      <c r="T27" s="518"/>
      <c r="U27" s="518"/>
      <c r="V27" s="557"/>
      <c r="W27" s="616"/>
      <c r="X27" s="604"/>
      <c r="Y27" s="605"/>
      <c r="Z27" s="516" t="s">
        <v>179</v>
      </c>
      <c r="AA27" s="496"/>
      <c r="AB27" s="496"/>
      <c r="AC27" s="496"/>
      <c r="AD27" s="496"/>
      <c r="AE27" s="496"/>
      <c r="AF27" s="496"/>
      <c r="AG27" s="497"/>
      <c r="AH27" s="517">
        <v>5</v>
      </c>
      <c r="AI27" s="518"/>
      <c r="AJ27" s="518"/>
      <c r="AK27" s="518"/>
      <c r="AL27" s="557"/>
      <c r="AM27" s="517">
        <v>14921</v>
      </c>
      <c r="AN27" s="518"/>
      <c r="AO27" s="518"/>
      <c r="AP27" s="518"/>
      <c r="AQ27" s="518"/>
      <c r="AR27" s="557"/>
      <c r="AS27" s="517">
        <v>2984</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81381</v>
      </c>
      <c r="BO27" s="640"/>
      <c r="BP27" s="640"/>
      <c r="BQ27" s="640"/>
      <c r="BR27" s="640"/>
      <c r="BS27" s="640"/>
      <c r="BT27" s="640"/>
      <c r="BU27" s="641"/>
      <c r="BV27" s="639">
        <v>81162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2184</v>
      </c>
      <c r="R28" s="518"/>
      <c r="S28" s="518"/>
      <c r="T28" s="518"/>
      <c r="U28" s="518"/>
      <c r="V28" s="557"/>
      <c r="W28" s="616"/>
      <c r="X28" s="604"/>
      <c r="Y28" s="605"/>
      <c r="Z28" s="516" t="s">
        <v>182</v>
      </c>
      <c r="AA28" s="496"/>
      <c r="AB28" s="496"/>
      <c r="AC28" s="496"/>
      <c r="AD28" s="496"/>
      <c r="AE28" s="496"/>
      <c r="AF28" s="496"/>
      <c r="AG28" s="497"/>
      <c r="AH28" s="517" t="s">
        <v>128</v>
      </c>
      <c r="AI28" s="518"/>
      <c r="AJ28" s="518"/>
      <c r="AK28" s="518"/>
      <c r="AL28" s="557"/>
      <c r="AM28" s="517" t="s">
        <v>172</v>
      </c>
      <c r="AN28" s="518"/>
      <c r="AO28" s="518"/>
      <c r="AP28" s="518"/>
      <c r="AQ28" s="518"/>
      <c r="AR28" s="557"/>
      <c r="AS28" s="517" t="s">
        <v>172</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1792342</v>
      </c>
      <c r="BO28" s="430"/>
      <c r="BP28" s="430"/>
      <c r="BQ28" s="430"/>
      <c r="BR28" s="430"/>
      <c r="BS28" s="430"/>
      <c r="BT28" s="430"/>
      <c r="BU28" s="431"/>
      <c r="BV28" s="429">
        <v>1714667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8</v>
      </c>
      <c r="M29" s="518"/>
      <c r="N29" s="518"/>
      <c r="O29" s="518"/>
      <c r="P29" s="557"/>
      <c r="Q29" s="517">
        <v>2028</v>
      </c>
      <c r="R29" s="518"/>
      <c r="S29" s="518"/>
      <c r="T29" s="518"/>
      <c r="U29" s="518"/>
      <c r="V29" s="557"/>
      <c r="W29" s="617"/>
      <c r="X29" s="618"/>
      <c r="Y29" s="619"/>
      <c r="Z29" s="516" t="s">
        <v>185</v>
      </c>
      <c r="AA29" s="496"/>
      <c r="AB29" s="496"/>
      <c r="AC29" s="496"/>
      <c r="AD29" s="496"/>
      <c r="AE29" s="496"/>
      <c r="AF29" s="496"/>
      <c r="AG29" s="497"/>
      <c r="AH29" s="517">
        <v>122</v>
      </c>
      <c r="AI29" s="518"/>
      <c r="AJ29" s="518"/>
      <c r="AK29" s="518"/>
      <c r="AL29" s="557"/>
      <c r="AM29" s="517">
        <v>348371</v>
      </c>
      <c r="AN29" s="518"/>
      <c r="AO29" s="518"/>
      <c r="AP29" s="518"/>
      <c r="AQ29" s="518"/>
      <c r="AR29" s="557"/>
      <c r="AS29" s="517">
        <v>2856</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626501</v>
      </c>
      <c r="BO29" s="467"/>
      <c r="BP29" s="467"/>
      <c r="BQ29" s="467"/>
      <c r="BR29" s="467"/>
      <c r="BS29" s="467"/>
      <c r="BT29" s="467"/>
      <c r="BU29" s="468"/>
      <c r="BV29" s="466">
        <v>824831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91.8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1581796</v>
      </c>
      <c r="BO30" s="640"/>
      <c r="BP30" s="640"/>
      <c r="BQ30" s="640"/>
      <c r="BR30" s="640"/>
      <c r="BS30" s="640"/>
      <c r="BT30" s="640"/>
      <c r="BU30" s="641"/>
      <c r="BV30" s="639">
        <v>1514495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196</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194</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沖縄県介護保険広域連合（一般会計）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伊江島カントリークラブ</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診療所特別会計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IF('各会計、関係団体の財政状況及び健全化判断比率'!B31="","",'各会計、関係団体の財政状況及び健全化判断比率'!B31)</f>
        <v>船舶運航事業会計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沖縄県介護保険広域連合（特別会計）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伊江島物産センター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沖縄県後期高齢者医療広域連合（一般会計）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沖縄県町村土地開発公社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沖縄県後期高齢者医療広域連合（特別会計）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沖縄県町村交通災害共済組合（一般会計）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沖縄県市町村総合事務組合（一般会計）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沖縄県市町村自治会館管理組合（一般会計）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北部広域市町村圏事務組合（一般会計）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Z6y0e+zONbndhVN4NafveeFJc/PIzZlcpiQjYVNW6nWTLEStdk8vhmM/854uQA8ocofVVGaeuQqc3ouSS1kNw==" saltValue="MekXbGTh0e2/P4a2ZuRr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92D050"/>
    <pageSetUpPr fitToPage="1"/>
  </sheetPr>
  <dimension ref="A1:P45"/>
  <sheetViews>
    <sheetView showGridLines="0" topLeftCell="A34" zoomScale="70" zoomScaleNormal="70" zoomScaleSheetLayoutView="100" workbookViewId="0">
      <selection activeCell="B21" sqref="B21:AX2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560</v>
      </c>
      <c r="D34" s="1244"/>
      <c r="E34" s="1245"/>
      <c r="F34" s="32">
        <v>101.76</v>
      </c>
      <c r="G34" s="33">
        <v>103.17</v>
      </c>
      <c r="H34" s="33">
        <v>103.2</v>
      </c>
      <c r="I34" s="33">
        <v>116.67</v>
      </c>
      <c r="J34" s="34">
        <v>113.86</v>
      </c>
      <c r="K34" s="22"/>
      <c r="L34" s="22"/>
      <c r="M34" s="22"/>
      <c r="N34" s="22"/>
      <c r="O34" s="22"/>
      <c r="P34" s="22"/>
    </row>
    <row r="35" spans="1:16" ht="39" customHeight="1" x14ac:dyDescent="0.15">
      <c r="A35" s="22"/>
      <c r="B35" s="35"/>
      <c r="C35" s="1238" t="s">
        <v>561</v>
      </c>
      <c r="D35" s="1239"/>
      <c r="E35" s="1240"/>
      <c r="F35" s="36">
        <v>16.02</v>
      </c>
      <c r="G35" s="37">
        <v>16.100000000000001</v>
      </c>
      <c r="H35" s="37">
        <v>14.91</v>
      </c>
      <c r="I35" s="37">
        <v>14.91</v>
      </c>
      <c r="J35" s="38">
        <v>14.31</v>
      </c>
      <c r="K35" s="22"/>
      <c r="L35" s="22"/>
      <c r="M35" s="22"/>
      <c r="N35" s="22"/>
      <c r="O35" s="22"/>
      <c r="P35" s="22"/>
    </row>
    <row r="36" spans="1:16" ht="39" customHeight="1" x14ac:dyDescent="0.15">
      <c r="A36" s="22"/>
      <c r="B36" s="35"/>
      <c r="C36" s="1238" t="s">
        <v>562</v>
      </c>
      <c r="D36" s="1239"/>
      <c r="E36" s="1240"/>
      <c r="F36" s="36">
        <v>0.23</v>
      </c>
      <c r="G36" s="37">
        <v>0.91</v>
      </c>
      <c r="H36" s="37">
        <v>1.79</v>
      </c>
      <c r="I36" s="37">
        <v>3.27</v>
      </c>
      <c r="J36" s="38">
        <v>3.34</v>
      </c>
      <c r="K36" s="22"/>
      <c r="L36" s="22"/>
      <c r="M36" s="22"/>
      <c r="N36" s="22"/>
      <c r="O36" s="22"/>
      <c r="P36" s="22"/>
    </row>
    <row r="37" spans="1:16" ht="39" customHeight="1" x14ac:dyDescent="0.15">
      <c r="A37" s="22"/>
      <c r="B37" s="35"/>
      <c r="C37" s="1238" t="s">
        <v>563</v>
      </c>
      <c r="D37" s="1239"/>
      <c r="E37" s="1240"/>
      <c r="F37" s="36">
        <v>4.75</v>
      </c>
      <c r="G37" s="37">
        <v>7.98</v>
      </c>
      <c r="H37" s="37">
        <v>4.99</v>
      </c>
      <c r="I37" s="37">
        <v>4.04</v>
      </c>
      <c r="J37" s="38">
        <v>3.26</v>
      </c>
      <c r="K37" s="22"/>
      <c r="L37" s="22"/>
      <c r="M37" s="22"/>
      <c r="N37" s="22"/>
      <c r="O37" s="22"/>
      <c r="P37" s="22"/>
    </row>
    <row r="38" spans="1:16" ht="39" customHeight="1" x14ac:dyDescent="0.15">
      <c r="A38" s="22"/>
      <c r="B38" s="35"/>
      <c r="C38" s="1238" t="s">
        <v>564</v>
      </c>
      <c r="D38" s="1239"/>
      <c r="E38" s="1240"/>
      <c r="F38" s="36">
        <v>1.71</v>
      </c>
      <c r="G38" s="37">
        <v>2.5</v>
      </c>
      <c r="H38" s="37">
        <v>2.0099999999999998</v>
      </c>
      <c r="I38" s="37">
        <v>1.64</v>
      </c>
      <c r="J38" s="38">
        <v>0.56999999999999995</v>
      </c>
      <c r="K38" s="22"/>
      <c r="L38" s="22"/>
      <c r="M38" s="22"/>
      <c r="N38" s="22"/>
      <c r="O38" s="22"/>
      <c r="P38" s="22"/>
    </row>
    <row r="39" spans="1:16" ht="39" customHeight="1" x14ac:dyDescent="0.15">
      <c r="A39" s="22"/>
      <c r="B39" s="35"/>
      <c r="C39" s="1238" t="s">
        <v>565</v>
      </c>
      <c r="D39" s="1239"/>
      <c r="E39" s="1240"/>
      <c r="F39" s="36">
        <v>0.18</v>
      </c>
      <c r="G39" s="37">
        <v>0.06</v>
      </c>
      <c r="H39" s="37">
        <v>0.05</v>
      </c>
      <c r="I39" s="37">
        <v>0.06</v>
      </c>
      <c r="J39" s="38">
        <v>0.45</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567</v>
      </c>
      <c r="D43" s="1242"/>
      <c r="E43" s="1243"/>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vjrvRlKmxOUTPmdleYkB6qFJeCceLJH1FmWRNFVDxtghD9UhDL5DybPUvM7a1wA+AInMBZgSJakoo85U9fEmA==" saltValue="iYJyxaUc33Ooe5+HlFA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92D050"/>
    <pageSetUpPr fitToPage="1"/>
  </sheetPr>
  <dimension ref="A1:U62"/>
  <sheetViews>
    <sheetView showGridLines="0" zoomScale="80" zoomScaleNormal="80" zoomScaleSheetLayoutView="55" workbookViewId="0">
      <selection activeCell="N59" sqref="N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345</v>
      </c>
      <c r="L45" s="60">
        <v>364</v>
      </c>
      <c r="M45" s="60">
        <v>451</v>
      </c>
      <c r="N45" s="60">
        <v>448</v>
      </c>
      <c r="O45" s="61">
        <v>444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48"/>
      <c r="C48" s="1249"/>
      <c r="D48" s="62"/>
      <c r="E48" s="1254" t="s">
        <v>15</v>
      </c>
      <c r="F48" s="1254"/>
      <c r="G48" s="1254"/>
      <c r="H48" s="1254"/>
      <c r="I48" s="1254"/>
      <c r="J48" s="1255"/>
      <c r="K48" s="63" t="s">
        <v>511</v>
      </c>
      <c r="L48" s="64" t="s">
        <v>511</v>
      </c>
      <c r="M48" s="64" t="s">
        <v>511</v>
      </c>
      <c r="N48" s="64">
        <v>1</v>
      </c>
      <c r="O48" s="65">
        <v>0</v>
      </c>
      <c r="P48" s="48"/>
      <c r="Q48" s="48"/>
      <c r="R48" s="48"/>
      <c r="S48" s="48"/>
      <c r="T48" s="48"/>
      <c r="U48" s="48"/>
    </row>
    <row r="49" spans="1:21" ht="30.75" customHeight="1" x14ac:dyDescent="0.15">
      <c r="A49" s="48"/>
      <c r="B49" s="1248"/>
      <c r="C49" s="1249"/>
      <c r="D49" s="62"/>
      <c r="E49" s="1254" t="s">
        <v>16</v>
      </c>
      <c r="F49" s="1254"/>
      <c r="G49" s="1254"/>
      <c r="H49" s="1254"/>
      <c r="I49" s="1254"/>
      <c r="J49" s="1255"/>
      <c r="K49" s="63">
        <v>3</v>
      </c>
      <c r="L49" s="64">
        <v>2</v>
      </c>
      <c r="M49" s="64">
        <v>2</v>
      </c>
      <c r="N49" s="64">
        <v>1</v>
      </c>
      <c r="O49" s="65">
        <v>1</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511</v>
      </c>
      <c r="L50" s="64" t="s">
        <v>511</v>
      </c>
      <c r="M50" s="64" t="s">
        <v>511</v>
      </c>
      <c r="N50" s="64" t="s">
        <v>511</v>
      </c>
      <c r="O50" s="65" t="s">
        <v>511</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266</v>
      </c>
      <c r="L52" s="64">
        <v>284</v>
      </c>
      <c r="M52" s="64">
        <v>344</v>
      </c>
      <c r="N52" s="64">
        <v>342</v>
      </c>
      <c r="O52" s="65">
        <v>341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82</v>
      </c>
      <c r="L53" s="69">
        <v>82</v>
      </c>
      <c r="M53" s="69">
        <v>109</v>
      </c>
      <c r="N53" s="69">
        <v>108</v>
      </c>
      <c r="O53" s="70">
        <v>104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590</v>
      </c>
      <c r="L57" s="83" t="s">
        <v>590</v>
      </c>
      <c r="M57" s="83" t="s">
        <v>590</v>
      </c>
      <c r="N57" s="83" t="s">
        <v>590</v>
      </c>
      <c r="O57" s="84" t="s">
        <v>590</v>
      </c>
    </row>
    <row r="58" spans="1:21" ht="31.5" customHeight="1" thickBot="1" x14ac:dyDescent="0.2">
      <c r="B58" s="1264"/>
      <c r="C58" s="1265"/>
      <c r="D58" s="1269" t="s">
        <v>27</v>
      </c>
      <c r="E58" s="1270"/>
      <c r="F58" s="1270"/>
      <c r="G58" s="1270"/>
      <c r="H58" s="1270"/>
      <c r="I58" s="1270"/>
      <c r="J58" s="1271"/>
      <c r="K58" s="85" t="s">
        <v>590</v>
      </c>
      <c r="L58" s="86" t="s">
        <v>590</v>
      </c>
      <c r="M58" s="86" t="s">
        <v>590</v>
      </c>
      <c r="N58" s="86" t="s">
        <v>590</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Y4ShfFWyfQvl7/zuChDJJJVUMUZnF0pAm67pbGiiak8eTD+3bBk+7SlObgc12ZoHsw0GzZ/y7fzNMM6XAvmCA==" saltValue="uf0jTK2hOBz2cwT9YkvA9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92D050"/>
    <pageSetUpPr fitToPage="1"/>
  </sheetPr>
  <dimension ref="B1:M86"/>
  <sheetViews>
    <sheetView showGridLines="0" topLeftCell="A22" zoomScale="80" zoomScaleNormal="80" zoomScaleSheetLayoutView="100" workbookViewId="0">
      <selection activeCell="B21" sqref="B21:AX2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72" t="s">
        <v>30</v>
      </c>
      <c r="C41" s="1273"/>
      <c r="D41" s="101"/>
      <c r="E41" s="1278" t="s">
        <v>31</v>
      </c>
      <c r="F41" s="1278"/>
      <c r="G41" s="1278"/>
      <c r="H41" s="1279"/>
      <c r="I41" s="102">
        <v>3835</v>
      </c>
      <c r="J41" s="103">
        <v>4318</v>
      </c>
      <c r="K41" s="103">
        <v>4076</v>
      </c>
      <c r="L41" s="103">
        <v>3994</v>
      </c>
      <c r="M41" s="104">
        <v>4164</v>
      </c>
    </row>
    <row r="42" spans="2:13" ht="27.75" customHeight="1" x14ac:dyDescent="0.15">
      <c r="B42" s="1274"/>
      <c r="C42" s="1275"/>
      <c r="D42" s="105"/>
      <c r="E42" s="1280" t="s">
        <v>32</v>
      </c>
      <c r="F42" s="1280"/>
      <c r="G42" s="1280"/>
      <c r="H42" s="1281"/>
      <c r="I42" s="106" t="s">
        <v>511</v>
      </c>
      <c r="J42" s="107" t="s">
        <v>511</v>
      </c>
      <c r="K42" s="107" t="s">
        <v>511</v>
      </c>
      <c r="L42" s="107" t="s">
        <v>511</v>
      </c>
      <c r="M42" s="108" t="s">
        <v>511</v>
      </c>
    </row>
    <row r="43" spans="2:13" ht="27.75" customHeight="1" x14ac:dyDescent="0.15">
      <c r="B43" s="1274"/>
      <c r="C43" s="1275"/>
      <c r="D43" s="105"/>
      <c r="E43" s="1280" t="s">
        <v>33</v>
      </c>
      <c r="F43" s="1280"/>
      <c r="G43" s="1280"/>
      <c r="H43" s="1281"/>
      <c r="I43" s="106" t="s">
        <v>511</v>
      </c>
      <c r="J43" s="107" t="s">
        <v>511</v>
      </c>
      <c r="K43" s="107" t="s">
        <v>511</v>
      </c>
      <c r="L43" s="107">
        <v>4</v>
      </c>
      <c r="M43" s="108">
        <v>4</v>
      </c>
    </row>
    <row r="44" spans="2:13" ht="27.75" customHeight="1" x14ac:dyDescent="0.15">
      <c r="B44" s="1274"/>
      <c r="C44" s="1275"/>
      <c r="D44" s="105"/>
      <c r="E44" s="1280" t="s">
        <v>34</v>
      </c>
      <c r="F44" s="1280"/>
      <c r="G44" s="1280"/>
      <c r="H44" s="1281"/>
      <c r="I44" s="106">
        <v>16</v>
      </c>
      <c r="J44" s="107">
        <v>14</v>
      </c>
      <c r="K44" s="107">
        <v>12</v>
      </c>
      <c r="L44" s="107">
        <v>10</v>
      </c>
      <c r="M44" s="108">
        <v>8</v>
      </c>
    </row>
    <row r="45" spans="2:13" ht="27.75" customHeight="1" x14ac:dyDescent="0.15">
      <c r="B45" s="1274"/>
      <c r="C45" s="1275"/>
      <c r="D45" s="105"/>
      <c r="E45" s="1280" t="s">
        <v>35</v>
      </c>
      <c r="F45" s="1280"/>
      <c r="G45" s="1280"/>
      <c r="H45" s="1281"/>
      <c r="I45" s="106">
        <v>330</v>
      </c>
      <c r="J45" s="107">
        <v>228</v>
      </c>
      <c r="K45" s="107">
        <v>149</v>
      </c>
      <c r="L45" s="107">
        <v>132</v>
      </c>
      <c r="M45" s="108">
        <v>56</v>
      </c>
    </row>
    <row r="46" spans="2:13" ht="27.75" customHeight="1" x14ac:dyDescent="0.15">
      <c r="B46" s="1274"/>
      <c r="C46" s="1275"/>
      <c r="D46" s="109"/>
      <c r="E46" s="1280" t="s">
        <v>36</v>
      </c>
      <c r="F46" s="1280"/>
      <c r="G46" s="1280"/>
      <c r="H46" s="1281"/>
      <c r="I46" s="106" t="s">
        <v>511</v>
      </c>
      <c r="J46" s="107" t="s">
        <v>511</v>
      </c>
      <c r="K46" s="107" t="s">
        <v>511</v>
      </c>
      <c r="L46" s="107" t="s">
        <v>511</v>
      </c>
      <c r="M46" s="108" t="s">
        <v>511</v>
      </c>
    </row>
    <row r="47" spans="2:13" ht="27.75" customHeight="1" x14ac:dyDescent="0.15">
      <c r="B47" s="1274"/>
      <c r="C47" s="1275"/>
      <c r="D47" s="110"/>
      <c r="E47" s="1282" t="s">
        <v>37</v>
      </c>
      <c r="F47" s="1283"/>
      <c r="G47" s="1283"/>
      <c r="H47" s="1284"/>
      <c r="I47" s="106" t="s">
        <v>511</v>
      </c>
      <c r="J47" s="107" t="s">
        <v>511</v>
      </c>
      <c r="K47" s="107" t="s">
        <v>511</v>
      </c>
      <c r="L47" s="107" t="s">
        <v>511</v>
      </c>
      <c r="M47" s="108" t="s">
        <v>511</v>
      </c>
    </row>
    <row r="48" spans="2:13" ht="27.75" customHeight="1" x14ac:dyDescent="0.15">
      <c r="B48" s="1274"/>
      <c r="C48" s="1275"/>
      <c r="D48" s="105"/>
      <c r="E48" s="1280" t="s">
        <v>38</v>
      </c>
      <c r="F48" s="1280"/>
      <c r="G48" s="1280"/>
      <c r="H48" s="1281"/>
      <c r="I48" s="106" t="s">
        <v>511</v>
      </c>
      <c r="J48" s="107" t="s">
        <v>511</v>
      </c>
      <c r="K48" s="107" t="s">
        <v>511</v>
      </c>
      <c r="L48" s="107" t="s">
        <v>511</v>
      </c>
      <c r="M48" s="108" t="s">
        <v>511</v>
      </c>
    </row>
    <row r="49" spans="2:13" ht="27.75" customHeight="1" x14ac:dyDescent="0.15">
      <c r="B49" s="1276"/>
      <c r="C49" s="1277"/>
      <c r="D49" s="105"/>
      <c r="E49" s="1280" t="s">
        <v>39</v>
      </c>
      <c r="F49" s="1280"/>
      <c r="G49" s="1280"/>
      <c r="H49" s="1281"/>
      <c r="I49" s="106" t="s">
        <v>511</v>
      </c>
      <c r="J49" s="107" t="s">
        <v>511</v>
      </c>
      <c r="K49" s="107" t="s">
        <v>511</v>
      </c>
      <c r="L49" s="107" t="s">
        <v>511</v>
      </c>
      <c r="M49" s="108" t="s">
        <v>511</v>
      </c>
    </row>
    <row r="50" spans="2:13" ht="27.75" customHeight="1" x14ac:dyDescent="0.15">
      <c r="B50" s="1285" t="s">
        <v>40</v>
      </c>
      <c r="C50" s="1286"/>
      <c r="D50" s="111"/>
      <c r="E50" s="1280" t="s">
        <v>41</v>
      </c>
      <c r="F50" s="1280"/>
      <c r="G50" s="1280"/>
      <c r="H50" s="1281"/>
      <c r="I50" s="106">
        <v>3651</v>
      </c>
      <c r="J50" s="107">
        <v>3641</v>
      </c>
      <c r="K50" s="107">
        <v>3872</v>
      </c>
      <c r="L50" s="107">
        <v>3977</v>
      </c>
      <c r="M50" s="108">
        <v>4082</v>
      </c>
    </row>
    <row r="51" spans="2:13" ht="27.75" customHeight="1" x14ac:dyDescent="0.15">
      <c r="B51" s="1274"/>
      <c r="C51" s="1275"/>
      <c r="D51" s="105"/>
      <c r="E51" s="1280" t="s">
        <v>42</v>
      </c>
      <c r="F51" s="1280"/>
      <c r="G51" s="1280"/>
      <c r="H51" s="1281"/>
      <c r="I51" s="106" t="s">
        <v>511</v>
      </c>
      <c r="J51" s="107" t="s">
        <v>511</v>
      </c>
      <c r="K51" s="107" t="s">
        <v>511</v>
      </c>
      <c r="L51" s="107" t="s">
        <v>511</v>
      </c>
      <c r="M51" s="108" t="s">
        <v>511</v>
      </c>
    </row>
    <row r="52" spans="2:13" ht="27.75" customHeight="1" x14ac:dyDescent="0.15">
      <c r="B52" s="1276"/>
      <c r="C52" s="1277"/>
      <c r="D52" s="105"/>
      <c r="E52" s="1280" t="s">
        <v>43</v>
      </c>
      <c r="F52" s="1280"/>
      <c r="G52" s="1280"/>
      <c r="H52" s="1281"/>
      <c r="I52" s="106">
        <v>2901</v>
      </c>
      <c r="J52" s="107">
        <v>3324</v>
      </c>
      <c r="K52" s="107">
        <v>3152</v>
      </c>
      <c r="L52" s="107">
        <v>3121</v>
      </c>
      <c r="M52" s="108">
        <v>3184</v>
      </c>
    </row>
    <row r="53" spans="2:13" ht="27.75" customHeight="1" thickBot="1" x14ac:dyDescent="0.2">
      <c r="B53" s="1287" t="s">
        <v>44</v>
      </c>
      <c r="C53" s="1288"/>
      <c r="D53" s="112"/>
      <c r="E53" s="1289" t="s">
        <v>45</v>
      </c>
      <c r="F53" s="1289"/>
      <c r="G53" s="1289"/>
      <c r="H53" s="1290"/>
      <c r="I53" s="113">
        <v>-2371</v>
      </c>
      <c r="J53" s="114">
        <v>-2404</v>
      </c>
      <c r="K53" s="114">
        <v>-2788</v>
      </c>
      <c r="L53" s="114">
        <v>-2958</v>
      </c>
      <c r="M53" s="115">
        <v>-3035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fK6b7gUcGjwJOgx7sdvYQjBMRXQnrisrQP0YK92bsVgynNqkkwC9pulN2vn/F2aKMpWgPyl8ogYqhr3KRut0Q==" saltValue="W0e9TqABL4PLO7dbCzMD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1:W66"/>
  <sheetViews>
    <sheetView showGridLines="0" zoomScale="60" zoomScaleNormal="60" zoomScaleSheetLayoutView="100" workbookViewId="0">
      <selection activeCell="B21" sqref="B21:AX2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1723</v>
      </c>
      <c r="G55" s="127">
        <v>1715</v>
      </c>
      <c r="H55" s="128">
        <v>1792</v>
      </c>
    </row>
    <row r="56" spans="2:8" ht="52.5" customHeight="1" x14ac:dyDescent="0.15">
      <c r="B56" s="129"/>
      <c r="C56" s="1301" t="s">
        <v>49</v>
      </c>
      <c r="D56" s="1301"/>
      <c r="E56" s="1302"/>
      <c r="F56" s="130">
        <v>823</v>
      </c>
      <c r="G56" s="130">
        <v>825</v>
      </c>
      <c r="H56" s="131">
        <v>627</v>
      </c>
    </row>
    <row r="57" spans="2:8" ht="53.25" customHeight="1" x14ac:dyDescent="0.15">
      <c r="B57" s="129"/>
      <c r="C57" s="1303" t="s">
        <v>50</v>
      </c>
      <c r="D57" s="1303"/>
      <c r="E57" s="1304"/>
      <c r="F57" s="132">
        <v>1465</v>
      </c>
      <c r="G57" s="132">
        <v>1514</v>
      </c>
      <c r="H57" s="133">
        <v>1582</v>
      </c>
    </row>
    <row r="58" spans="2:8" ht="45.75" customHeight="1" x14ac:dyDescent="0.15">
      <c r="B58" s="134"/>
      <c r="C58" s="1291" t="s">
        <v>576</v>
      </c>
      <c r="D58" s="1292"/>
      <c r="E58" s="1293"/>
      <c r="F58" s="135">
        <v>219179</v>
      </c>
      <c r="G58" s="135">
        <v>157862</v>
      </c>
      <c r="H58" s="136">
        <v>173085</v>
      </c>
    </row>
    <row r="59" spans="2:8" ht="45.75" customHeight="1" x14ac:dyDescent="0.15">
      <c r="B59" s="134"/>
      <c r="C59" s="1291" t="s">
        <v>577</v>
      </c>
      <c r="D59" s="1292"/>
      <c r="E59" s="1293"/>
      <c r="F59" s="135" t="s">
        <v>578</v>
      </c>
      <c r="G59" s="135" t="s">
        <v>578</v>
      </c>
      <c r="H59" s="136">
        <v>35000</v>
      </c>
    </row>
    <row r="60" spans="2:8" ht="45.75" customHeight="1" x14ac:dyDescent="0.15">
      <c r="B60" s="134"/>
      <c r="C60" s="1291" t="s">
        <v>579</v>
      </c>
      <c r="D60" s="1292"/>
      <c r="E60" s="1293"/>
      <c r="F60" s="135">
        <v>190136</v>
      </c>
      <c r="G60" s="135">
        <v>310480</v>
      </c>
      <c r="H60" s="136">
        <v>350830</v>
      </c>
    </row>
    <row r="61" spans="2:8" ht="45.75" customHeight="1" x14ac:dyDescent="0.15">
      <c r="B61" s="134"/>
      <c r="C61" s="1291" t="s">
        <v>580</v>
      </c>
      <c r="D61" s="1292"/>
      <c r="E61" s="1293"/>
      <c r="F61" s="135">
        <v>13490</v>
      </c>
      <c r="G61" s="135">
        <v>22976</v>
      </c>
      <c r="H61" s="136">
        <v>31327</v>
      </c>
    </row>
    <row r="62" spans="2:8" ht="45.75" customHeight="1" thickBot="1" x14ac:dyDescent="0.2">
      <c r="B62" s="137"/>
      <c r="C62" s="1294" t="s">
        <v>581</v>
      </c>
      <c r="D62" s="1295"/>
      <c r="E62" s="1296"/>
      <c r="F62" s="138">
        <v>170531</v>
      </c>
      <c r="G62" s="138">
        <v>170874</v>
      </c>
      <c r="H62" s="139">
        <v>149801</v>
      </c>
    </row>
    <row r="63" spans="2:8" ht="52.5" customHeight="1" thickBot="1" x14ac:dyDescent="0.2">
      <c r="B63" s="140"/>
      <c r="C63" s="1297" t="s">
        <v>51</v>
      </c>
      <c r="D63" s="1297"/>
      <c r="E63" s="1298"/>
      <c r="F63" s="141">
        <v>4010</v>
      </c>
      <c r="G63" s="141">
        <v>4054</v>
      </c>
      <c r="H63" s="142">
        <v>4001</v>
      </c>
    </row>
    <row r="64" spans="2:8" ht="15" customHeight="1" x14ac:dyDescent="0.15"/>
    <row r="65" ht="0" hidden="1" customHeight="1" x14ac:dyDescent="0.15"/>
    <row r="66" ht="0" hidden="1" customHeight="1" x14ac:dyDescent="0.15"/>
  </sheetData>
  <sheetProtection algorithmName="SHA-512" hashValue="iAIgF6bKd6vnfZzwiQL+H8JXmmHDOvE9Rh+yIWSKDXGPc9MptMeFrJdKGE59d6WeI2rQmnWFSapjzvpBQ3U+Aw==" saltValue="kvGDp2zPnJZjDkBZXtnn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E8932-9243-49A4-9A5F-9588298D6224}">
  <sheetPr>
    <pageSetUpPr fitToPage="1"/>
  </sheetPr>
  <dimension ref="A1:WZM191"/>
  <sheetViews>
    <sheetView showGridLines="0" topLeftCell="A10"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594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552</v>
      </c>
      <c r="BQ50" s="1318"/>
      <c r="BR50" s="1318"/>
      <c r="BS50" s="1318"/>
      <c r="BT50" s="1318"/>
      <c r="BU50" s="1318"/>
      <c r="BV50" s="1318"/>
      <c r="BW50" s="1318"/>
      <c r="BX50" s="1318" t="s">
        <v>553</v>
      </c>
      <c r="BY50" s="1318"/>
      <c r="BZ50" s="1318"/>
      <c r="CA50" s="1318"/>
      <c r="CB50" s="1318"/>
      <c r="CC50" s="1318"/>
      <c r="CD50" s="1318"/>
      <c r="CE50" s="1318"/>
      <c r="CF50" s="1318" t="s">
        <v>554</v>
      </c>
      <c r="CG50" s="1318"/>
      <c r="CH50" s="1318"/>
      <c r="CI50" s="1318"/>
      <c r="CJ50" s="1318"/>
      <c r="CK50" s="1318"/>
      <c r="CL50" s="1318"/>
      <c r="CM50" s="1318"/>
      <c r="CN50" s="1318" t="s">
        <v>555</v>
      </c>
      <c r="CO50" s="1318"/>
      <c r="CP50" s="1318"/>
      <c r="CQ50" s="1318"/>
      <c r="CR50" s="1318"/>
      <c r="CS50" s="1318"/>
      <c r="CT50" s="1318"/>
      <c r="CU50" s="1318"/>
      <c r="CV50" s="1318" t="s">
        <v>556</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596</v>
      </c>
      <c r="AO51" s="1321"/>
      <c r="AP51" s="1321"/>
      <c r="AQ51" s="1321"/>
      <c r="AR51" s="1321"/>
      <c r="AS51" s="1321"/>
      <c r="AT51" s="1321"/>
      <c r="AU51" s="1321"/>
      <c r="AV51" s="1321"/>
      <c r="AW51" s="1321"/>
      <c r="AX51" s="1321"/>
      <c r="AY51" s="1321"/>
      <c r="AZ51" s="1321"/>
      <c r="BA51" s="1321"/>
      <c r="BB51" s="1321" t="s">
        <v>597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598</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27.1</v>
      </c>
      <c r="BY53" s="1319"/>
      <c r="BZ53" s="1319"/>
      <c r="CA53" s="1319"/>
      <c r="CB53" s="1319"/>
      <c r="CC53" s="1319"/>
      <c r="CD53" s="1319"/>
      <c r="CE53" s="1319"/>
      <c r="CF53" s="1319">
        <v>27.5</v>
      </c>
      <c r="CG53" s="1319"/>
      <c r="CH53" s="1319"/>
      <c r="CI53" s="1319"/>
      <c r="CJ53" s="1319"/>
      <c r="CK53" s="1319"/>
      <c r="CL53" s="1319"/>
      <c r="CM53" s="1319"/>
      <c r="CN53" s="1319">
        <v>28.2</v>
      </c>
      <c r="CO53" s="1319"/>
      <c r="CP53" s="1319"/>
      <c r="CQ53" s="1319"/>
      <c r="CR53" s="1319"/>
      <c r="CS53" s="1319"/>
      <c r="CT53" s="1319"/>
      <c r="CU53" s="1319"/>
      <c r="CV53" s="1319">
        <v>30.1</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599</v>
      </c>
      <c r="AO55" s="1318"/>
      <c r="AP55" s="1318"/>
      <c r="AQ55" s="1318"/>
      <c r="AR55" s="1318"/>
      <c r="AS55" s="1318"/>
      <c r="AT55" s="1318"/>
      <c r="AU55" s="1318"/>
      <c r="AV55" s="1318"/>
      <c r="AW55" s="1318"/>
      <c r="AX55" s="1318"/>
      <c r="AY55" s="1318"/>
      <c r="AZ55" s="1318"/>
      <c r="BA55" s="1318"/>
      <c r="BB55" s="1321" t="s">
        <v>597</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54.2</v>
      </c>
      <c r="BY57" s="1319"/>
      <c r="BZ57" s="1319"/>
      <c r="CA57" s="1319"/>
      <c r="CB57" s="1319"/>
      <c r="CC57" s="1319"/>
      <c r="CD57" s="1319"/>
      <c r="CE57" s="1319"/>
      <c r="CF57" s="1319">
        <v>56.3</v>
      </c>
      <c r="CG57" s="1319"/>
      <c r="CH57" s="1319"/>
      <c r="CI57" s="1319"/>
      <c r="CJ57" s="1319"/>
      <c r="CK57" s="1319"/>
      <c r="CL57" s="1319"/>
      <c r="CM57" s="1319"/>
      <c r="CN57" s="1319">
        <v>57.6</v>
      </c>
      <c r="CO57" s="1319"/>
      <c r="CP57" s="1319"/>
      <c r="CQ57" s="1319"/>
      <c r="CR57" s="1319"/>
      <c r="CS57" s="1319"/>
      <c r="CT57" s="1319"/>
      <c r="CU57" s="1319"/>
      <c r="CV57" s="1319">
        <v>58.7</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552</v>
      </c>
      <c r="BQ72" s="1318"/>
      <c r="BR72" s="1318"/>
      <c r="BS72" s="1318"/>
      <c r="BT72" s="1318"/>
      <c r="BU72" s="1318"/>
      <c r="BV72" s="1318"/>
      <c r="BW72" s="1318"/>
      <c r="BX72" s="1318" t="s">
        <v>553</v>
      </c>
      <c r="BY72" s="1318"/>
      <c r="BZ72" s="1318"/>
      <c r="CA72" s="1318"/>
      <c r="CB72" s="1318"/>
      <c r="CC72" s="1318"/>
      <c r="CD72" s="1318"/>
      <c r="CE72" s="1318"/>
      <c r="CF72" s="1318" t="s">
        <v>554</v>
      </c>
      <c r="CG72" s="1318"/>
      <c r="CH72" s="1318"/>
      <c r="CI72" s="1318"/>
      <c r="CJ72" s="1318"/>
      <c r="CK72" s="1318"/>
      <c r="CL72" s="1318"/>
      <c r="CM72" s="1318"/>
      <c r="CN72" s="1318" t="s">
        <v>555</v>
      </c>
      <c r="CO72" s="1318"/>
      <c r="CP72" s="1318"/>
      <c r="CQ72" s="1318"/>
      <c r="CR72" s="1318"/>
      <c r="CS72" s="1318"/>
      <c r="CT72" s="1318"/>
      <c r="CU72" s="1318"/>
      <c r="CV72" s="1318" t="s">
        <v>556</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596</v>
      </c>
      <c r="AO73" s="1321"/>
      <c r="AP73" s="1321"/>
      <c r="AQ73" s="1321"/>
      <c r="AR73" s="1321"/>
      <c r="AS73" s="1321"/>
      <c r="AT73" s="1321"/>
      <c r="AU73" s="1321"/>
      <c r="AV73" s="1321"/>
      <c r="AW73" s="1321"/>
      <c r="AX73" s="1321"/>
      <c r="AY73" s="1321"/>
      <c r="AZ73" s="1321"/>
      <c r="BA73" s="1321"/>
      <c r="BB73" s="1321" t="s">
        <v>597</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602</v>
      </c>
      <c r="BC75" s="1321"/>
      <c r="BD75" s="1321"/>
      <c r="BE75" s="1321"/>
      <c r="BF75" s="1321"/>
      <c r="BG75" s="1321"/>
      <c r="BH75" s="1321"/>
      <c r="BI75" s="1321"/>
      <c r="BJ75" s="1321"/>
      <c r="BK75" s="1321"/>
      <c r="BL75" s="1321"/>
      <c r="BM75" s="1321"/>
      <c r="BN75" s="1321"/>
      <c r="BO75" s="1321"/>
      <c r="BP75" s="1319">
        <v>3.9</v>
      </c>
      <c r="BQ75" s="1319"/>
      <c r="BR75" s="1319"/>
      <c r="BS75" s="1319"/>
      <c r="BT75" s="1319"/>
      <c r="BU75" s="1319"/>
      <c r="BV75" s="1319"/>
      <c r="BW75" s="1319"/>
      <c r="BX75" s="1319">
        <v>3.8</v>
      </c>
      <c r="BY75" s="1319"/>
      <c r="BZ75" s="1319"/>
      <c r="CA75" s="1319"/>
      <c r="CB75" s="1319"/>
      <c r="CC75" s="1319"/>
      <c r="CD75" s="1319"/>
      <c r="CE75" s="1319"/>
      <c r="CF75" s="1319">
        <v>4.3</v>
      </c>
      <c r="CG75" s="1319"/>
      <c r="CH75" s="1319"/>
      <c r="CI75" s="1319"/>
      <c r="CJ75" s="1319"/>
      <c r="CK75" s="1319"/>
      <c r="CL75" s="1319"/>
      <c r="CM75" s="1319"/>
      <c r="CN75" s="1319">
        <v>4.5999999999999996</v>
      </c>
      <c r="CO75" s="1319"/>
      <c r="CP75" s="1319"/>
      <c r="CQ75" s="1319"/>
      <c r="CR75" s="1319"/>
      <c r="CS75" s="1319"/>
      <c r="CT75" s="1319"/>
      <c r="CU75" s="1319"/>
      <c r="CV75" s="1319">
        <v>4.9000000000000004</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599</v>
      </c>
      <c r="AO77" s="1318"/>
      <c r="AP77" s="1318"/>
      <c r="AQ77" s="1318"/>
      <c r="AR77" s="1318"/>
      <c r="AS77" s="1318"/>
      <c r="AT77" s="1318"/>
      <c r="AU77" s="1318"/>
      <c r="AV77" s="1318"/>
      <c r="AW77" s="1318"/>
      <c r="AX77" s="1318"/>
      <c r="AY77" s="1318"/>
      <c r="AZ77" s="1318"/>
      <c r="BA77" s="1318"/>
      <c r="BB77" s="1321" t="s">
        <v>597</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602</v>
      </c>
      <c r="BC79" s="1321"/>
      <c r="BD79" s="1321"/>
      <c r="BE79" s="1321"/>
      <c r="BF79" s="1321"/>
      <c r="BG79" s="1321"/>
      <c r="BH79" s="1321"/>
      <c r="BI79" s="1321"/>
      <c r="BJ79" s="1321"/>
      <c r="BK79" s="1321"/>
      <c r="BL79" s="1321"/>
      <c r="BM79" s="1321"/>
      <c r="BN79" s="1321"/>
      <c r="BO79" s="1321"/>
      <c r="BP79" s="1319">
        <v>8.1999999999999993</v>
      </c>
      <c r="BQ79" s="1319"/>
      <c r="BR79" s="1319"/>
      <c r="BS79" s="1319"/>
      <c r="BT79" s="1319"/>
      <c r="BU79" s="1319"/>
      <c r="BV79" s="1319"/>
      <c r="BW79" s="1319"/>
      <c r="BX79" s="1319">
        <v>7.8</v>
      </c>
      <c r="BY79" s="1319"/>
      <c r="BZ79" s="1319"/>
      <c r="CA79" s="1319"/>
      <c r="CB79" s="1319"/>
      <c r="CC79" s="1319"/>
      <c r="CD79" s="1319"/>
      <c r="CE79" s="1319"/>
      <c r="CF79" s="1319">
        <v>7.4</v>
      </c>
      <c r="CG79" s="1319"/>
      <c r="CH79" s="1319"/>
      <c r="CI79" s="1319"/>
      <c r="CJ79" s="1319"/>
      <c r="CK79" s="1319"/>
      <c r="CL79" s="1319"/>
      <c r="CM79" s="1319"/>
      <c r="CN79" s="1319">
        <v>7.1</v>
      </c>
      <c r="CO79" s="1319"/>
      <c r="CP79" s="1319"/>
      <c r="CQ79" s="1319"/>
      <c r="CR79" s="1319"/>
      <c r="CS79" s="1319"/>
      <c r="CT79" s="1319"/>
      <c r="CU79" s="1319"/>
      <c r="CV79" s="1319">
        <v>7.1</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KDQMCSpIpbFZ27y081/PTv6794rfQTJvam1YYfBA2J7ygBd1GIv81ebBCBSxFHP+unp24V/eBbvNku9nA+9zQ==" saltValue="Bz94k6pGV+dS32LWDxHY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38DC9-C8BE-4352-A14C-C8765F76C1B0}">
  <sheetPr>
    <pageSetUpPr fitToPage="1"/>
  </sheetPr>
  <dimension ref="A1:DR135"/>
  <sheetViews>
    <sheetView showGridLines="0" topLeftCell="A92"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SRfhhggiIW9A5/c5skCEouAQiM0ze5fAl3MiEM15+jzQQGwML5ovHidw1/yTOIBbb+1TALcofgnlZe6TEHaXA==" saltValue="xwzO3CXtc1HzEhBioqk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47BBC-0F43-4967-91D0-4A1E7CE98657}">
  <sheetPr>
    <pageSetUpPr fitToPage="1"/>
  </sheetPr>
  <dimension ref="A1:DR135"/>
  <sheetViews>
    <sheetView showGridLines="0" tabSelected="1" topLeftCell="A10" zoomScale="80" zoomScaleNormal="80" zoomScaleSheetLayoutView="55" workbookViewId="0">
      <selection activeCell="CB6" sqref="CB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KvDIr8sn7LVeoxsiGfo/HYEU8bDgKFqqNWOjdwHwgv9c7xZqOg2tFepCFfRF15HOjyDU2b9b6taRSa2aKgy1w==" saltValue="MXmDbzVz1gMNsAW0y3X7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574923</v>
      </c>
      <c r="E3" s="161"/>
      <c r="F3" s="162">
        <v>333013</v>
      </c>
      <c r="G3" s="163"/>
      <c r="H3" s="164"/>
    </row>
    <row r="4" spans="1:8" x14ac:dyDescent="0.15">
      <c r="A4" s="165"/>
      <c r="B4" s="166"/>
      <c r="C4" s="167"/>
      <c r="D4" s="168">
        <v>86971</v>
      </c>
      <c r="E4" s="169"/>
      <c r="F4" s="170">
        <v>126732</v>
      </c>
      <c r="G4" s="171"/>
      <c r="H4" s="172"/>
    </row>
    <row r="5" spans="1:8" x14ac:dyDescent="0.15">
      <c r="A5" s="153" t="s">
        <v>544</v>
      </c>
      <c r="B5" s="158"/>
      <c r="C5" s="159"/>
      <c r="D5" s="160">
        <v>907438</v>
      </c>
      <c r="E5" s="161"/>
      <c r="F5" s="162">
        <v>280458</v>
      </c>
      <c r="G5" s="163"/>
      <c r="H5" s="164"/>
    </row>
    <row r="6" spans="1:8" x14ac:dyDescent="0.15">
      <c r="A6" s="165"/>
      <c r="B6" s="166"/>
      <c r="C6" s="167"/>
      <c r="D6" s="168">
        <v>102867</v>
      </c>
      <c r="E6" s="169"/>
      <c r="F6" s="170">
        <v>127286</v>
      </c>
      <c r="G6" s="171"/>
      <c r="H6" s="172"/>
    </row>
    <row r="7" spans="1:8" x14ac:dyDescent="0.15">
      <c r="A7" s="153" t="s">
        <v>545</v>
      </c>
      <c r="B7" s="158"/>
      <c r="C7" s="159"/>
      <c r="D7" s="160">
        <v>276720</v>
      </c>
      <c r="E7" s="161"/>
      <c r="F7" s="162">
        <v>291945</v>
      </c>
      <c r="G7" s="163"/>
      <c r="H7" s="164"/>
    </row>
    <row r="8" spans="1:8" x14ac:dyDescent="0.15">
      <c r="A8" s="165"/>
      <c r="B8" s="166"/>
      <c r="C8" s="167"/>
      <c r="D8" s="168">
        <v>80176</v>
      </c>
      <c r="E8" s="169"/>
      <c r="F8" s="170">
        <v>127651</v>
      </c>
      <c r="G8" s="171"/>
      <c r="H8" s="172"/>
    </row>
    <row r="9" spans="1:8" x14ac:dyDescent="0.15">
      <c r="A9" s="153" t="s">
        <v>546</v>
      </c>
      <c r="B9" s="158"/>
      <c r="C9" s="159"/>
      <c r="D9" s="160">
        <v>401265</v>
      </c>
      <c r="E9" s="161"/>
      <c r="F9" s="162">
        <v>291173</v>
      </c>
      <c r="G9" s="163"/>
      <c r="H9" s="164"/>
    </row>
    <row r="10" spans="1:8" x14ac:dyDescent="0.15">
      <c r="A10" s="165"/>
      <c r="B10" s="166"/>
      <c r="C10" s="167"/>
      <c r="D10" s="168">
        <v>92321</v>
      </c>
      <c r="E10" s="169"/>
      <c r="F10" s="170">
        <v>119071</v>
      </c>
      <c r="G10" s="171"/>
      <c r="H10" s="172"/>
    </row>
    <row r="11" spans="1:8" x14ac:dyDescent="0.15">
      <c r="A11" s="153" t="s">
        <v>547</v>
      </c>
      <c r="B11" s="158"/>
      <c r="C11" s="159"/>
      <c r="D11" s="160">
        <v>590700</v>
      </c>
      <c r="E11" s="161"/>
      <c r="F11" s="162">
        <v>271581</v>
      </c>
      <c r="G11" s="163"/>
      <c r="H11" s="164"/>
    </row>
    <row r="12" spans="1:8" x14ac:dyDescent="0.15">
      <c r="A12" s="165"/>
      <c r="B12" s="166"/>
      <c r="C12" s="173"/>
      <c r="D12" s="168">
        <v>72199</v>
      </c>
      <c r="E12" s="169"/>
      <c r="F12" s="170">
        <v>117844</v>
      </c>
      <c r="G12" s="171"/>
      <c r="H12" s="172"/>
    </row>
    <row r="13" spans="1:8" x14ac:dyDescent="0.15">
      <c r="A13" s="153"/>
      <c r="B13" s="158"/>
      <c r="C13" s="174"/>
      <c r="D13" s="175">
        <v>550209</v>
      </c>
      <c r="E13" s="176"/>
      <c r="F13" s="177">
        <v>293634</v>
      </c>
      <c r="G13" s="178"/>
      <c r="H13" s="164"/>
    </row>
    <row r="14" spans="1:8" x14ac:dyDescent="0.15">
      <c r="A14" s="165"/>
      <c r="B14" s="166"/>
      <c r="C14" s="167"/>
      <c r="D14" s="168">
        <v>86907</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6.47</v>
      </c>
      <c r="C19" s="179">
        <f>ROUND(VALUE(SUBSTITUTE(実質収支比率等に係る経年分析!G$48,"▲","-")),2)</f>
        <v>10.49</v>
      </c>
      <c r="D19" s="179">
        <f>ROUND(VALUE(SUBSTITUTE(実質収支比率等に係る経年分析!H$48,"▲","-")),2)</f>
        <v>7.01</v>
      </c>
      <c r="E19" s="179">
        <f>ROUND(VALUE(SUBSTITUTE(実質収支比率等に係る経年分析!I$48,"▲","-")),2)</f>
        <v>5.69</v>
      </c>
      <c r="F19" s="179">
        <f>ROUND(VALUE(SUBSTITUTE(実質収支比率等に係る経年分析!J$48,"▲","-")),2)</f>
        <v>3.83</v>
      </c>
    </row>
    <row r="20" spans="1:11" x14ac:dyDescent="0.15">
      <c r="A20" s="179" t="s">
        <v>55</v>
      </c>
      <c r="B20" s="179">
        <f>ROUND(VALUE(SUBSTITUTE(実質収支比率等に係る経年分析!F$47,"▲","-")),2)</f>
        <v>77.680000000000007</v>
      </c>
      <c r="C20" s="179">
        <f>ROUND(VALUE(SUBSTITUTE(実質収支比率等に係る経年分析!G$47,"▲","-")),2)</f>
        <v>67.53</v>
      </c>
      <c r="D20" s="179">
        <f>ROUND(VALUE(SUBSTITUTE(実質収支比率等に係る経年分析!H$47,"▲","-")),2)</f>
        <v>69.569999999999993</v>
      </c>
      <c r="E20" s="179">
        <f>ROUND(VALUE(SUBSTITUTE(実質収支比率等に係る経年分析!I$47,"▲","-")),2)</f>
        <v>68.33</v>
      </c>
      <c r="F20" s="179">
        <f>ROUND(VALUE(SUBSTITUTE(実質収支比率等に係る経年分析!J$47,"▲","-")),2)</f>
        <v>70.56</v>
      </c>
    </row>
    <row r="21" spans="1:11" x14ac:dyDescent="0.15">
      <c r="A21" s="179" t="s">
        <v>56</v>
      </c>
      <c r="B21" s="179">
        <f>IF(ISNUMBER(VALUE(SUBSTITUTE(実質収支比率等に係る経年分析!F$49,"▲","-"))),ROUND(VALUE(SUBSTITUTE(実質収支比率等に係る経年分析!F$49,"▲","-")),2),NA())</f>
        <v>-3.41</v>
      </c>
      <c r="C21" s="179">
        <f>IF(ISNUMBER(VALUE(SUBSTITUTE(実質収支比率等に係る経年分析!G$49,"▲","-"))),ROUND(VALUE(SUBSTITUTE(実質収支比率等に係る経年分析!G$49,"▲","-")),2),NA())</f>
        <v>-1.7</v>
      </c>
      <c r="D21" s="179">
        <f>IF(ISNUMBER(VALUE(SUBSTITUTE(実質収支比率等に係る経年分析!H$49,"▲","-"))),ROUND(VALUE(SUBSTITUTE(実質収支比率等に係る経年分析!H$49,"▲","-")),2),NA())</f>
        <v>0.71</v>
      </c>
      <c r="E21" s="179">
        <f>IF(ISNUMBER(VALUE(SUBSTITUTE(実質収支比率等に係る経年分析!I$49,"▲","-"))),ROUND(VALUE(SUBSTITUTE(実質収支比率等に係る経年分析!I$49,"▲","-")),2),NA())</f>
        <v>-1.57</v>
      </c>
      <c r="F21" s="179">
        <f>IF(ISNUMBER(VALUE(SUBSTITUTE(実質収支比率等に係る経年分析!J$49,"▲","-"))),ROUND(VALUE(SUBSTITUTE(実質収支比率等に係る経年分析!J$49,"▲","-")),2),NA())</f>
        <v>1.27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0.45</v>
      </c>
    </row>
    <row r="32" spans="1:11" x14ac:dyDescent="0.15">
      <c r="A32" s="180" t="str">
        <f>IF(連結実質赤字比率に係る赤字・黒字の構成分析!C$38="",NA(),連結実質赤字比率に係る赤字・黒字の構成分析!C$38)</f>
        <v>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2.0099999999999998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1.64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0.56999999999999995</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3.26</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16.100000000000001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14.91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14.31</v>
      </c>
    </row>
    <row r="36" spans="1:16" x14ac:dyDescent="0.15">
      <c r="A36" s="180" t="str">
        <f>IF(連結実質赤字比率に係る赤字・黒字の構成分析!C$34="",NA(),連結実質赤字比率に係る赤字・黒字の構成分析!C$34)</f>
        <v>船舶運航事業会計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101.76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103.17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103.2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116.67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113.86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266</v>
      </c>
      <c r="E42" s="181"/>
      <c r="F42" s="181"/>
      <c r="G42" s="181">
        <f>'実質公債費比率（分子）の構造'!L$52</f>
        <v>284</v>
      </c>
      <c r="H42" s="181"/>
      <c r="I42" s="181"/>
      <c r="J42" s="181">
        <f>'実質公債費比率（分子）の構造'!M$52</f>
        <v>344</v>
      </c>
      <c r="K42" s="181"/>
      <c r="L42" s="181"/>
      <c r="M42" s="181">
        <f>'実質公債費比率（分子）の構造'!N$52</f>
        <v>342</v>
      </c>
      <c r="N42" s="181"/>
      <c r="O42" s="181"/>
      <c r="P42" s="181">
        <f>'実質公債費比率（分子）の構造'!O$52</f>
        <v>341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v>
      </c>
      <c r="C45" s="181"/>
      <c r="D45" s="181"/>
      <c r="E45" s="181">
        <f>'実質公債費比率（分子）の構造'!L$49</f>
        <v>2</v>
      </c>
      <c r="F45" s="181"/>
      <c r="G45" s="181"/>
      <c r="H45" s="181">
        <f>'実質公債費比率（分子）の構造'!M$49</f>
        <v>2</v>
      </c>
      <c r="I45" s="181"/>
      <c r="J45" s="181"/>
      <c r="K45" s="181">
        <f>'実質公債費比率（分子）の構造'!N$49</f>
        <v>1</v>
      </c>
      <c r="L45" s="181"/>
      <c r="M45" s="181"/>
      <c r="N45" s="181">
        <f>'実質公債費比率（分子）の構造'!O$49</f>
        <v>1</v>
      </c>
      <c r="O45" s="181"/>
      <c r="P45" s="181"/>
    </row>
    <row r="46" spans="1:16" x14ac:dyDescent="0.15">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f>'実質公債費比率（分子）の構造'!N$48</f>
        <v>1</v>
      </c>
      <c r="L46" s="181"/>
      <c r="M46" s="181"/>
      <c r="N46" s="181">
        <f>'実質公債費比率（分子）の構造'!O$48</f>
        <v>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345</v>
      </c>
      <c r="C49" s="181"/>
      <c r="D49" s="181"/>
      <c r="E49" s="181">
        <f>'実質公債費比率（分子）の構造'!L$45</f>
        <v>364</v>
      </c>
      <c r="F49" s="181"/>
      <c r="G49" s="181"/>
      <c r="H49" s="181">
        <f>'実質公債費比率（分子）の構造'!M$45</f>
        <v>451</v>
      </c>
      <c r="I49" s="181"/>
      <c r="J49" s="181"/>
      <c r="K49" s="181">
        <f>'実質公債費比率（分子）の構造'!N$45</f>
        <v>448</v>
      </c>
      <c r="L49" s="181"/>
      <c r="M49" s="181"/>
      <c r="N49" s="181">
        <f>'実質公債費比率（分子）の構造'!O$45</f>
        <v>444</v>
      </c>
      <c r="O49" s="181"/>
      <c r="P49" s="181"/>
    </row>
    <row r="50" spans="1:16" x14ac:dyDescent="0.15">
      <c r="A50" s="181" t="s">
        <v>71</v>
      </c>
      <c r="B50" s="181" t="e">
        <f>NA()</f>
        <v>#N/A</v>
      </c>
      <c r="C50" s="181">
        <f>IF(ISNUMBER('実質公債費比率（分子）の構造'!K$53),'実質公債費比率（分子）の構造'!K$53,NA())</f>
        <v>82</v>
      </c>
      <c r="D50" s="181" t="e">
        <f>NA()</f>
        <v>#N/A</v>
      </c>
      <c r="E50" s="181" t="e">
        <f>NA()</f>
        <v>#N/A</v>
      </c>
      <c r="F50" s="181">
        <f>IF(ISNUMBER('実質公債費比率（分子）の構造'!L$53),'実質公債費比率（分子）の構造'!L$53,NA())</f>
        <v>82</v>
      </c>
      <c r="G50" s="181" t="e">
        <f>NA()</f>
        <v>#N/A</v>
      </c>
      <c r="H50" s="181" t="e">
        <f>NA()</f>
        <v>#N/A</v>
      </c>
      <c r="I50" s="181">
        <f>IF(ISNUMBER('実質公債費比率（分子）の構造'!M$53),'実質公債費比率（分子）の構造'!M$53,NA())</f>
        <v>109</v>
      </c>
      <c r="J50" s="181" t="e">
        <f>NA()</f>
        <v>#N/A</v>
      </c>
      <c r="K50" s="181" t="e">
        <f>NA()</f>
        <v>#N/A</v>
      </c>
      <c r="L50" s="181">
        <f>IF(ISNUMBER('実質公債費比率（分子）の構造'!N$53),'実質公債費比率（分子）の構造'!N$53,NA())</f>
        <v>108</v>
      </c>
      <c r="M50" s="181" t="e">
        <f>NA()</f>
        <v>#N/A</v>
      </c>
      <c r="N50" s="181" t="e">
        <f>NA()</f>
        <v>#N/A</v>
      </c>
      <c r="O50" s="181">
        <f>IF(ISNUMBER('実質公債費比率（分子）の構造'!O$53),'実質公債費比率（分子）の構造'!O$53,NA())</f>
        <v>104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2901</v>
      </c>
      <c r="E56" s="180"/>
      <c r="F56" s="180"/>
      <c r="G56" s="180">
        <f>'将来負担比率（分子）の構造'!J$52</f>
        <v>3324</v>
      </c>
      <c r="H56" s="180"/>
      <c r="I56" s="180"/>
      <c r="J56" s="180">
        <f>'将来負担比率（分子）の構造'!K$52</f>
        <v>3152</v>
      </c>
      <c r="K56" s="180"/>
      <c r="L56" s="180"/>
      <c r="M56" s="180">
        <f>'将来負担比率（分子）の構造'!L$52</f>
        <v>3121</v>
      </c>
      <c r="N56" s="180"/>
      <c r="O56" s="180"/>
      <c r="P56" s="180">
        <f>'将来負担比率（分子）の構造'!M$52</f>
        <v>3184</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3651</v>
      </c>
      <c r="E58" s="180"/>
      <c r="F58" s="180"/>
      <c r="G58" s="180">
        <f>'将来負担比率（分子）の構造'!J$50</f>
        <v>3641</v>
      </c>
      <c r="H58" s="180"/>
      <c r="I58" s="180"/>
      <c r="J58" s="180">
        <f>'将来負担比率（分子）の構造'!K$50</f>
        <v>3872</v>
      </c>
      <c r="K58" s="180"/>
      <c r="L58" s="180"/>
      <c r="M58" s="180">
        <f>'将来負担比率（分子）の構造'!L$50</f>
        <v>3977</v>
      </c>
      <c r="N58" s="180"/>
      <c r="O58" s="180"/>
      <c r="P58" s="180">
        <f>'将来負担比率（分子）の構造'!M$50</f>
        <v>4082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330</v>
      </c>
      <c r="C62" s="180"/>
      <c r="D62" s="180"/>
      <c r="E62" s="180">
        <f>'将来負担比率（分子）の構造'!J$45</f>
        <v>228</v>
      </c>
      <c r="F62" s="180"/>
      <c r="G62" s="180"/>
      <c r="H62" s="180">
        <f>'将来負担比率（分子）の構造'!K$45</f>
        <v>149</v>
      </c>
      <c r="I62" s="180"/>
      <c r="J62" s="180"/>
      <c r="K62" s="180">
        <f>'将来負担比率（分子）の構造'!L$45</f>
        <v>132</v>
      </c>
      <c r="L62" s="180"/>
      <c r="M62" s="180"/>
      <c r="N62" s="180">
        <f>'将来負担比率（分子）の構造'!M$45</f>
        <v>56</v>
      </c>
      <c r="O62" s="180"/>
      <c r="P62" s="180"/>
    </row>
    <row r="63" spans="1:16" x14ac:dyDescent="0.15">
      <c r="A63" s="180" t="s">
        <v>34</v>
      </c>
      <c r="B63" s="180">
        <f>'将来負担比率（分子）の構造'!I$44</f>
        <v>16</v>
      </c>
      <c r="C63" s="180"/>
      <c r="D63" s="180"/>
      <c r="E63" s="180">
        <f>'将来負担比率（分子）の構造'!J$44</f>
        <v>14</v>
      </c>
      <c r="F63" s="180"/>
      <c r="G63" s="180"/>
      <c r="H63" s="180">
        <f>'将来負担比率（分子）の構造'!K$44</f>
        <v>12</v>
      </c>
      <c r="I63" s="180"/>
      <c r="J63" s="180"/>
      <c r="K63" s="180">
        <f>'将来負担比率（分子）の構造'!L$44</f>
        <v>10</v>
      </c>
      <c r="L63" s="180"/>
      <c r="M63" s="180"/>
      <c r="N63" s="180">
        <f>'将来負担比率（分子）の構造'!M$44</f>
        <v>8</v>
      </c>
      <c r="O63" s="180"/>
      <c r="P63" s="180"/>
    </row>
    <row r="64" spans="1:16" x14ac:dyDescent="0.15">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f>'将来負担比率（分子）の構造'!L$43</f>
        <v>4</v>
      </c>
      <c r="L64" s="180"/>
      <c r="M64" s="180"/>
      <c r="N64" s="180">
        <f>'将来負担比率（分子）の構造'!M$43</f>
        <v>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3835</v>
      </c>
      <c r="C66" s="180"/>
      <c r="D66" s="180"/>
      <c r="E66" s="180">
        <f>'将来負担比率（分子）の構造'!J$41</f>
        <v>4318</v>
      </c>
      <c r="F66" s="180"/>
      <c r="G66" s="180"/>
      <c r="H66" s="180">
        <f>'将来負担比率（分子）の構造'!K$41</f>
        <v>4076</v>
      </c>
      <c r="I66" s="180"/>
      <c r="J66" s="180"/>
      <c r="K66" s="180">
        <f>'将来負担比率（分子）の構造'!L$41</f>
        <v>3994</v>
      </c>
      <c r="L66" s="180"/>
      <c r="M66" s="180"/>
      <c r="N66" s="180">
        <f>'将来負担比率（分子）の構造'!M$41</f>
        <v>4164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1723</v>
      </c>
      <c r="C72" s="184">
        <f>基金残高に係る経年分析!G55</f>
        <v>1715</v>
      </c>
      <c r="D72" s="184">
        <f>基金残高に係る経年分析!H55</f>
        <v>1792</v>
      </c>
    </row>
    <row r="73" spans="1:16" x14ac:dyDescent="0.15">
      <c r="A73" s="183" t="s">
        <v>78</v>
      </c>
      <c r="B73" s="184">
        <f>基金残高に係る経年分析!F56</f>
        <v>823</v>
      </c>
      <c r="C73" s="184">
        <f>基金残高に係る経年分析!G56</f>
        <v>825</v>
      </c>
      <c r="D73" s="184">
        <f>基金残高に係る経年分析!H56</f>
        <v>627</v>
      </c>
    </row>
    <row r="74" spans="1:16" x14ac:dyDescent="0.15">
      <c r="A74" s="183" t="s">
        <v>79</v>
      </c>
      <c r="B74" s="184">
        <f>基金残高に係る経年分析!F57</f>
        <v>1465</v>
      </c>
      <c r="C74" s="184">
        <f>基金残高に係る経年分析!G57</f>
        <v>1514</v>
      </c>
      <c r="D74" s="184">
        <f>基金残高に係る経年分析!H57</f>
        <v>1582</v>
      </c>
    </row>
  </sheetData>
  <sheetProtection algorithmName="SHA-512" hashValue="nXDDTW6BbKnazaMNlNL8OhVcpbCdDMtOvKa8WGDZ2PrZCnJKk3RQEa9mqCMtf2iCJpTIGCoR0xa7ua3mwdhcDg==" saltValue="NDFUVZUqhqNC0u9/IoLA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B21" sqref="B21:BF2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365002</v>
      </c>
      <c r="S5" s="669"/>
      <c r="T5" s="669"/>
      <c r="U5" s="669"/>
      <c r="V5" s="669"/>
      <c r="W5" s="669"/>
      <c r="X5" s="669"/>
      <c r="Y5" s="670"/>
      <c r="Z5" s="671">
        <v>5.2</v>
      </c>
      <c r="AA5" s="671"/>
      <c r="AB5" s="671"/>
      <c r="AC5" s="671"/>
      <c r="AD5" s="672">
        <v>365002</v>
      </c>
      <c r="AE5" s="672"/>
      <c r="AF5" s="672"/>
      <c r="AG5" s="672"/>
      <c r="AH5" s="672"/>
      <c r="AI5" s="672"/>
      <c r="AJ5" s="672"/>
      <c r="AK5" s="672"/>
      <c r="AL5" s="673">
        <v>13.8</v>
      </c>
      <c r="AM5" s="674"/>
      <c r="AN5" s="674"/>
      <c r="AO5" s="675"/>
      <c r="AP5" s="665" t="s">
        <v>224</v>
      </c>
      <c r="AQ5" s="666"/>
      <c r="AR5" s="666"/>
      <c r="AS5" s="666"/>
      <c r="AT5" s="666"/>
      <c r="AU5" s="666"/>
      <c r="AV5" s="666"/>
      <c r="AW5" s="666"/>
      <c r="AX5" s="666"/>
      <c r="AY5" s="666"/>
      <c r="AZ5" s="666"/>
      <c r="BA5" s="666"/>
      <c r="BB5" s="666"/>
      <c r="BC5" s="666"/>
      <c r="BD5" s="666"/>
      <c r="BE5" s="666"/>
      <c r="BF5" s="667"/>
      <c r="BG5" s="679">
        <v>365002</v>
      </c>
      <c r="BH5" s="680"/>
      <c r="BI5" s="680"/>
      <c r="BJ5" s="680"/>
      <c r="BK5" s="680"/>
      <c r="BL5" s="680"/>
      <c r="BM5" s="680"/>
      <c r="BN5" s="681"/>
      <c r="BO5" s="682">
        <v>100</v>
      </c>
      <c r="BP5" s="682"/>
      <c r="BQ5" s="682"/>
      <c r="BR5" s="682"/>
      <c r="BS5" s="683" t="s">
        <v>128</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43791</v>
      </c>
      <c r="S6" s="680"/>
      <c r="T6" s="680"/>
      <c r="U6" s="680"/>
      <c r="V6" s="680"/>
      <c r="W6" s="680"/>
      <c r="X6" s="680"/>
      <c r="Y6" s="681"/>
      <c r="Z6" s="682">
        <v>0.6</v>
      </c>
      <c r="AA6" s="682"/>
      <c r="AB6" s="682"/>
      <c r="AC6" s="682"/>
      <c r="AD6" s="683">
        <v>43791</v>
      </c>
      <c r="AE6" s="683"/>
      <c r="AF6" s="683"/>
      <c r="AG6" s="683"/>
      <c r="AH6" s="683"/>
      <c r="AI6" s="683"/>
      <c r="AJ6" s="683"/>
      <c r="AK6" s="683"/>
      <c r="AL6" s="684">
        <v>1.7</v>
      </c>
      <c r="AM6" s="685"/>
      <c r="AN6" s="685"/>
      <c r="AO6" s="686"/>
      <c r="AP6" s="676" t="s">
        <v>229</v>
      </c>
      <c r="AQ6" s="677"/>
      <c r="AR6" s="677"/>
      <c r="AS6" s="677"/>
      <c r="AT6" s="677"/>
      <c r="AU6" s="677"/>
      <c r="AV6" s="677"/>
      <c r="AW6" s="677"/>
      <c r="AX6" s="677"/>
      <c r="AY6" s="677"/>
      <c r="AZ6" s="677"/>
      <c r="BA6" s="677"/>
      <c r="BB6" s="677"/>
      <c r="BC6" s="677"/>
      <c r="BD6" s="677"/>
      <c r="BE6" s="677"/>
      <c r="BF6" s="678"/>
      <c r="BG6" s="679">
        <v>365002</v>
      </c>
      <c r="BH6" s="680"/>
      <c r="BI6" s="680"/>
      <c r="BJ6" s="680"/>
      <c r="BK6" s="680"/>
      <c r="BL6" s="680"/>
      <c r="BM6" s="680"/>
      <c r="BN6" s="681"/>
      <c r="BO6" s="682">
        <v>100</v>
      </c>
      <c r="BP6" s="682"/>
      <c r="BQ6" s="682"/>
      <c r="BR6" s="682"/>
      <c r="BS6" s="683" t="s">
        <v>230</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70601</v>
      </c>
      <c r="CS6" s="680"/>
      <c r="CT6" s="680"/>
      <c r="CU6" s="680"/>
      <c r="CV6" s="680"/>
      <c r="CW6" s="680"/>
      <c r="CX6" s="680"/>
      <c r="CY6" s="681"/>
      <c r="CZ6" s="673">
        <v>1</v>
      </c>
      <c r="DA6" s="674"/>
      <c r="DB6" s="674"/>
      <c r="DC6" s="693"/>
      <c r="DD6" s="688" t="s">
        <v>230</v>
      </c>
      <c r="DE6" s="680"/>
      <c r="DF6" s="680"/>
      <c r="DG6" s="680"/>
      <c r="DH6" s="680"/>
      <c r="DI6" s="680"/>
      <c r="DJ6" s="680"/>
      <c r="DK6" s="680"/>
      <c r="DL6" s="680"/>
      <c r="DM6" s="680"/>
      <c r="DN6" s="680"/>
      <c r="DO6" s="680"/>
      <c r="DP6" s="681"/>
      <c r="DQ6" s="688">
        <v>70601</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256</v>
      </c>
      <c r="S7" s="680"/>
      <c r="T7" s="680"/>
      <c r="U7" s="680"/>
      <c r="V7" s="680"/>
      <c r="W7" s="680"/>
      <c r="X7" s="680"/>
      <c r="Y7" s="681"/>
      <c r="Z7" s="682">
        <v>0</v>
      </c>
      <c r="AA7" s="682"/>
      <c r="AB7" s="682"/>
      <c r="AC7" s="682"/>
      <c r="AD7" s="683">
        <v>256</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135963</v>
      </c>
      <c r="BH7" s="680"/>
      <c r="BI7" s="680"/>
      <c r="BJ7" s="680"/>
      <c r="BK7" s="680"/>
      <c r="BL7" s="680"/>
      <c r="BM7" s="680"/>
      <c r="BN7" s="681"/>
      <c r="BO7" s="682">
        <v>37.200000000000003</v>
      </c>
      <c r="BP7" s="682"/>
      <c r="BQ7" s="682"/>
      <c r="BR7" s="682"/>
      <c r="BS7" s="683" t="s">
        <v>128</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1602869</v>
      </c>
      <c r="CS7" s="680"/>
      <c r="CT7" s="680"/>
      <c r="CU7" s="680"/>
      <c r="CV7" s="680"/>
      <c r="CW7" s="680"/>
      <c r="CX7" s="680"/>
      <c r="CY7" s="681"/>
      <c r="CZ7" s="682">
        <v>23.1</v>
      </c>
      <c r="DA7" s="682"/>
      <c r="DB7" s="682"/>
      <c r="DC7" s="682"/>
      <c r="DD7" s="688">
        <v>727362</v>
      </c>
      <c r="DE7" s="680"/>
      <c r="DF7" s="680"/>
      <c r="DG7" s="680"/>
      <c r="DH7" s="680"/>
      <c r="DI7" s="680"/>
      <c r="DJ7" s="680"/>
      <c r="DK7" s="680"/>
      <c r="DL7" s="680"/>
      <c r="DM7" s="680"/>
      <c r="DN7" s="680"/>
      <c r="DO7" s="680"/>
      <c r="DP7" s="681"/>
      <c r="DQ7" s="688">
        <v>855197</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424</v>
      </c>
      <c r="S8" s="680"/>
      <c r="T8" s="680"/>
      <c r="U8" s="680"/>
      <c r="V8" s="680"/>
      <c r="W8" s="680"/>
      <c r="X8" s="680"/>
      <c r="Y8" s="681"/>
      <c r="Z8" s="682">
        <v>0</v>
      </c>
      <c r="AA8" s="682"/>
      <c r="AB8" s="682"/>
      <c r="AC8" s="682"/>
      <c r="AD8" s="683">
        <v>424</v>
      </c>
      <c r="AE8" s="683"/>
      <c r="AF8" s="683"/>
      <c r="AG8" s="683"/>
      <c r="AH8" s="683"/>
      <c r="AI8" s="683"/>
      <c r="AJ8" s="683"/>
      <c r="AK8" s="683"/>
      <c r="AL8" s="684">
        <v>0</v>
      </c>
      <c r="AM8" s="685"/>
      <c r="AN8" s="685"/>
      <c r="AO8" s="686"/>
      <c r="AP8" s="676" t="s">
        <v>236</v>
      </c>
      <c r="AQ8" s="677"/>
      <c r="AR8" s="677"/>
      <c r="AS8" s="677"/>
      <c r="AT8" s="677"/>
      <c r="AU8" s="677"/>
      <c r="AV8" s="677"/>
      <c r="AW8" s="677"/>
      <c r="AX8" s="677"/>
      <c r="AY8" s="677"/>
      <c r="AZ8" s="677"/>
      <c r="BA8" s="677"/>
      <c r="BB8" s="677"/>
      <c r="BC8" s="677"/>
      <c r="BD8" s="677"/>
      <c r="BE8" s="677"/>
      <c r="BF8" s="678"/>
      <c r="BG8" s="679">
        <v>6150</v>
      </c>
      <c r="BH8" s="680"/>
      <c r="BI8" s="680"/>
      <c r="BJ8" s="680"/>
      <c r="BK8" s="680"/>
      <c r="BL8" s="680"/>
      <c r="BM8" s="680"/>
      <c r="BN8" s="681"/>
      <c r="BO8" s="682">
        <v>1.7</v>
      </c>
      <c r="BP8" s="682"/>
      <c r="BQ8" s="682"/>
      <c r="BR8" s="682"/>
      <c r="BS8" s="688" t="s">
        <v>230</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970693</v>
      </c>
      <c r="CS8" s="680"/>
      <c r="CT8" s="680"/>
      <c r="CU8" s="680"/>
      <c r="CV8" s="680"/>
      <c r="CW8" s="680"/>
      <c r="CX8" s="680"/>
      <c r="CY8" s="681"/>
      <c r="CZ8" s="682">
        <v>14</v>
      </c>
      <c r="DA8" s="682"/>
      <c r="DB8" s="682"/>
      <c r="DC8" s="682"/>
      <c r="DD8" s="688" t="s">
        <v>128</v>
      </c>
      <c r="DE8" s="680"/>
      <c r="DF8" s="680"/>
      <c r="DG8" s="680"/>
      <c r="DH8" s="680"/>
      <c r="DI8" s="680"/>
      <c r="DJ8" s="680"/>
      <c r="DK8" s="680"/>
      <c r="DL8" s="680"/>
      <c r="DM8" s="680"/>
      <c r="DN8" s="680"/>
      <c r="DO8" s="680"/>
      <c r="DP8" s="681"/>
      <c r="DQ8" s="688">
        <v>666479</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365</v>
      </c>
      <c r="S9" s="680"/>
      <c r="T9" s="680"/>
      <c r="U9" s="680"/>
      <c r="V9" s="680"/>
      <c r="W9" s="680"/>
      <c r="X9" s="680"/>
      <c r="Y9" s="681"/>
      <c r="Z9" s="682">
        <v>0</v>
      </c>
      <c r="AA9" s="682"/>
      <c r="AB9" s="682"/>
      <c r="AC9" s="682"/>
      <c r="AD9" s="683">
        <v>365</v>
      </c>
      <c r="AE9" s="683"/>
      <c r="AF9" s="683"/>
      <c r="AG9" s="683"/>
      <c r="AH9" s="683"/>
      <c r="AI9" s="683"/>
      <c r="AJ9" s="683"/>
      <c r="AK9" s="683"/>
      <c r="AL9" s="684">
        <v>0</v>
      </c>
      <c r="AM9" s="685"/>
      <c r="AN9" s="685"/>
      <c r="AO9" s="686"/>
      <c r="AP9" s="676" t="s">
        <v>239</v>
      </c>
      <c r="AQ9" s="677"/>
      <c r="AR9" s="677"/>
      <c r="AS9" s="677"/>
      <c r="AT9" s="677"/>
      <c r="AU9" s="677"/>
      <c r="AV9" s="677"/>
      <c r="AW9" s="677"/>
      <c r="AX9" s="677"/>
      <c r="AY9" s="677"/>
      <c r="AZ9" s="677"/>
      <c r="BA9" s="677"/>
      <c r="BB9" s="677"/>
      <c r="BC9" s="677"/>
      <c r="BD9" s="677"/>
      <c r="BE9" s="677"/>
      <c r="BF9" s="678"/>
      <c r="BG9" s="679">
        <v>115449</v>
      </c>
      <c r="BH9" s="680"/>
      <c r="BI9" s="680"/>
      <c r="BJ9" s="680"/>
      <c r="BK9" s="680"/>
      <c r="BL9" s="680"/>
      <c r="BM9" s="680"/>
      <c r="BN9" s="681"/>
      <c r="BO9" s="682">
        <v>31.6</v>
      </c>
      <c r="BP9" s="682"/>
      <c r="BQ9" s="682"/>
      <c r="BR9" s="682"/>
      <c r="BS9" s="688" t="s">
        <v>128</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585443</v>
      </c>
      <c r="CS9" s="680"/>
      <c r="CT9" s="680"/>
      <c r="CU9" s="680"/>
      <c r="CV9" s="680"/>
      <c r="CW9" s="680"/>
      <c r="CX9" s="680"/>
      <c r="CY9" s="681"/>
      <c r="CZ9" s="682">
        <v>8.4</v>
      </c>
      <c r="DA9" s="682"/>
      <c r="DB9" s="682"/>
      <c r="DC9" s="682"/>
      <c r="DD9" s="688">
        <v>18901</v>
      </c>
      <c r="DE9" s="680"/>
      <c r="DF9" s="680"/>
      <c r="DG9" s="680"/>
      <c r="DH9" s="680"/>
      <c r="DI9" s="680"/>
      <c r="DJ9" s="680"/>
      <c r="DK9" s="680"/>
      <c r="DL9" s="680"/>
      <c r="DM9" s="680"/>
      <c r="DN9" s="680"/>
      <c r="DO9" s="680"/>
      <c r="DP9" s="681"/>
      <c r="DQ9" s="688">
        <v>275367</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230</v>
      </c>
      <c r="S10" s="680"/>
      <c r="T10" s="680"/>
      <c r="U10" s="680"/>
      <c r="V10" s="680"/>
      <c r="W10" s="680"/>
      <c r="X10" s="680"/>
      <c r="Y10" s="681"/>
      <c r="Z10" s="682" t="s">
        <v>230</v>
      </c>
      <c r="AA10" s="682"/>
      <c r="AB10" s="682"/>
      <c r="AC10" s="682"/>
      <c r="AD10" s="683" t="s">
        <v>230</v>
      </c>
      <c r="AE10" s="683"/>
      <c r="AF10" s="683"/>
      <c r="AG10" s="683"/>
      <c r="AH10" s="683"/>
      <c r="AI10" s="683"/>
      <c r="AJ10" s="683"/>
      <c r="AK10" s="683"/>
      <c r="AL10" s="684" t="s">
        <v>230</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7454</v>
      </c>
      <c r="BH10" s="680"/>
      <c r="BI10" s="680"/>
      <c r="BJ10" s="680"/>
      <c r="BK10" s="680"/>
      <c r="BL10" s="680"/>
      <c r="BM10" s="680"/>
      <c r="BN10" s="681"/>
      <c r="BO10" s="682">
        <v>2</v>
      </c>
      <c r="BP10" s="682"/>
      <c r="BQ10" s="682"/>
      <c r="BR10" s="682"/>
      <c r="BS10" s="688" t="s">
        <v>230</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t="s">
        <v>230</v>
      </c>
      <c r="CS10" s="680"/>
      <c r="CT10" s="680"/>
      <c r="CU10" s="680"/>
      <c r="CV10" s="680"/>
      <c r="CW10" s="680"/>
      <c r="CX10" s="680"/>
      <c r="CY10" s="681"/>
      <c r="CZ10" s="682" t="s">
        <v>230</v>
      </c>
      <c r="DA10" s="682"/>
      <c r="DB10" s="682"/>
      <c r="DC10" s="682"/>
      <c r="DD10" s="688" t="s">
        <v>230</v>
      </c>
      <c r="DE10" s="680"/>
      <c r="DF10" s="680"/>
      <c r="DG10" s="680"/>
      <c r="DH10" s="680"/>
      <c r="DI10" s="680"/>
      <c r="DJ10" s="680"/>
      <c r="DK10" s="680"/>
      <c r="DL10" s="680"/>
      <c r="DM10" s="680"/>
      <c r="DN10" s="680"/>
      <c r="DO10" s="680"/>
      <c r="DP10" s="681"/>
      <c r="DQ10" s="688" t="s">
        <v>230</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230</v>
      </c>
      <c r="S11" s="680"/>
      <c r="T11" s="680"/>
      <c r="U11" s="680"/>
      <c r="V11" s="680"/>
      <c r="W11" s="680"/>
      <c r="X11" s="680"/>
      <c r="Y11" s="681"/>
      <c r="Z11" s="682" t="s">
        <v>230</v>
      </c>
      <c r="AA11" s="682"/>
      <c r="AB11" s="682"/>
      <c r="AC11" s="682"/>
      <c r="AD11" s="683" t="s">
        <v>230</v>
      </c>
      <c r="AE11" s="683"/>
      <c r="AF11" s="683"/>
      <c r="AG11" s="683"/>
      <c r="AH11" s="683"/>
      <c r="AI11" s="683"/>
      <c r="AJ11" s="683"/>
      <c r="AK11" s="683"/>
      <c r="AL11" s="684" t="s">
        <v>128</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6910</v>
      </c>
      <c r="BH11" s="680"/>
      <c r="BI11" s="680"/>
      <c r="BJ11" s="680"/>
      <c r="BK11" s="680"/>
      <c r="BL11" s="680"/>
      <c r="BM11" s="680"/>
      <c r="BN11" s="681"/>
      <c r="BO11" s="682">
        <v>1.9</v>
      </c>
      <c r="BP11" s="682"/>
      <c r="BQ11" s="682"/>
      <c r="BR11" s="682"/>
      <c r="BS11" s="688" t="s">
        <v>230</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1132734</v>
      </c>
      <c r="CS11" s="680"/>
      <c r="CT11" s="680"/>
      <c r="CU11" s="680"/>
      <c r="CV11" s="680"/>
      <c r="CW11" s="680"/>
      <c r="CX11" s="680"/>
      <c r="CY11" s="681"/>
      <c r="CZ11" s="682">
        <v>16.3</v>
      </c>
      <c r="DA11" s="682"/>
      <c r="DB11" s="682"/>
      <c r="DC11" s="682"/>
      <c r="DD11" s="688">
        <v>726440</v>
      </c>
      <c r="DE11" s="680"/>
      <c r="DF11" s="680"/>
      <c r="DG11" s="680"/>
      <c r="DH11" s="680"/>
      <c r="DI11" s="680"/>
      <c r="DJ11" s="680"/>
      <c r="DK11" s="680"/>
      <c r="DL11" s="680"/>
      <c r="DM11" s="680"/>
      <c r="DN11" s="680"/>
      <c r="DO11" s="680"/>
      <c r="DP11" s="681"/>
      <c r="DQ11" s="688">
        <v>484820</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69867</v>
      </c>
      <c r="S12" s="680"/>
      <c r="T12" s="680"/>
      <c r="U12" s="680"/>
      <c r="V12" s="680"/>
      <c r="W12" s="680"/>
      <c r="X12" s="680"/>
      <c r="Y12" s="681"/>
      <c r="Z12" s="682">
        <v>1</v>
      </c>
      <c r="AA12" s="682"/>
      <c r="AB12" s="682"/>
      <c r="AC12" s="682"/>
      <c r="AD12" s="683">
        <v>69867</v>
      </c>
      <c r="AE12" s="683"/>
      <c r="AF12" s="683"/>
      <c r="AG12" s="683"/>
      <c r="AH12" s="683"/>
      <c r="AI12" s="683"/>
      <c r="AJ12" s="683"/>
      <c r="AK12" s="683"/>
      <c r="AL12" s="684">
        <v>2.6</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183484</v>
      </c>
      <c r="BH12" s="680"/>
      <c r="BI12" s="680"/>
      <c r="BJ12" s="680"/>
      <c r="BK12" s="680"/>
      <c r="BL12" s="680"/>
      <c r="BM12" s="680"/>
      <c r="BN12" s="681"/>
      <c r="BO12" s="682">
        <v>50.3</v>
      </c>
      <c r="BP12" s="682"/>
      <c r="BQ12" s="682"/>
      <c r="BR12" s="682"/>
      <c r="BS12" s="688" t="s">
        <v>230</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290300</v>
      </c>
      <c r="CS12" s="680"/>
      <c r="CT12" s="680"/>
      <c r="CU12" s="680"/>
      <c r="CV12" s="680"/>
      <c r="CW12" s="680"/>
      <c r="CX12" s="680"/>
      <c r="CY12" s="681"/>
      <c r="CZ12" s="682">
        <v>4.2</v>
      </c>
      <c r="DA12" s="682"/>
      <c r="DB12" s="682"/>
      <c r="DC12" s="682"/>
      <c r="DD12" s="688">
        <v>110663</v>
      </c>
      <c r="DE12" s="680"/>
      <c r="DF12" s="680"/>
      <c r="DG12" s="680"/>
      <c r="DH12" s="680"/>
      <c r="DI12" s="680"/>
      <c r="DJ12" s="680"/>
      <c r="DK12" s="680"/>
      <c r="DL12" s="680"/>
      <c r="DM12" s="680"/>
      <c r="DN12" s="680"/>
      <c r="DO12" s="680"/>
      <c r="DP12" s="681"/>
      <c r="DQ12" s="688">
        <v>153442</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1747</v>
      </c>
      <c r="S13" s="680"/>
      <c r="T13" s="680"/>
      <c r="U13" s="680"/>
      <c r="V13" s="680"/>
      <c r="W13" s="680"/>
      <c r="X13" s="680"/>
      <c r="Y13" s="681"/>
      <c r="Z13" s="682">
        <v>0</v>
      </c>
      <c r="AA13" s="682"/>
      <c r="AB13" s="682"/>
      <c r="AC13" s="682"/>
      <c r="AD13" s="683">
        <v>1747</v>
      </c>
      <c r="AE13" s="683"/>
      <c r="AF13" s="683"/>
      <c r="AG13" s="683"/>
      <c r="AH13" s="683"/>
      <c r="AI13" s="683"/>
      <c r="AJ13" s="683"/>
      <c r="AK13" s="683"/>
      <c r="AL13" s="684">
        <v>0.1</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173355</v>
      </c>
      <c r="BH13" s="680"/>
      <c r="BI13" s="680"/>
      <c r="BJ13" s="680"/>
      <c r="BK13" s="680"/>
      <c r="BL13" s="680"/>
      <c r="BM13" s="680"/>
      <c r="BN13" s="681"/>
      <c r="BO13" s="682">
        <v>47.5</v>
      </c>
      <c r="BP13" s="682"/>
      <c r="BQ13" s="682"/>
      <c r="BR13" s="682"/>
      <c r="BS13" s="688" t="s">
        <v>128</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902633</v>
      </c>
      <c r="CS13" s="680"/>
      <c r="CT13" s="680"/>
      <c r="CU13" s="680"/>
      <c r="CV13" s="680"/>
      <c r="CW13" s="680"/>
      <c r="CX13" s="680"/>
      <c r="CY13" s="681"/>
      <c r="CZ13" s="682">
        <v>13</v>
      </c>
      <c r="DA13" s="682"/>
      <c r="DB13" s="682"/>
      <c r="DC13" s="682"/>
      <c r="DD13" s="688">
        <v>772809</v>
      </c>
      <c r="DE13" s="680"/>
      <c r="DF13" s="680"/>
      <c r="DG13" s="680"/>
      <c r="DH13" s="680"/>
      <c r="DI13" s="680"/>
      <c r="DJ13" s="680"/>
      <c r="DK13" s="680"/>
      <c r="DL13" s="680"/>
      <c r="DM13" s="680"/>
      <c r="DN13" s="680"/>
      <c r="DO13" s="680"/>
      <c r="DP13" s="681"/>
      <c r="DQ13" s="688">
        <v>299066</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230</v>
      </c>
      <c r="AA14" s="682"/>
      <c r="AB14" s="682"/>
      <c r="AC14" s="682"/>
      <c r="AD14" s="683" t="s">
        <v>230</v>
      </c>
      <c r="AE14" s="683"/>
      <c r="AF14" s="683"/>
      <c r="AG14" s="683"/>
      <c r="AH14" s="683"/>
      <c r="AI14" s="683"/>
      <c r="AJ14" s="683"/>
      <c r="AK14" s="683"/>
      <c r="AL14" s="684" t="s">
        <v>128</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23211</v>
      </c>
      <c r="BH14" s="680"/>
      <c r="BI14" s="680"/>
      <c r="BJ14" s="680"/>
      <c r="BK14" s="680"/>
      <c r="BL14" s="680"/>
      <c r="BM14" s="680"/>
      <c r="BN14" s="681"/>
      <c r="BO14" s="682">
        <v>6.4</v>
      </c>
      <c r="BP14" s="682"/>
      <c r="BQ14" s="682"/>
      <c r="BR14" s="682"/>
      <c r="BS14" s="688" t="s">
        <v>230</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29049</v>
      </c>
      <c r="CS14" s="680"/>
      <c r="CT14" s="680"/>
      <c r="CU14" s="680"/>
      <c r="CV14" s="680"/>
      <c r="CW14" s="680"/>
      <c r="CX14" s="680"/>
      <c r="CY14" s="681"/>
      <c r="CZ14" s="682">
        <v>0.4</v>
      </c>
      <c r="DA14" s="682"/>
      <c r="DB14" s="682"/>
      <c r="DC14" s="682"/>
      <c r="DD14" s="688" t="s">
        <v>230</v>
      </c>
      <c r="DE14" s="680"/>
      <c r="DF14" s="680"/>
      <c r="DG14" s="680"/>
      <c r="DH14" s="680"/>
      <c r="DI14" s="680"/>
      <c r="DJ14" s="680"/>
      <c r="DK14" s="680"/>
      <c r="DL14" s="680"/>
      <c r="DM14" s="680"/>
      <c r="DN14" s="680"/>
      <c r="DO14" s="680"/>
      <c r="DP14" s="681"/>
      <c r="DQ14" s="688">
        <v>26549</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12732</v>
      </c>
      <c r="S15" s="680"/>
      <c r="T15" s="680"/>
      <c r="U15" s="680"/>
      <c r="V15" s="680"/>
      <c r="W15" s="680"/>
      <c r="X15" s="680"/>
      <c r="Y15" s="681"/>
      <c r="Z15" s="682">
        <v>0.2</v>
      </c>
      <c r="AA15" s="682"/>
      <c r="AB15" s="682"/>
      <c r="AC15" s="682"/>
      <c r="AD15" s="683">
        <v>12732</v>
      </c>
      <c r="AE15" s="683"/>
      <c r="AF15" s="683"/>
      <c r="AG15" s="683"/>
      <c r="AH15" s="683"/>
      <c r="AI15" s="683"/>
      <c r="AJ15" s="683"/>
      <c r="AK15" s="683"/>
      <c r="AL15" s="684">
        <v>0.5</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22154</v>
      </c>
      <c r="BH15" s="680"/>
      <c r="BI15" s="680"/>
      <c r="BJ15" s="680"/>
      <c r="BK15" s="680"/>
      <c r="BL15" s="680"/>
      <c r="BM15" s="680"/>
      <c r="BN15" s="681"/>
      <c r="BO15" s="682">
        <v>6.1</v>
      </c>
      <c r="BP15" s="682"/>
      <c r="BQ15" s="682"/>
      <c r="BR15" s="682"/>
      <c r="BS15" s="688" t="s">
        <v>230</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893734</v>
      </c>
      <c r="CS15" s="680"/>
      <c r="CT15" s="680"/>
      <c r="CU15" s="680"/>
      <c r="CV15" s="680"/>
      <c r="CW15" s="680"/>
      <c r="CX15" s="680"/>
      <c r="CY15" s="681"/>
      <c r="CZ15" s="682">
        <v>12.9</v>
      </c>
      <c r="DA15" s="682"/>
      <c r="DB15" s="682"/>
      <c r="DC15" s="682"/>
      <c r="DD15" s="688">
        <v>356911</v>
      </c>
      <c r="DE15" s="680"/>
      <c r="DF15" s="680"/>
      <c r="DG15" s="680"/>
      <c r="DH15" s="680"/>
      <c r="DI15" s="680"/>
      <c r="DJ15" s="680"/>
      <c r="DK15" s="680"/>
      <c r="DL15" s="680"/>
      <c r="DM15" s="680"/>
      <c r="DN15" s="680"/>
      <c r="DO15" s="680"/>
      <c r="DP15" s="681"/>
      <c r="DQ15" s="688">
        <v>549843</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230</v>
      </c>
      <c r="S16" s="680"/>
      <c r="T16" s="680"/>
      <c r="U16" s="680"/>
      <c r="V16" s="680"/>
      <c r="W16" s="680"/>
      <c r="X16" s="680"/>
      <c r="Y16" s="681"/>
      <c r="Z16" s="682" t="s">
        <v>172</v>
      </c>
      <c r="AA16" s="682"/>
      <c r="AB16" s="682"/>
      <c r="AC16" s="682"/>
      <c r="AD16" s="683" t="s">
        <v>230</v>
      </c>
      <c r="AE16" s="683"/>
      <c r="AF16" s="683"/>
      <c r="AG16" s="683"/>
      <c r="AH16" s="683"/>
      <c r="AI16" s="683"/>
      <c r="AJ16" s="683"/>
      <c r="AK16" s="683"/>
      <c r="AL16" s="684" t="s">
        <v>172</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v>190</v>
      </c>
      <c r="BH16" s="680"/>
      <c r="BI16" s="680"/>
      <c r="BJ16" s="680"/>
      <c r="BK16" s="680"/>
      <c r="BL16" s="680"/>
      <c r="BM16" s="680"/>
      <c r="BN16" s="681"/>
      <c r="BO16" s="682">
        <v>0.1</v>
      </c>
      <c r="BP16" s="682"/>
      <c r="BQ16" s="682"/>
      <c r="BR16" s="682"/>
      <c r="BS16" s="688" t="s">
        <v>128</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t="s">
        <v>230</v>
      </c>
      <c r="CS16" s="680"/>
      <c r="CT16" s="680"/>
      <c r="CU16" s="680"/>
      <c r="CV16" s="680"/>
      <c r="CW16" s="680"/>
      <c r="CX16" s="680"/>
      <c r="CY16" s="681"/>
      <c r="CZ16" s="682" t="s">
        <v>230</v>
      </c>
      <c r="DA16" s="682"/>
      <c r="DB16" s="682"/>
      <c r="DC16" s="682"/>
      <c r="DD16" s="688" t="s">
        <v>230</v>
      </c>
      <c r="DE16" s="680"/>
      <c r="DF16" s="680"/>
      <c r="DG16" s="680"/>
      <c r="DH16" s="680"/>
      <c r="DI16" s="680"/>
      <c r="DJ16" s="680"/>
      <c r="DK16" s="680"/>
      <c r="DL16" s="680"/>
      <c r="DM16" s="680"/>
      <c r="DN16" s="680"/>
      <c r="DO16" s="680"/>
      <c r="DP16" s="681"/>
      <c r="DQ16" s="688" t="s">
        <v>172</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572</v>
      </c>
      <c r="S17" s="680"/>
      <c r="T17" s="680"/>
      <c r="U17" s="680"/>
      <c r="V17" s="680"/>
      <c r="W17" s="680"/>
      <c r="X17" s="680"/>
      <c r="Y17" s="681"/>
      <c r="Z17" s="682">
        <v>0</v>
      </c>
      <c r="AA17" s="682"/>
      <c r="AB17" s="682"/>
      <c r="AC17" s="682"/>
      <c r="AD17" s="683">
        <v>572</v>
      </c>
      <c r="AE17" s="683"/>
      <c r="AF17" s="683"/>
      <c r="AG17" s="683"/>
      <c r="AH17" s="683"/>
      <c r="AI17" s="683"/>
      <c r="AJ17" s="683"/>
      <c r="AK17" s="683"/>
      <c r="AL17" s="684">
        <v>0</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230</v>
      </c>
      <c r="BH17" s="680"/>
      <c r="BI17" s="680"/>
      <c r="BJ17" s="680"/>
      <c r="BK17" s="680"/>
      <c r="BL17" s="680"/>
      <c r="BM17" s="680"/>
      <c r="BN17" s="681"/>
      <c r="BO17" s="682" t="s">
        <v>172</v>
      </c>
      <c r="BP17" s="682"/>
      <c r="BQ17" s="682"/>
      <c r="BR17" s="682"/>
      <c r="BS17" s="688" t="s">
        <v>230</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444466</v>
      </c>
      <c r="CS17" s="680"/>
      <c r="CT17" s="680"/>
      <c r="CU17" s="680"/>
      <c r="CV17" s="680"/>
      <c r="CW17" s="680"/>
      <c r="CX17" s="680"/>
      <c r="CY17" s="681"/>
      <c r="CZ17" s="682">
        <v>6.4</v>
      </c>
      <c r="DA17" s="682"/>
      <c r="DB17" s="682"/>
      <c r="DC17" s="682"/>
      <c r="DD17" s="688" t="s">
        <v>230</v>
      </c>
      <c r="DE17" s="680"/>
      <c r="DF17" s="680"/>
      <c r="DG17" s="680"/>
      <c r="DH17" s="680"/>
      <c r="DI17" s="680"/>
      <c r="DJ17" s="680"/>
      <c r="DK17" s="680"/>
      <c r="DL17" s="680"/>
      <c r="DM17" s="680"/>
      <c r="DN17" s="680"/>
      <c r="DO17" s="680"/>
      <c r="DP17" s="681"/>
      <c r="DQ17" s="688">
        <v>444466</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2233106</v>
      </c>
      <c r="S18" s="680"/>
      <c r="T18" s="680"/>
      <c r="U18" s="680"/>
      <c r="V18" s="680"/>
      <c r="W18" s="680"/>
      <c r="X18" s="680"/>
      <c r="Y18" s="681"/>
      <c r="Z18" s="682">
        <v>31.5</v>
      </c>
      <c r="AA18" s="682"/>
      <c r="AB18" s="682"/>
      <c r="AC18" s="682"/>
      <c r="AD18" s="683">
        <v>1951280</v>
      </c>
      <c r="AE18" s="683"/>
      <c r="AF18" s="683"/>
      <c r="AG18" s="683"/>
      <c r="AH18" s="683"/>
      <c r="AI18" s="683"/>
      <c r="AJ18" s="683"/>
      <c r="AK18" s="683"/>
      <c r="AL18" s="684">
        <v>74</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230</v>
      </c>
      <c r="BP18" s="682"/>
      <c r="BQ18" s="682"/>
      <c r="BR18" s="682"/>
      <c r="BS18" s="688" t="s">
        <v>230</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v>15505</v>
      </c>
      <c r="CS18" s="680"/>
      <c r="CT18" s="680"/>
      <c r="CU18" s="680"/>
      <c r="CV18" s="680"/>
      <c r="CW18" s="680"/>
      <c r="CX18" s="680"/>
      <c r="CY18" s="681"/>
      <c r="CZ18" s="682">
        <v>0.2</v>
      </c>
      <c r="DA18" s="682"/>
      <c r="DB18" s="682"/>
      <c r="DC18" s="682"/>
      <c r="DD18" s="688" t="s">
        <v>230</v>
      </c>
      <c r="DE18" s="680"/>
      <c r="DF18" s="680"/>
      <c r="DG18" s="680"/>
      <c r="DH18" s="680"/>
      <c r="DI18" s="680"/>
      <c r="DJ18" s="680"/>
      <c r="DK18" s="680"/>
      <c r="DL18" s="680"/>
      <c r="DM18" s="680"/>
      <c r="DN18" s="680"/>
      <c r="DO18" s="680"/>
      <c r="DP18" s="681"/>
      <c r="DQ18" s="688">
        <v>15505</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1951280</v>
      </c>
      <c r="S19" s="680"/>
      <c r="T19" s="680"/>
      <c r="U19" s="680"/>
      <c r="V19" s="680"/>
      <c r="W19" s="680"/>
      <c r="X19" s="680"/>
      <c r="Y19" s="681"/>
      <c r="Z19" s="682">
        <v>27.5</v>
      </c>
      <c r="AA19" s="682"/>
      <c r="AB19" s="682"/>
      <c r="AC19" s="682"/>
      <c r="AD19" s="683">
        <v>1951280</v>
      </c>
      <c r="AE19" s="683"/>
      <c r="AF19" s="683"/>
      <c r="AG19" s="683"/>
      <c r="AH19" s="683"/>
      <c r="AI19" s="683"/>
      <c r="AJ19" s="683"/>
      <c r="AK19" s="683"/>
      <c r="AL19" s="684">
        <v>74</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230</v>
      </c>
      <c r="BH19" s="680"/>
      <c r="BI19" s="680"/>
      <c r="BJ19" s="680"/>
      <c r="BK19" s="680"/>
      <c r="BL19" s="680"/>
      <c r="BM19" s="680"/>
      <c r="BN19" s="681"/>
      <c r="BO19" s="682" t="s">
        <v>230</v>
      </c>
      <c r="BP19" s="682"/>
      <c r="BQ19" s="682"/>
      <c r="BR19" s="682"/>
      <c r="BS19" s="688" t="s">
        <v>230</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172</v>
      </c>
      <c r="CS19" s="680"/>
      <c r="CT19" s="680"/>
      <c r="CU19" s="680"/>
      <c r="CV19" s="680"/>
      <c r="CW19" s="680"/>
      <c r="CX19" s="680"/>
      <c r="CY19" s="681"/>
      <c r="CZ19" s="682" t="s">
        <v>230</v>
      </c>
      <c r="DA19" s="682"/>
      <c r="DB19" s="682"/>
      <c r="DC19" s="682"/>
      <c r="DD19" s="688" t="s">
        <v>230</v>
      </c>
      <c r="DE19" s="680"/>
      <c r="DF19" s="680"/>
      <c r="DG19" s="680"/>
      <c r="DH19" s="680"/>
      <c r="DI19" s="680"/>
      <c r="DJ19" s="680"/>
      <c r="DK19" s="680"/>
      <c r="DL19" s="680"/>
      <c r="DM19" s="680"/>
      <c r="DN19" s="680"/>
      <c r="DO19" s="680"/>
      <c r="DP19" s="681"/>
      <c r="DQ19" s="688" t="s">
        <v>230</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281826</v>
      </c>
      <c r="S20" s="680"/>
      <c r="T20" s="680"/>
      <c r="U20" s="680"/>
      <c r="V20" s="680"/>
      <c r="W20" s="680"/>
      <c r="X20" s="680"/>
      <c r="Y20" s="681"/>
      <c r="Z20" s="682">
        <v>4</v>
      </c>
      <c r="AA20" s="682"/>
      <c r="AB20" s="682"/>
      <c r="AC20" s="682"/>
      <c r="AD20" s="683" t="s">
        <v>230</v>
      </c>
      <c r="AE20" s="683"/>
      <c r="AF20" s="683"/>
      <c r="AG20" s="683"/>
      <c r="AH20" s="683"/>
      <c r="AI20" s="683"/>
      <c r="AJ20" s="683"/>
      <c r="AK20" s="683"/>
      <c r="AL20" s="684" t="s">
        <v>230</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128</v>
      </c>
      <c r="BH20" s="680"/>
      <c r="BI20" s="680"/>
      <c r="BJ20" s="680"/>
      <c r="BK20" s="680"/>
      <c r="BL20" s="680"/>
      <c r="BM20" s="680"/>
      <c r="BN20" s="681"/>
      <c r="BO20" s="682" t="s">
        <v>230</v>
      </c>
      <c r="BP20" s="682"/>
      <c r="BQ20" s="682"/>
      <c r="BR20" s="682"/>
      <c r="BS20" s="688" t="s">
        <v>128</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6938027</v>
      </c>
      <c r="CS20" s="680"/>
      <c r="CT20" s="680"/>
      <c r="CU20" s="680"/>
      <c r="CV20" s="680"/>
      <c r="CW20" s="680"/>
      <c r="CX20" s="680"/>
      <c r="CY20" s="681"/>
      <c r="CZ20" s="682">
        <v>100</v>
      </c>
      <c r="DA20" s="682"/>
      <c r="DB20" s="682"/>
      <c r="DC20" s="682"/>
      <c r="DD20" s="688">
        <v>2713086</v>
      </c>
      <c r="DE20" s="680"/>
      <c r="DF20" s="680"/>
      <c r="DG20" s="680"/>
      <c r="DH20" s="680"/>
      <c r="DI20" s="680"/>
      <c r="DJ20" s="680"/>
      <c r="DK20" s="680"/>
      <c r="DL20" s="680"/>
      <c r="DM20" s="680"/>
      <c r="DN20" s="680"/>
      <c r="DO20" s="680"/>
      <c r="DP20" s="681"/>
      <c r="DQ20" s="688">
        <v>3841335</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230</v>
      </c>
      <c r="S21" s="680"/>
      <c r="T21" s="680"/>
      <c r="U21" s="680"/>
      <c r="V21" s="680"/>
      <c r="W21" s="680"/>
      <c r="X21" s="680"/>
      <c r="Y21" s="681"/>
      <c r="Z21" s="682" t="s">
        <v>230</v>
      </c>
      <c r="AA21" s="682"/>
      <c r="AB21" s="682"/>
      <c r="AC21" s="682"/>
      <c r="AD21" s="683" t="s">
        <v>230</v>
      </c>
      <c r="AE21" s="683"/>
      <c r="AF21" s="683"/>
      <c r="AG21" s="683"/>
      <c r="AH21" s="683"/>
      <c r="AI21" s="683"/>
      <c r="AJ21" s="683"/>
      <c r="AK21" s="683"/>
      <c r="AL21" s="684" t="s">
        <v>230</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172</v>
      </c>
      <c r="BH21" s="680"/>
      <c r="BI21" s="680"/>
      <c r="BJ21" s="680"/>
      <c r="BK21" s="680"/>
      <c r="BL21" s="680"/>
      <c r="BM21" s="680"/>
      <c r="BN21" s="681"/>
      <c r="BO21" s="682" t="s">
        <v>230</v>
      </c>
      <c r="BP21" s="682"/>
      <c r="BQ21" s="682"/>
      <c r="BR21" s="682"/>
      <c r="BS21" s="688" t="s">
        <v>128</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2727862</v>
      </c>
      <c r="S22" s="680"/>
      <c r="T22" s="680"/>
      <c r="U22" s="680"/>
      <c r="V22" s="680"/>
      <c r="W22" s="680"/>
      <c r="X22" s="680"/>
      <c r="Y22" s="681"/>
      <c r="Z22" s="682">
        <v>38.5</v>
      </c>
      <c r="AA22" s="682"/>
      <c r="AB22" s="682"/>
      <c r="AC22" s="682"/>
      <c r="AD22" s="683">
        <v>2446036</v>
      </c>
      <c r="AE22" s="683"/>
      <c r="AF22" s="683"/>
      <c r="AG22" s="683"/>
      <c r="AH22" s="683"/>
      <c r="AI22" s="683"/>
      <c r="AJ22" s="683"/>
      <c r="AK22" s="683"/>
      <c r="AL22" s="684">
        <v>92.7</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172</v>
      </c>
      <c r="BH22" s="680"/>
      <c r="BI22" s="680"/>
      <c r="BJ22" s="680"/>
      <c r="BK22" s="680"/>
      <c r="BL22" s="680"/>
      <c r="BM22" s="680"/>
      <c r="BN22" s="681"/>
      <c r="BO22" s="682" t="s">
        <v>230</v>
      </c>
      <c r="BP22" s="682"/>
      <c r="BQ22" s="682"/>
      <c r="BR22" s="682"/>
      <c r="BS22" s="688" t="s">
        <v>230</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1520</v>
      </c>
      <c r="S23" s="680"/>
      <c r="T23" s="680"/>
      <c r="U23" s="680"/>
      <c r="V23" s="680"/>
      <c r="W23" s="680"/>
      <c r="X23" s="680"/>
      <c r="Y23" s="681"/>
      <c r="Z23" s="682">
        <v>0</v>
      </c>
      <c r="AA23" s="682"/>
      <c r="AB23" s="682"/>
      <c r="AC23" s="682"/>
      <c r="AD23" s="683">
        <v>1520</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230</v>
      </c>
      <c r="BH23" s="680"/>
      <c r="BI23" s="680"/>
      <c r="BJ23" s="680"/>
      <c r="BK23" s="680"/>
      <c r="BL23" s="680"/>
      <c r="BM23" s="680"/>
      <c r="BN23" s="681"/>
      <c r="BO23" s="682" t="s">
        <v>128</v>
      </c>
      <c r="BP23" s="682"/>
      <c r="BQ23" s="682"/>
      <c r="BR23" s="682"/>
      <c r="BS23" s="688" t="s">
        <v>230</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11" t="s">
        <v>284</v>
      </c>
      <c r="DM23" s="712"/>
      <c r="DN23" s="712"/>
      <c r="DO23" s="712"/>
      <c r="DP23" s="712"/>
      <c r="DQ23" s="712"/>
      <c r="DR23" s="712"/>
      <c r="DS23" s="712"/>
      <c r="DT23" s="712"/>
      <c r="DU23" s="712"/>
      <c r="DV23" s="713"/>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30758</v>
      </c>
      <c r="S24" s="680"/>
      <c r="T24" s="680"/>
      <c r="U24" s="680"/>
      <c r="V24" s="680"/>
      <c r="W24" s="680"/>
      <c r="X24" s="680"/>
      <c r="Y24" s="681"/>
      <c r="Z24" s="682">
        <v>0.4</v>
      </c>
      <c r="AA24" s="682"/>
      <c r="AB24" s="682"/>
      <c r="AC24" s="682"/>
      <c r="AD24" s="683" t="s">
        <v>230</v>
      </c>
      <c r="AE24" s="683"/>
      <c r="AF24" s="683"/>
      <c r="AG24" s="683"/>
      <c r="AH24" s="683"/>
      <c r="AI24" s="683"/>
      <c r="AJ24" s="683"/>
      <c r="AK24" s="683"/>
      <c r="AL24" s="684" t="s">
        <v>230</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230</v>
      </c>
      <c r="BP24" s="682"/>
      <c r="BQ24" s="682"/>
      <c r="BR24" s="682"/>
      <c r="BS24" s="688" t="s">
        <v>230</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1833257</v>
      </c>
      <c r="CS24" s="669"/>
      <c r="CT24" s="669"/>
      <c r="CU24" s="669"/>
      <c r="CV24" s="669"/>
      <c r="CW24" s="669"/>
      <c r="CX24" s="669"/>
      <c r="CY24" s="670"/>
      <c r="CZ24" s="673">
        <v>26.4</v>
      </c>
      <c r="DA24" s="674"/>
      <c r="DB24" s="674"/>
      <c r="DC24" s="693"/>
      <c r="DD24" s="714">
        <v>1416067</v>
      </c>
      <c r="DE24" s="669"/>
      <c r="DF24" s="669"/>
      <c r="DG24" s="669"/>
      <c r="DH24" s="669"/>
      <c r="DI24" s="669"/>
      <c r="DJ24" s="669"/>
      <c r="DK24" s="670"/>
      <c r="DL24" s="714">
        <v>1391836</v>
      </c>
      <c r="DM24" s="669"/>
      <c r="DN24" s="669"/>
      <c r="DO24" s="669"/>
      <c r="DP24" s="669"/>
      <c r="DQ24" s="669"/>
      <c r="DR24" s="669"/>
      <c r="DS24" s="669"/>
      <c r="DT24" s="669"/>
      <c r="DU24" s="669"/>
      <c r="DV24" s="670"/>
      <c r="DW24" s="673">
        <v>50.9</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49435</v>
      </c>
      <c r="S25" s="680"/>
      <c r="T25" s="680"/>
      <c r="U25" s="680"/>
      <c r="V25" s="680"/>
      <c r="W25" s="680"/>
      <c r="X25" s="680"/>
      <c r="Y25" s="681"/>
      <c r="Z25" s="682">
        <v>0.7</v>
      </c>
      <c r="AA25" s="682"/>
      <c r="AB25" s="682"/>
      <c r="AC25" s="682"/>
      <c r="AD25" s="683" t="s">
        <v>230</v>
      </c>
      <c r="AE25" s="683"/>
      <c r="AF25" s="683"/>
      <c r="AG25" s="683"/>
      <c r="AH25" s="683"/>
      <c r="AI25" s="683"/>
      <c r="AJ25" s="683"/>
      <c r="AK25" s="683"/>
      <c r="AL25" s="684" t="s">
        <v>128</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230</v>
      </c>
      <c r="BH25" s="680"/>
      <c r="BI25" s="680"/>
      <c r="BJ25" s="680"/>
      <c r="BK25" s="680"/>
      <c r="BL25" s="680"/>
      <c r="BM25" s="680"/>
      <c r="BN25" s="681"/>
      <c r="BO25" s="682" t="s">
        <v>230</v>
      </c>
      <c r="BP25" s="682"/>
      <c r="BQ25" s="682"/>
      <c r="BR25" s="682"/>
      <c r="BS25" s="688" t="s">
        <v>128</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1002449</v>
      </c>
      <c r="CS25" s="703"/>
      <c r="CT25" s="703"/>
      <c r="CU25" s="703"/>
      <c r="CV25" s="703"/>
      <c r="CW25" s="703"/>
      <c r="CX25" s="703"/>
      <c r="CY25" s="704"/>
      <c r="CZ25" s="684">
        <v>14.4</v>
      </c>
      <c r="DA25" s="715"/>
      <c r="DB25" s="715"/>
      <c r="DC25" s="717"/>
      <c r="DD25" s="688">
        <v>854355</v>
      </c>
      <c r="DE25" s="703"/>
      <c r="DF25" s="703"/>
      <c r="DG25" s="703"/>
      <c r="DH25" s="703"/>
      <c r="DI25" s="703"/>
      <c r="DJ25" s="703"/>
      <c r="DK25" s="704"/>
      <c r="DL25" s="688">
        <v>836125</v>
      </c>
      <c r="DM25" s="703"/>
      <c r="DN25" s="703"/>
      <c r="DO25" s="703"/>
      <c r="DP25" s="703"/>
      <c r="DQ25" s="703"/>
      <c r="DR25" s="703"/>
      <c r="DS25" s="703"/>
      <c r="DT25" s="703"/>
      <c r="DU25" s="703"/>
      <c r="DV25" s="704"/>
      <c r="DW25" s="684">
        <v>30.6</v>
      </c>
      <c r="DX25" s="715"/>
      <c r="DY25" s="715"/>
      <c r="DZ25" s="715"/>
      <c r="EA25" s="715"/>
      <c r="EB25" s="715"/>
      <c r="EC25" s="716"/>
    </row>
    <row r="26" spans="2:133" ht="11.25" customHeight="1" x14ac:dyDescent="0.15">
      <c r="B26" s="676" t="s">
        <v>292</v>
      </c>
      <c r="C26" s="677"/>
      <c r="D26" s="677"/>
      <c r="E26" s="677"/>
      <c r="F26" s="677"/>
      <c r="G26" s="677"/>
      <c r="H26" s="677"/>
      <c r="I26" s="677"/>
      <c r="J26" s="677"/>
      <c r="K26" s="677"/>
      <c r="L26" s="677"/>
      <c r="M26" s="677"/>
      <c r="N26" s="677"/>
      <c r="O26" s="677"/>
      <c r="P26" s="677"/>
      <c r="Q26" s="678"/>
      <c r="R26" s="679">
        <v>304353</v>
      </c>
      <c r="S26" s="680"/>
      <c r="T26" s="680"/>
      <c r="U26" s="680"/>
      <c r="V26" s="680"/>
      <c r="W26" s="680"/>
      <c r="X26" s="680"/>
      <c r="Y26" s="681"/>
      <c r="Z26" s="682">
        <v>4.3</v>
      </c>
      <c r="AA26" s="682"/>
      <c r="AB26" s="682"/>
      <c r="AC26" s="682"/>
      <c r="AD26" s="683" t="s">
        <v>230</v>
      </c>
      <c r="AE26" s="683"/>
      <c r="AF26" s="683"/>
      <c r="AG26" s="683"/>
      <c r="AH26" s="683"/>
      <c r="AI26" s="683"/>
      <c r="AJ26" s="683"/>
      <c r="AK26" s="683"/>
      <c r="AL26" s="684" t="s">
        <v>230</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230</v>
      </c>
      <c r="BH26" s="680"/>
      <c r="BI26" s="680"/>
      <c r="BJ26" s="680"/>
      <c r="BK26" s="680"/>
      <c r="BL26" s="680"/>
      <c r="BM26" s="680"/>
      <c r="BN26" s="681"/>
      <c r="BO26" s="682" t="s">
        <v>230</v>
      </c>
      <c r="BP26" s="682"/>
      <c r="BQ26" s="682"/>
      <c r="BR26" s="682"/>
      <c r="BS26" s="688" t="s">
        <v>230</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640881</v>
      </c>
      <c r="CS26" s="680"/>
      <c r="CT26" s="680"/>
      <c r="CU26" s="680"/>
      <c r="CV26" s="680"/>
      <c r="CW26" s="680"/>
      <c r="CX26" s="680"/>
      <c r="CY26" s="681"/>
      <c r="CZ26" s="684">
        <v>9.1999999999999993</v>
      </c>
      <c r="DA26" s="715"/>
      <c r="DB26" s="715"/>
      <c r="DC26" s="717"/>
      <c r="DD26" s="688">
        <v>520006</v>
      </c>
      <c r="DE26" s="680"/>
      <c r="DF26" s="680"/>
      <c r="DG26" s="680"/>
      <c r="DH26" s="680"/>
      <c r="DI26" s="680"/>
      <c r="DJ26" s="680"/>
      <c r="DK26" s="681"/>
      <c r="DL26" s="688" t="s">
        <v>128</v>
      </c>
      <c r="DM26" s="680"/>
      <c r="DN26" s="680"/>
      <c r="DO26" s="680"/>
      <c r="DP26" s="680"/>
      <c r="DQ26" s="680"/>
      <c r="DR26" s="680"/>
      <c r="DS26" s="680"/>
      <c r="DT26" s="680"/>
      <c r="DU26" s="680"/>
      <c r="DV26" s="681"/>
      <c r="DW26" s="684" t="s">
        <v>230</v>
      </c>
      <c r="DX26" s="715"/>
      <c r="DY26" s="715"/>
      <c r="DZ26" s="715"/>
      <c r="EA26" s="715"/>
      <c r="EB26" s="715"/>
      <c r="EC26" s="716"/>
    </row>
    <row r="27" spans="2:133" ht="11.25" customHeight="1" x14ac:dyDescent="0.15">
      <c r="B27" s="676" t="s">
        <v>295</v>
      </c>
      <c r="C27" s="677"/>
      <c r="D27" s="677"/>
      <c r="E27" s="677"/>
      <c r="F27" s="677"/>
      <c r="G27" s="677"/>
      <c r="H27" s="677"/>
      <c r="I27" s="677"/>
      <c r="J27" s="677"/>
      <c r="K27" s="677"/>
      <c r="L27" s="677"/>
      <c r="M27" s="677"/>
      <c r="N27" s="677"/>
      <c r="O27" s="677"/>
      <c r="P27" s="677"/>
      <c r="Q27" s="678"/>
      <c r="R27" s="679">
        <v>1464284</v>
      </c>
      <c r="S27" s="680"/>
      <c r="T27" s="680"/>
      <c r="U27" s="680"/>
      <c r="V27" s="680"/>
      <c r="W27" s="680"/>
      <c r="X27" s="680"/>
      <c r="Y27" s="681"/>
      <c r="Z27" s="682">
        <v>20.7</v>
      </c>
      <c r="AA27" s="682"/>
      <c r="AB27" s="682"/>
      <c r="AC27" s="682"/>
      <c r="AD27" s="683" t="s">
        <v>230</v>
      </c>
      <c r="AE27" s="683"/>
      <c r="AF27" s="683"/>
      <c r="AG27" s="683"/>
      <c r="AH27" s="683"/>
      <c r="AI27" s="683"/>
      <c r="AJ27" s="683"/>
      <c r="AK27" s="683"/>
      <c r="AL27" s="684" t="s">
        <v>172</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365002</v>
      </c>
      <c r="BH27" s="680"/>
      <c r="BI27" s="680"/>
      <c r="BJ27" s="680"/>
      <c r="BK27" s="680"/>
      <c r="BL27" s="680"/>
      <c r="BM27" s="680"/>
      <c r="BN27" s="681"/>
      <c r="BO27" s="682">
        <v>100</v>
      </c>
      <c r="BP27" s="682"/>
      <c r="BQ27" s="682"/>
      <c r="BR27" s="682"/>
      <c r="BS27" s="688" t="s">
        <v>230</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386342</v>
      </c>
      <c r="CS27" s="703"/>
      <c r="CT27" s="703"/>
      <c r="CU27" s="703"/>
      <c r="CV27" s="703"/>
      <c r="CW27" s="703"/>
      <c r="CX27" s="703"/>
      <c r="CY27" s="704"/>
      <c r="CZ27" s="684">
        <v>5.6</v>
      </c>
      <c r="DA27" s="715"/>
      <c r="DB27" s="715"/>
      <c r="DC27" s="717"/>
      <c r="DD27" s="688">
        <v>117246</v>
      </c>
      <c r="DE27" s="703"/>
      <c r="DF27" s="703"/>
      <c r="DG27" s="703"/>
      <c r="DH27" s="703"/>
      <c r="DI27" s="703"/>
      <c r="DJ27" s="703"/>
      <c r="DK27" s="704"/>
      <c r="DL27" s="688">
        <v>111245</v>
      </c>
      <c r="DM27" s="703"/>
      <c r="DN27" s="703"/>
      <c r="DO27" s="703"/>
      <c r="DP27" s="703"/>
      <c r="DQ27" s="703"/>
      <c r="DR27" s="703"/>
      <c r="DS27" s="703"/>
      <c r="DT27" s="703"/>
      <c r="DU27" s="703"/>
      <c r="DV27" s="704"/>
      <c r="DW27" s="684">
        <v>4.0999999999999996</v>
      </c>
      <c r="DX27" s="715"/>
      <c r="DY27" s="715"/>
      <c r="DZ27" s="715"/>
      <c r="EA27" s="715"/>
      <c r="EB27" s="715"/>
      <c r="EC27" s="716"/>
    </row>
    <row r="28" spans="2:133" ht="11.25" customHeight="1" x14ac:dyDescent="0.15">
      <c r="B28" s="721" t="s">
        <v>298</v>
      </c>
      <c r="C28" s="722"/>
      <c r="D28" s="722"/>
      <c r="E28" s="722"/>
      <c r="F28" s="722"/>
      <c r="G28" s="722"/>
      <c r="H28" s="722"/>
      <c r="I28" s="722"/>
      <c r="J28" s="722"/>
      <c r="K28" s="722"/>
      <c r="L28" s="722"/>
      <c r="M28" s="722"/>
      <c r="N28" s="722"/>
      <c r="O28" s="722"/>
      <c r="P28" s="722"/>
      <c r="Q28" s="723"/>
      <c r="R28" s="679">
        <v>75970</v>
      </c>
      <c r="S28" s="680"/>
      <c r="T28" s="680"/>
      <c r="U28" s="680"/>
      <c r="V28" s="680"/>
      <c r="W28" s="680"/>
      <c r="X28" s="680"/>
      <c r="Y28" s="681"/>
      <c r="Z28" s="682">
        <v>1.1000000000000001</v>
      </c>
      <c r="AA28" s="682"/>
      <c r="AB28" s="682"/>
      <c r="AC28" s="682"/>
      <c r="AD28" s="683">
        <v>75970</v>
      </c>
      <c r="AE28" s="683"/>
      <c r="AF28" s="683"/>
      <c r="AG28" s="683"/>
      <c r="AH28" s="683"/>
      <c r="AI28" s="683"/>
      <c r="AJ28" s="683"/>
      <c r="AK28" s="683"/>
      <c r="AL28" s="684">
        <v>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444466</v>
      </c>
      <c r="CS28" s="680"/>
      <c r="CT28" s="680"/>
      <c r="CU28" s="680"/>
      <c r="CV28" s="680"/>
      <c r="CW28" s="680"/>
      <c r="CX28" s="680"/>
      <c r="CY28" s="681"/>
      <c r="CZ28" s="684">
        <v>6.4</v>
      </c>
      <c r="DA28" s="715"/>
      <c r="DB28" s="715"/>
      <c r="DC28" s="717"/>
      <c r="DD28" s="688">
        <v>444466</v>
      </c>
      <c r="DE28" s="680"/>
      <c r="DF28" s="680"/>
      <c r="DG28" s="680"/>
      <c r="DH28" s="680"/>
      <c r="DI28" s="680"/>
      <c r="DJ28" s="680"/>
      <c r="DK28" s="681"/>
      <c r="DL28" s="688">
        <v>444466</v>
      </c>
      <c r="DM28" s="680"/>
      <c r="DN28" s="680"/>
      <c r="DO28" s="680"/>
      <c r="DP28" s="680"/>
      <c r="DQ28" s="680"/>
      <c r="DR28" s="680"/>
      <c r="DS28" s="680"/>
      <c r="DT28" s="680"/>
      <c r="DU28" s="680"/>
      <c r="DV28" s="681"/>
      <c r="DW28" s="684">
        <v>16.2</v>
      </c>
      <c r="DX28" s="715"/>
      <c r="DY28" s="715"/>
      <c r="DZ28" s="715"/>
      <c r="EA28" s="715"/>
      <c r="EB28" s="715"/>
      <c r="EC28" s="716"/>
    </row>
    <row r="29" spans="2:133" ht="11.25" customHeight="1" x14ac:dyDescent="0.15">
      <c r="B29" s="676" t="s">
        <v>300</v>
      </c>
      <c r="C29" s="677"/>
      <c r="D29" s="677"/>
      <c r="E29" s="677"/>
      <c r="F29" s="677"/>
      <c r="G29" s="677"/>
      <c r="H29" s="677"/>
      <c r="I29" s="677"/>
      <c r="J29" s="677"/>
      <c r="K29" s="677"/>
      <c r="L29" s="677"/>
      <c r="M29" s="677"/>
      <c r="N29" s="677"/>
      <c r="O29" s="677"/>
      <c r="P29" s="677"/>
      <c r="Q29" s="678"/>
      <c r="R29" s="679">
        <v>1070428</v>
      </c>
      <c r="S29" s="680"/>
      <c r="T29" s="680"/>
      <c r="U29" s="680"/>
      <c r="V29" s="680"/>
      <c r="W29" s="680"/>
      <c r="X29" s="680"/>
      <c r="Y29" s="681"/>
      <c r="Z29" s="682">
        <v>15.1</v>
      </c>
      <c r="AA29" s="682"/>
      <c r="AB29" s="682"/>
      <c r="AC29" s="682"/>
      <c r="AD29" s="683" t="s">
        <v>230</v>
      </c>
      <c r="AE29" s="683"/>
      <c r="AF29" s="683"/>
      <c r="AG29" s="683"/>
      <c r="AH29" s="683"/>
      <c r="AI29" s="683"/>
      <c r="AJ29" s="683"/>
      <c r="AK29" s="683"/>
      <c r="AL29" s="684" t="s">
        <v>230</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444466</v>
      </c>
      <c r="CS29" s="703"/>
      <c r="CT29" s="703"/>
      <c r="CU29" s="703"/>
      <c r="CV29" s="703"/>
      <c r="CW29" s="703"/>
      <c r="CX29" s="703"/>
      <c r="CY29" s="704"/>
      <c r="CZ29" s="684">
        <v>6.4</v>
      </c>
      <c r="DA29" s="715"/>
      <c r="DB29" s="715"/>
      <c r="DC29" s="717"/>
      <c r="DD29" s="688">
        <v>444466</v>
      </c>
      <c r="DE29" s="703"/>
      <c r="DF29" s="703"/>
      <c r="DG29" s="703"/>
      <c r="DH29" s="703"/>
      <c r="DI29" s="703"/>
      <c r="DJ29" s="703"/>
      <c r="DK29" s="704"/>
      <c r="DL29" s="688">
        <v>444466</v>
      </c>
      <c r="DM29" s="703"/>
      <c r="DN29" s="703"/>
      <c r="DO29" s="703"/>
      <c r="DP29" s="703"/>
      <c r="DQ29" s="703"/>
      <c r="DR29" s="703"/>
      <c r="DS29" s="703"/>
      <c r="DT29" s="703"/>
      <c r="DU29" s="703"/>
      <c r="DV29" s="704"/>
      <c r="DW29" s="684">
        <v>16.2</v>
      </c>
      <c r="DX29" s="715"/>
      <c r="DY29" s="715"/>
      <c r="DZ29" s="715"/>
      <c r="EA29" s="715"/>
      <c r="EB29" s="715"/>
      <c r="EC29" s="716"/>
    </row>
    <row r="30" spans="2:133" ht="11.25" customHeight="1" x14ac:dyDescent="0.15">
      <c r="B30" s="676" t="s">
        <v>305</v>
      </c>
      <c r="C30" s="677"/>
      <c r="D30" s="677"/>
      <c r="E30" s="677"/>
      <c r="F30" s="677"/>
      <c r="G30" s="677"/>
      <c r="H30" s="677"/>
      <c r="I30" s="677"/>
      <c r="J30" s="677"/>
      <c r="K30" s="677"/>
      <c r="L30" s="677"/>
      <c r="M30" s="677"/>
      <c r="N30" s="677"/>
      <c r="O30" s="677"/>
      <c r="P30" s="677"/>
      <c r="Q30" s="678"/>
      <c r="R30" s="679">
        <v>98810</v>
      </c>
      <c r="S30" s="680"/>
      <c r="T30" s="680"/>
      <c r="U30" s="680"/>
      <c r="V30" s="680"/>
      <c r="W30" s="680"/>
      <c r="X30" s="680"/>
      <c r="Y30" s="681"/>
      <c r="Z30" s="682">
        <v>1.4</v>
      </c>
      <c r="AA30" s="682"/>
      <c r="AB30" s="682"/>
      <c r="AC30" s="682"/>
      <c r="AD30" s="683">
        <v>86477</v>
      </c>
      <c r="AE30" s="683"/>
      <c r="AF30" s="683"/>
      <c r="AG30" s="683"/>
      <c r="AH30" s="683"/>
      <c r="AI30" s="683"/>
      <c r="AJ30" s="683"/>
      <c r="AK30" s="683"/>
      <c r="AL30" s="684">
        <v>3.3</v>
      </c>
      <c r="AM30" s="685"/>
      <c r="AN30" s="685"/>
      <c r="AO30" s="686"/>
      <c r="AP30" s="727" t="s">
        <v>306</v>
      </c>
      <c r="AQ30" s="728"/>
      <c r="AR30" s="728"/>
      <c r="AS30" s="728"/>
      <c r="AT30" s="733" t="s">
        <v>307</v>
      </c>
      <c r="AU30" s="230"/>
      <c r="AV30" s="230"/>
      <c r="AW30" s="230"/>
      <c r="AX30" s="665" t="s">
        <v>185</v>
      </c>
      <c r="AY30" s="666"/>
      <c r="AZ30" s="666"/>
      <c r="BA30" s="666"/>
      <c r="BB30" s="666"/>
      <c r="BC30" s="666"/>
      <c r="BD30" s="666"/>
      <c r="BE30" s="666"/>
      <c r="BF30" s="667"/>
      <c r="BG30" s="739">
        <v>99.2</v>
      </c>
      <c r="BH30" s="740"/>
      <c r="BI30" s="740"/>
      <c r="BJ30" s="740"/>
      <c r="BK30" s="740"/>
      <c r="BL30" s="740"/>
      <c r="BM30" s="674">
        <v>98.1</v>
      </c>
      <c r="BN30" s="740"/>
      <c r="BO30" s="740"/>
      <c r="BP30" s="740"/>
      <c r="BQ30" s="741"/>
      <c r="BR30" s="739">
        <v>99.2</v>
      </c>
      <c r="BS30" s="740"/>
      <c r="BT30" s="740"/>
      <c r="BU30" s="740"/>
      <c r="BV30" s="740"/>
      <c r="BW30" s="740"/>
      <c r="BX30" s="674">
        <v>97.7</v>
      </c>
      <c r="BY30" s="740"/>
      <c r="BZ30" s="740"/>
      <c r="CA30" s="740"/>
      <c r="CB30" s="741"/>
      <c r="CD30" s="744"/>
      <c r="CE30" s="745"/>
      <c r="CF30" s="694" t="s">
        <v>308</v>
      </c>
      <c r="CG30" s="695"/>
      <c r="CH30" s="695"/>
      <c r="CI30" s="695"/>
      <c r="CJ30" s="695"/>
      <c r="CK30" s="695"/>
      <c r="CL30" s="695"/>
      <c r="CM30" s="695"/>
      <c r="CN30" s="695"/>
      <c r="CO30" s="695"/>
      <c r="CP30" s="695"/>
      <c r="CQ30" s="696"/>
      <c r="CR30" s="679">
        <v>419882</v>
      </c>
      <c r="CS30" s="680"/>
      <c r="CT30" s="680"/>
      <c r="CU30" s="680"/>
      <c r="CV30" s="680"/>
      <c r="CW30" s="680"/>
      <c r="CX30" s="680"/>
      <c r="CY30" s="681"/>
      <c r="CZ30" s="684">
        <v>6.1</v>
      </c>
      <c r="DA30" s="715"/>
      <c r="DB30" s="715"/>
      <c r="DC30" s="717"/>
      <c r="DD30" s="688">
        <v>419882</v>
      </c>
      <c r="DE30" s="680"/>
      <c r="DF30" s="680"/>
      <c r="DG30" s="680"/>
      <c r="DH30" s="680"/>
      <c r="DI30" s="680"/>
      <c r="DJ30" s="680"/>
      <c r="DK30" s="681"/>
      <c r="DL30" s="688">
        <v>419882</v>
      </c>
      <c r="DM30" s="680"/>
      <c r="DN30" s="680"/>
      <c r="DO30" s="680"/>
      <c r="DP30" s="680"/>
      <c r="DQ30" s="680"/>
      <c r="DR30" s="680"/>
      <c r="DS30" s="680"/>
      <c r="DT30" s="680"/>
      <c r="DU30" s="680"/>
      <c r="DV30" s="681"/>
      <c r="DW30" s="684">
        <v>15.3</v>
      </c>
      <c r="DX30" s="715"/>
      <c r="DY30" s="715"/>
      <c r="DZ30" s="715"/>
      <c r="EA30" s="715"/>
      <c r="EB30" s="715"/>
      <c r="EC30" s="716"/>
    </row>
    <row r="31" spans="2:133" ht="11.25" customHeight="1" x14ac:dyDescent="0.15">
      <c r="B31" s="676" t="s">
        <v>309</v>
      </c>
      <c r="C31" s="677"/>
      <c r="D31" s="677"/>
      <c r="E31" s="677"/>
      <c r="F31" s="677"/>
      <c r="G31" s="677"/>
      <c r="H31" s="677"/>
      <c r="I31" s="677"/>
      <c r="J31" s="677"/>
      <c r="K31" s="677"/>
      <c r="L31" s="677"/>
      <c r="M31" s="677"/>
      <c r="N31" s="677"/>
      <c r="O31" s="677"/>
      <c r="P31" s="677"/>
      <c r="Q31" s="678"/>
      <c r="R31" s="679">
        <v>24643</v>
      </c>
      <c r="S31" s="680"/>
      <c r="T31" s="680"/>
      <c r="U31" s="680"/>
      <c r="V31" s="680"/>
      <c r="W31" s="680"/>
      <c r="X31" s="680"/>
      <c r="Y31" s="681"/>
      <c r="Z31" s="682">
        <v>0.3</v>
      </c>
      <c r="AA31" s="682"/>
      <c r="AB31" s="682"/>
      <c r="AC31" s="682"/>
      <c r="AD31" s="683" t="s">
        <v>128</v>
      </c>
      <c r="AE31" s="683"/>
      <c r="AF31" s="683"/>
      <c r="AG31" s="683"/>
      <c r="AH31" s="683"/>
      <c r="AI31" s="683"/>
      <c r="AJ31" s="683"/>
      <c r="AK31" s="683"/>
      <c r="AL31" s="684" t="s">
        <v>230</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99.5</v>
      </c>
      <c r="BH31" s="703"/>
      <c r="BI31" s="703"/>
      <c r="BJ31" s="703"/>
      <c r="BK31" s="703"/>
      <c r="BL31" s="703"/>
      <c r="BM31" s="685">
        <v>98.5</v>
      </c>
      <c r="BN31" s="737"/>
      <c r="BO31" s="737"/>
      <c r="BP31" s="737"/>
      <c r="BQ31" s="738"/>
      <c r="BR31" s="736">
        <v>99.3</v>
      </c>
      <c r="BS31" s="703"/>
      <c r="BT31" s="703"/>
      <c r="BU31" s="703"/>
      <c r="BV31" s="703"/>
      <c r="BW31" s="703"/>
      <c r="BX31" s="685">
        <v>97.9</v>
      </c>
      <c r="BY31" s="737"/>
      <c r="BZ31" s="737"/>
      <c r="CA31" s="737"/>
      <c r="CB31" s="738"/>
      <c r="CD31" s="744"/>
      <c r="CE31" s="745"/>
      <c r="CF31" s="694" t="s">
        <v>312</v>
      </c>
      <c r="CG31" s="695"/>
      <c r="CH31" s="695"/>
      <c r="CI31" s="695"/>
      <c r="CJ31" s="695"/>
      <c r="CK31" s="695"/>
      <c r="CL31" s="695"/>
      <c r="CM31" s="695"/>
      <c r="CN31" s="695"/>
      <c r="CO31" s="695"/>
      <c r="CP31" s="695"/>
      <c r="CQ31" s="696"/>
      <c r="CR31" s="679">
        <v>24584</v>
      </c>
      <c r="CS31" s="703"/>
      <c r="CT31" s="703"/>
      <c r="CU31" s="703"/>
      <c r="CV31" s="703"/>
      <c r="CW31" s="703"/>
      <c r="CX31" s="703"/>
      <c r="CY31" s="704"/>
      <c r="CZ31" s="684">
        <v>0.4</v>
      </c>
      <c r="DA31" s="715"/>
      <c r="DB31" s="715"/>
      <c r="DC31" s="717"/>
      <c r="DD31" s="688">
        <v>24584</v>
      </c>
      <c r="DE31" s="703"/>
      <c r="DF31" s="703"/>
      <c r="DG31" s="703"/>
      <c r="DH31" s="703"/>
      <c r="DI31" s="703"/>
      <c r="DJ31" s="703"/>
      <c r="DK31" s="704"/>
      <c r="DL31" s="688">
        <v>24584</v>
      </c>
      <c r="DM31" s="703"/>
      <c r="DN31" s="703"/>
      <c r="DO31" s="703"/>
      <c r="DP31" s="703"/>
      <c r="DQ31" s="703"/>
      <c r="DR31" s="703"/>
      <c r="DS31" s="703"/>
      <c r="DT31" s="703"/>
      <c r="DU31" s="703"/>
      <c r="DV31" s="704"/>
      <c r="DW31" s="684">
        <v>0.9</v>
      </c>
      <c r="DX31" s="715"/>
      <c r="DY31" s="715"/>
      <c r="DZ31" s="715"/>
      <c r="EA31" s="715"/>
      <c r="EB31" s="715"/>
      <c r="EC31" s="716"/>
    </row>
    <row r="32" spans="2:133" ht="11.25" customHeight="1" x14ac:dyDescent="0.15">
      <c r="B32" s="676" t="s">
        <v>313</v>
      </c>
      <c r="C32" s="677"/>
      <c r="D32" s="677"/>
      <c r="E32" s="677"/>
      <c r="F32" s="677"/>
      <c r="G32" s="677"/>
      <c r="H32" s="677"/>
      <c r="I32" s="677"/>
      <c r="J32" s="677"/>
      <c r="K32" s="677"/>
      <c r="L32" s="677"/>
      <c r="M32" s="677"/>
      <c r="N32" s="677"/>
      <c r="O32" s="677"/>
      <c r="P32" s="677"/>
      <c r="Q32" s="678"/>
      <c r="R32" s="679">
        <v>419973</v>
      </c>
      <c r="S32" s="680"/>
      <c r="T32" s="680"/>
      <c r="U32" s="680"/>
      <c r="V32" s="680"/>
      <c r="W32" s="680"/>
      <c r="X32" s="680"/>
      <c r="Y32" s="681"/>
      <c r="Z32" s="682">
        <v>5.9</v>
      </c>
      <c r="AA32" s="682"/>
      <c r="AB32" s="682"/>
      <c r="AC32" s="682"/>
      <c r="AD32" s="683" t="s">
        <v>230</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98.7</v>
      </c>
      <c r="BH32" s="749"/>
      <c r="BI32" s="749"/>
      <c r="BJ32" s="749"/>
      <c r="BK32" s="749"/>
      <c r="BL32" s="749"/>
      <c r="BM32" s="750">
        <v>97.2</v>
      </c>
      <c r="BN32" s="749"/>
      <c r="BO32" s="749"/>
      <c r="BP32" s="749"/>
      <c r="BQ32" s="751"/>
      <c r="BR32" s="748">
        <v>99</v>
      </c>
      <c r="BS32" s="749"/>
      <c r="BT32" s="749"/>
      <c r="BU32" s="749"/>
      <c r="BV32" s="749"/>
      <c r="BW32" s="749"/>
      <c r="BX32" s="750">
        <v>96.8</v>
      </c>
      <c r="BY32" s="749"/>
      <c r="BZ32" s="749"/>
      <c r="CA32" s="749"/>
      <c r="CB32" s="751"/>
      <c r="CD32" s="746"/>
      <c r="CE32" s="747"/>
      <c r="CF32" s="694" t="s">
        <v>315</v>
      </c>
      <c r="CG32" s="695"/>
      <c r="CH32" s="695"/>
      <c r="CI32" s="695"/>
      <c r="CJ32" s="695"/>
      <c r="CK32" s="695"/>
      <c r="CL32" s="695"/>
      <c r="CM32" s="695"/>
      <c r="CN32" s="695"/>
      <c r="CO32" s="695"/>
      <c r="CP32" s="695"/>
      <c r="CQ32" s="696"/>
      <c r="CR32" s="679" t="s">
        <v>230</v>
      </c>
      <c r="CS32" s="680"/>
      <c r="CT32" s="680"/>
      <c r="CU32" s="680"/>
      <c r="CV32" s="680"/>
      <c r="CW32" s="680"/>
      <c r="CX32" s="680"/>
      <c r="CY32" s="681"/>
      <c r="CZ32" s="684" t="s">
        <v>128</v>
      </c>
      <c r="DA32" s="715"/>
      <c r="DB32" s="715"/>
      <c r="DC32" s="717"/>
      <c r="DD32" s="688" t="s">
        <v>230</v>
      </c>
      <c r="DE32" s="680"/>
      <c r="DF32" s="680"/>
      <c r="DG32" s="680"/>
      <c r="DH32" s="680"/>
      <c r="DI32" s="680"/>
      <c r="DJ32" s="680"/>
      <c r="DK32" s="681"/>
      <c r="DL32" s="688" t="s">
        <v>172</v>
      </c>
      <c r="DM32" s="680"/>
      <c r="DN32" s="680"/>
      <c r="DO32" s="680"/>
      <c r="DP32" s="680"/>
      <c r="DQ32" s="680"/>
      <c r="DR32" s="680"/>
      <c r="DS32" s="680"/>
      <c r="DT32" s="680"/>
      <c r="DU32" s="680"/>
      <c r="DV32" s="681"/>
      <c r="DW32" s="684" t="s">
        <v>128</v>
      </c>
      <c r="DX32" s="715"/>
      <c r="DY32" s="715"/>
      <c r="DZ32" s="715"/>
      <c r="EA32" s="715"/>
      <c r="EB32" s="715"/>
      <c r="EC32" s="716"/>
    </row>
    <row r="33" spans="2:133" ht="11.25" customHeight="1" x14ac:dyDescent="0.15">
      <c r="B33" s="676" t="s">
        <v>316</v>
      </c>
      <c r="C33" s="677"/>
      <c r="D33" s="677"/>
      <c r="E33" s="677"/>
      <c r="F33" s="677"/>
      <c r="G33" s="677"/>
      <c r="H33" s="677"/>
      <c r="I33" s="677"/>
      <c r="J33" s="677"/>
      <c r="K33" s="677"/>
      <c r="L33" s="677"/>
      <c r="M33" s="677"/>
      <c r="N33" s="677"/>
      <c r="O33" s="677"/>
      <c r="P33" s="677"/>
      <c r="Q33" s="678"/>
      <c r="R33" s="679">
        <v>156446</v>
      </c>
      <c r="S33" s="680"/>
      <c r="T33" s="680"/>
      <c r="U33" s="680"/>
      <c r="V33" s="680"/>
      <c r="W33" s="680"/>
      <c r="X33" s="680"/>
      <c r="Y33" s="681"/>
      <c r="Z33" s="682">
        <v>2.2000000000000002</v>
      </c>
      <c r="AA33" s="682"/>
      <c r="AB33" s="682"/>
      <c r="AC33" s="682"/>
      <c r="AD33" s="683" t="s">
        <v>230</v>
      </c>
      <c r="AE33" s="683"/>
      <c r="AF33" s="683"/>
      <c r="AG33" s="683"/>
      <c r="AH33" s="683"/>
      <c r="AI33" s="683"/>
      <c r="AJ33" s="683"/>
      <c r="AK33" s="683"/>
      <c r="AL33" s="684" t="s">
        <v>230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2391684</v>
      </c>
      <c r="CS33" s="703"/>
      <c r="CT33" s="703"/>
      <c r="CU33" s="703"/>
      <c r="CV33" s="703"/>
      <c r="CW33" s="703"/>
      <c r="CX33" s="703"/>
      <c r="CY33" s="704"/>
      <c r="CZ33" s="684">
        <v>34.5</v>
      </c>
      <c r="DA33" s="715"/>
      <c r="DB33" s="715"/>
      <c r="DC33" s="717"/>
      <c r="DD33" s="688">
        <v>1848471</v>
      </c>
      <c r="DE33" s="703"/>
      <c r="DF33" s="703"/>
      <c r="DG33" s="703"/>
      <c r="DH33" s="703"/>
      <c r="DI33" s="703"/>
      <c r="DJ33" s="703"/>
      <c r="DK33" s="704"/>
      <c r="DL33" s="688">
        <v>872450</v>
      </c>
      <c r="DM33" s="703"/>
      <c r="DN33" s="703"/>
      <c r="DO33" s="703"/>
      <c r="DP33" s="703"/>
      <c r="DQ33" s="703"/>
      <c r="DR33" s="703"/>
      <c r="DS33" s="703"/>
      <c r="DT33" s="703"/>
      <c r="DU33" s="703"/>
      <c r="DV33" s="704"/>
      <c r="DW33" s="684">
        <v>31.9</v>
      </c>
      <c r="DX33" s="715"/>
      <c r="DY33" s="715"/>
      <c r="DZ33" s="715"/>
      <c r="EA33" s="715"/>
      <c r="EB33" s="715"/>
      <c r="EC33" s="716"/>
    </row>
    <row r="34" spans="2:133" ht="11.25" customHeight="1" x14ac:dyDescent="0.15">
      <c r="B34" s="676" t="s">
        <v>318</v>
      </c>
      <c r="C34" s="677"/>
      <c r="D34" s="677"/>
      <c r="E34" s="677"/>
      <c r="F34" s="677"/>
      <c r="G34" s="677"/>
      <c r="H34" s="677"/>
      <c r="I34" s="677"/>
      <c r="J34" s="677"/>
      <c r="K34" s="677"/>
      <c r="L34" s="677"/>
      <c r="M34" s="677"/>
      <c r="N34" s="677"/>
      <c r="O34" s="677"/>
      <c r="P34" s="677"/>
      <c r="Q34" s="678"/>
      <c r="R34" s="679">
        <v>68682</v>
      </c>
      <c r="S34" s="680"/>
      <c r="T34" s="680"/>
      <c r="U34" s="680"/>
      <c r="V34" s="680"/>
      <c r="W34" s="680"/>
      <c r="X34" s="680"/>
      <c r="Y34" s="681"/>
      <c r="Z34" s="682">
        <v>1</v>
      </c>
      <c r="AA34" s="682"/>
      <c r="AB34" s="682"/>
      <c r="AC34" s="682"/>
      <c r="AD34" s="683">
        <v>27474</v>
      </c>
      <c r="AE34" s="683"/>
      <c r="AF34" s="683"/>
      <c r="AG34" s="683"/>
      <c r="AH34" s="683"/>
      <c r="AI34" s="683"/>
      <c r="AJ34" s="683"/>
      <c r="AK34" s="683"/>
      <c r="AL34" s="684">
        <v>1</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1296349</v>
      </c>
      <c r="CS34" s="680"/>
      <c r="CT34" s="680"/>
      <c r="CU34" s="680"/>
      <c r="CV34" s="680"/>
      <c r="CW34" s="680"/>
      <c r="CX34" s="680"/>
      <c r="CY34" s="681"/>
      <c r="CZ34" s="684">
        <v>18.7</v>
      </c>
      <c r="DA34" s="715"/>
      <c r="DB34" s="715"/>
      <c r="DC34" s="717"/>
      <c r="DD34" s="688">
        <v>951432</v>
      </c>
      <c r="DE34" s="680"/>
      <c r="DF34" s="680"/>
      <c r="DG34" s="680"/>
      <c r="DH34" s="680"/>
      <c r="DI34" s="680"/>
      <c r="DJ34" s="680"/>
      <c r="DK34" s="681"/>
      <c r="DL34" s="688">
        <v>531651</v>
      </c>
      <c r="DM34" s="680"/>
      <c r="DN34" s="680"/>
      <c r="DO34" s="680"/>
      <c r="DP34" s="680"/>
      <c r="DQ34" s="680"/>
      <c r="DR34" s="680"/>
      <c r="DS34" s="680"/>
      <c r="DT34" s="680"/>
      <c r="DU34" s="680"/>
      <c r="DV34" s="681"/>
      <c r="DW34" s="684">
        <v>19.399999999999999</v>
      </c>
      <c r="DX34" s="715"/>
      <c r="DY34" s="715"/>
      <c r="DZ34" s="715"/>
      <c r="EA34" s="715"/>
      <c r="EB34" s="715"/>
      <c r="EC34" s="716"/>
    </row>
    <row r="35" spans="2:133" ht="11.25" customHeight="1" x14ac:dyDescent="0.15">
      <c r="B35" s="676" t="s">
        <v>322</v>
      </c>
      <c r="C35" s="677"/>
      <c r="D35" s="677"/>
      <c r="E35" s="677"/>
      <c r="F35" s="677"/>
      <c r="G35" s="677"/>
      <c r="H35" s="677"/>
      <c r="I35" s="677"/>
      <c r="J35" s="677"/>
      <c r="K35" s="677"/>
      <c r="L35" s="677"/>
      <c r="M35" s="677"/>
      <c r="N35" s="677"/>
      <c r="O35" s="677"/>
      <c r="P35" s="677"/>
      <c r="Q35" s="678"/>
      <c r="R35" s="679">
        <v>589649</v>
      </c>
      <c r="S35" s="680"/>
      <c r="T35" s="680"/>
      <c r="U35" s="680"/>
      <c r="V35" s="680"/>
      <c r="W35" s="680"/>
      <c r="X35" s="680"/>
      <c r="Y35" s="681"/>
      <c r="Z35" s="682">
        <v>8.3000000000000007</v>
      </c>
      <c r="AA35" s="682"/>
      <c r="AB35" s="682"/>
      <c r="AC35" s="682"/>
      <c r="AD35" s="683" t="s">
        <v>128</v>
      </c>
      <c r="AE35" s="683"/>
      <c r="AF35" s="683"/>
      <c r="AG35" s="683"/>
      <c r="AH35" s="683"/>
      <c r="AI35" s="683"/>
      <c r="AJ35" s="683"/>
      <c r="AK35" s="683"/>
      <c r="AL35" s="684" t="s">
        <v>128</v>
      </c>
      <c r="AM35" s="685"/>
      <c r="AN35" s="685"/>
      <c r="AO35" s="686"/>
      <c r="AP35" s="234"/>
      <c r="AQ35" s="752" t="s">
        <v>323</v>
      </c>
      <c r="AR35" s="753"/>
      <c r="AS35" s="753"/>
      <c r="AT35" s="753"/>
      <c r="AU35" s="753"/>
      <c r="AV35" s="753"/>
      <c r="AW35" s="753"/>
      <c r="AX35" s="753"/>
      <c r="AY35" s="754"/>
      <c r="AZ35" s="668">
        <v>292940</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84841</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39308</v>
      </c>
      <c r="CS35" s="703"/>
      <c r="CT35" s="703"/>
      <c r="CU35" s="703"/>
      <c r="CV35" s="703"/>
      <c r="CW35" s="703"/>
      <c r="CX35" s="703"/>
      <c r="CY35" s="704"/>
      <c r="CZ35" s="684">
        <v>0.6</v>
      </c>
      <c r="DA35" s="715"/>
      <c r="DB35" s="715"/>
      <c r="DC35" s="717"/>
      <c r="DD35" s="688">
        <v>39308</v>
      </c>
      <c r="DE35" s="703"/>
      <c r="DF35" s="703"/>
      <c r="DG35" s="703"/>
      <c r="DH35" s="703"/>
      <c r="DI35" s="703"/>
      <c r="DJ35" s="703"/>
      <c r="DK35" s="704"/>
      <c r="DL35" s="688">
        <v>29322</v>
      </c>
      <c r="DM35" s="703"/>
      <c r="DN35" s="703"/>
      <c r="DO35" s="703"/>
      <c r="DP35" s="703"/>
      <c r="DQ35" s="703"/>
      <c r="DR35" s="703"/>
      <c r="DS35" s="703"/>
      <c r="DT35" s="703"/>
      <c r="DU35" s="703"/>
      <c r="DV35" s="704"/>
      <c r="DW35" s="684">
        <v>1.1000000000000001</v>
      </c>
      <c r="DX35" s="715"/>
      <c r="DY35" s="715"/>
      <c r="DZ35" s="715"/>
      <c r="EA35" s="715"/>
      <c r="EB35" s="715"/>
      <c r="EC35" s="716"/>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230</v>
      </c>
      <c r="S36" s="680"/>
      <c r="T36" s="680"/>
      <c r="U36" s="680"/>
      <c r="V36" s="680"/>
      <c r="W36" s="680"/>
      <c r="X36" s="680"/>
      <c r="Y36" s="681"/>
      <c r="Z36" s="682" t="s">
        <v>230</v>
      </c>
      <c r="AA36" s="682"/>
      <c r="AB36" s="682"/>
      <c r="AC36" s="682"/>
      <c r="AD36" s="683" t="s">
        <v>230</v>
      </c>
      <c r="AE36" s="683"/>
      <c r="AF36" s="683"/>
      <c r="AG36" s="683"/>
      <c r="AH36" s="683"/>
      <c r="AI36" s="683"/>
      <c r="AJ36" s="683"/>
      <c r="AK36" s="683"/>
      <c r="AL36" s="684" t="s">
        <v>172</v>
      </c>
      <c r="AM36" s="685"/>
      <c r="AN36" s="685"/>
      <c r="AO36" s="686"/>
      <c r="AQ36" s="756" t="s">
        <v>327</v>
      </c>
      <c r="AR36" s="757"/>
      <c r="AS36" s="757"/>
      <c r="AT36" s="757"/>
      <c r="AU36" s="757"/>
      <c r="AV36" s="757"/>
      <c r="AW36" s="757"/>
      <c r="AX36" s="757"/>
      <c r="AY36" s="758"/>
      <c r="AZ36" s="679">
        <v>15407</v>
      </c>
      <c r="BA36" s="680"/>
      <c r="BB36" s="680"/>
      <c r="BC36" s="680"/>
      <c r="BD36" s="703"/>
      <c r="BE36" s="703"/>
      <c r="BF36" s="738"/>
      <c r="BG36" s="694" t="s">
        <v>328</v>
      </c>
      <c r="BH36" s="695"/>
      <c r="BI36" s="695"/>
      <c r="BJ36" s="695"/>
      <c r="BK36" s="695"/>
      <c r="BL36" s="695"/>
      <c r="BM36" s="695"/>
      <c r="BN36" s="695"/>
      <c r="BO36" s="695"/>
      <c r="BP36" s="695"/>
      <c r="BQ36" s="695"/>
      <c r="BR36" s="695"/>
      <c r="BS36" s="695"/>
      <c r="BT36" s="695"/>
      <c r="BU36" s="696"/>
      <c r="BV36" s="679">
        <v>74625</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413075</v>
      </c>
      <c r="CS36" s="680"/>
      <c r="CT36" s="680"/>
      <c r="CU36" s="680"/>
      <c r="CV36" s="680"/>
      <c r="CW36" s="680"/>
      <c r="CX36" s="680"/>
      <c r="CY36" s="681"/>
      <c r="CZ36" s="684">
        <v>6</v>
      </c>
      <c r="DA36" s="715"/>
      <c r="DB36" s="715"/>
      <c r="DC36" s="717"/>
      <c r="DD36" s="688">
        <v>284590</v>
      </c>
      <c r="DE36" s="680"/>
      <c r="DF36" s="680"/>
      <c r="DG36" s="680"/>
      <c r="DH36" s="680"/>
      <c r="DI36" s="680"/>
      <c r="DJ36" s="680"/>
      <c r="DK36" s="681"/>
      <c r="DL36" s="688">
        <v>147266</v>
      </c>
      <c r="DM36" s="680"/>
      <c r="DN36" s="680"/>
      <c r="DO36" s="680"/>
      <c r="DP36" s="680"/>
      <c r="DQ36" s="680"/>
      <c r="DR36" s="680"/>
      <c r="DS36" s="680"/>
      <c r="DT36" s="680"/>
      <c r="DU36" s="680"/>
      <c r="DV36" s="681"/>
      <c r="DW36" s="684">
        <v>5.4</v>
      </c>
      <c r="DX36" s="715"/>
      <c r="DY36" s="715"/>
      <c r="DZ36" s="715"/>
      <c r="EA36" s="715"/>
      <c r="EB36" s="715"/>
      <c r="EC36" s="716"/>
    </row>
    <row r="37" spans="2:133" ht="11.25" customHeight="1" x14ac:dyDescent="0.15">
      <c r="B37" s="676" t="s">
        <v>330</v>
      </c>
      <c r="C37" s="677"/>
      <c r="D37" s="677"/>
      <c r="E37" s="677"/>
      <c r="F37" s="677"/>
      <c r="G37" s="677"/>
      <c r="H37" s="677"/>
      <c r="I37" s="677"/>
      <c r="J37" s="677"/>
      <c r="K37" s="677"/>
      <c r="L37" s="677"/>
      <c r="M37" s="677"/>
      <c r="N37" s="677"/>
      <c r="O37" s="677"/>
      <c r="P37" s="677"/>
      <c r="Q37" s="678"/>
      <c r="R37" s="679">
        <v>99149</v>
      </c>
      <c r="S37" s="680"/>
      <c r="T37" s="680"/>
      <c r="U37" s="680"/>
      <c r="V37" s="680"/>
      <c r="W37" s="680"/>
      <c r="X37" s="680"/>
      <c r="Y37" s="681"/>
      <c r="Z37" s="682">
        <v>1.4</v>
      </c>
      <c r="AA37" s="682"/>
      <c r="AB37" s="682"/>
      <c r="AC37" s="682"/>
      <c r="AD37" s="683" t="s">
        <v>230</v>
      </c>
      <c r="AE37" s="683"/>
      <c r="AF37" s="683"/>
      <c r="AG37" s="683"/>
      <c r="AH37" s="683"/>
      <c r="AI37" s="683"/>
      <c r="AJ37" s="683"/>
      <c r="AK37" s="683"/>
      <c r="AL37" s="684" t="s">
        <v>230</v>
      </c>
      <c r="AM37" s="685"/>
      <c r="AN37" s="685"/>
      <c r="AO37" s="686"/>
      <c r="AQ37" s="756" t="s">
        <v>331</v>
      </c>
      <c r="AR37" s="757"/>
      <c r="AS37" s="757"/>
      <c r="AT37" s="757"/>
      <c r="AU37" s="757"/>
      <c r="AV37" s="757"/>
      <c r="AW37" s="757"/>
      <c r="AX37" s="757"/>
      <c r="AY37" s="758"/>
      <c r="AZ37" s="679">
        <v>1200</v>
      </c>
      <c r="BA37" s="680"/>
      <c r="BB37" s="680"/>
      <c r="BC37" s="680"/>
      <c r="BD37" s="703"/>
      <c r="BE37" s="703"/>
      <c r="BF37" s="738"/>
      <c r="BG37" s="694" t="s">
        <v>332</v>
      </c>
      <c r="BH37" s="695"/>
      <c r="BI37" s="695"/>
      <c r="BJ37" s="695"/>
      <c r="BK37" s="695"/>
      <c r="BL37" s="695"/>
      <c r="BM37" s="695"/>
      <c r="BN37" s="695"/>
      <c r="BO37" s="695"/>
      <c r="BP37" s="695"/>
      <c r="BQ37" s="695"/>
      <c r="BR37" s="695"/>
      <c r="BS37" s="695"/>
      <c r="BT37" s="695"/>
      <c r="BU37" s="696"/>
      <c r="BV37" s="679">
        <v>1116</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24442</v>
      </c>
      <c r="CS37" s="703"/>
      <c r="CT37" s="703"/>
      <c r="CU37" s="703"/>
      <c r="CV37" s="703"/>
      <c r="CW37" s="703"/>
      <c r="CX37" s="703"/>
      <c r="CY37" s="704"/>
      <c r="CZ37" s="684">
        <v>0.4</v>
      </c>
      <c r="DA37" s="715"/>
      <c r="DB37" s="715"/>
      <c r="DC37" s="717"/>
      <c r="DD37" s="688">
        <v>24442</v>
      </c>
      <c r="DE37" s="703"/>
      <c r="DF37" s="703"/>
      <c r="DG37" s="703"/>
      <c r="DH37" s="703"/>
      <c r="DI37" s="703"/>
      <c r="DJ37" s="703"/>
      <c r="DK37" s="704"/>
      <c r="DL37" s="688">
        <v>24417</v>
      </c>
      <c r="DM37" s="703"/>
      <c r="DN37" s="703"/>
      <c r="DO37" s="703"/>
      <c r="DP37" s="703"/>
      <c r="DQ37" s="703"/>
      <c r="DR37" s="703"/>
      <c r="DS37" s="703"/>
      <c r="DT37" s="703"/>
      <c r="DU37" s="703"/>
      <c r="DV37" s="704"/>
      <c r="DW37" s="684">
        <v>0.9</v>
      </c>
      <c r="DX37" s="715"/>
      <c r="DY37" s="715"/>
      <c r="DZ37" s="715"/>
      <c r="EA37" s="715"/>
      <c r="EB37" s="715"/>
      <c r="EC37" s="716"/>
    </row>
    <row r="38" spans="2:133" ht="11.25" customHeight="1" x14ac:dyDescent="0.15">
      <c r="B38" s="724" t="s">
        <v>334</v>
      </c>
      <c r="C38" s="725"/>
      <c r="D38" s="725"/>
      <c r="E38" s="725"/>
      <c r="F38" s="725"/>
      <c r="G38" s="725"/>
      <c r="H38" s="725"/>
      <c r="I38" s="725"/>
      <c r="J38" s="725"/>
      <c r="K38" s="725"/>
      <c r="L38" s="725"/>
      <c r="M38" s="725"/>
      <c r="N38" s="725"/>
      <c r="O38" s="725"/>
      <c r="P38" s="725"/>
      <c r="Q38" s="726"/>
      <c r="R38" s="759">
        <v>7082813</v>
      </c>
      <c r="S38" s="760"/>
      <c r="T38" s="760"/>
      <c r="U38" s="760"/>
      <c r="V38" s="760"/>
      <c r="W38" s="760"/>
      <c r="X38" s="760"/>
      <c r="Y38" s="761"/>
      <c r="Z38" s="762">
        <v>100</v>
      </c>
      <c r="AA38" s="762"/>
      <c r="AB38" s="762"/>
      <c r="AC38" s="762"/>
      <c r="AD38" s="763">
        <v>2637477</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230</v>
      </c>
      <c r="BA38" s="680"/>
      <c r="BB38" s="680"/>
      <c r="BC38" s="680"/>
      <c r="BD38" s="703"/>
      <c r="BE38" s="703"/>
      <c r="BF38" s="738"/>
      <c r="BG38" s="694" t="s">
        <v>336</v>
      </c>
      <c r="BH38" s="695"/>
      <c r="BI38" s="695"/>
      <c r="BJ38" s="695"/>
      <c r="BK38" s="695"/>
      <c r="BL38" s="695"/>
      <c r="BM38" s="695"/>
      <c r="BN38" s="695"/>
      <c r="BO38" s="695"/>
      <c r="BP38" s="695"/>
      <c r="BQ38" s="695"/>
      <c r="BR38" s="695"/>
      <c r="BS38" s="695"/>
      <c r="BT38" s="695"/>
      <c r="BU38" s="696"/>
      <c r="BV38" s="679">
        <v>1976</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276333</v>
      </c>
      <c r="CS38" s="680"/>
      <c r="CT38" s="680"/>
      <c r="CU38" s="680"/>
      <c r="CV38" s="680"/>
      <c r="CW38" s="680"/>
      <c r="CX38" s="680"/>
      <c r="CY38" s="681"/>
      <c r="CZ38" s="684">
        <v>4</v>
      </c>
      <c r="DA38" s="715"/>
      <c r="DB38" s="715"/>
      <c r="DC38" s="717"/>
      <c r="DD38" s="688">
        <v>231196</v>
      </c>
      <c r="DE38" s="680"/>
      <c r="DF38" s="680"/>
      <c r="DG38" s="680"/>
      <c r="DH38" s="680"/>
      <c r="DI38" s="680"/>
      <c r="DJ38" s="680"/>
      <c r="DK38" s="681"/>
      <c r="DL38" s="688">
        <v>164211</v>
      </c>
      <c r="DM38" s="680"/>
      <c r="DN38" s="680"/>
      <c r="DO38" s="680"/>
      <c r="DP38" s="680"/>
      <c r="DQ38" s="680"/>
      <c r="DR38" s="680"/>
      <c r="DS38" s="680"/>
      <c r="DT38" s="680"/>
      <c r="DU38" s="680"/>
      <c r="DV38" s="681"/>
      <c r="DW38" s="684">
        <v>6</v>
      </c>
      <c r="DX38" s="715"/>
      <c r="DY38" s="715"/>
      <c r="DZ38" s="715"/>
      <c r="EA38" s="715"/>
      <c r="EB38" s="715"/>
      <c r="EC38" s="716"/>
    </row>
    <row r="39" spans="2:133" ht="11.25" customHeight="1" x14ac:dyDescent="0.15">
      <c r="AQ39" s="756" t="s">
        <v>338</v>
      </c>
      <c r="AR39" s="757"/>
      <c r="AS39" s="757"/>
      <c r="AT39" s="757"/>
      <c r="AU39" s="757"/>
      <c r="AV39" s="757"/>
      <c r="AW39" s="757"/>
      <c r="AX39" s="757"/>
      <c r="AY39" s="758"/>
      <c r="AZ39" s="679" t="s">
        <v>230</v>
      </c>
      <c r="BA39" s="680"/>
      <c r="BB39" s="680"/>
      <c r="BC39" s="680"/>
      <c r="BD39" s="703"/>
      <c r="BE39" s="703"/>
      <c r="BF39" s="738"/>
      <c r="BG39" s="770" t="s">
        <v>339</v>
      </c>
      <c r="BH39" s="771"/>
      <c r="BI39" s="771"/>
      <c r="BJ39" s="771"/>
      <c r="BK39" s="771"/>
      <c r="BL39" s="235"/>
      <c r="BM39" s="695" t="s">
        <v>340</v>
      </c>
      <c r="BN39" s="695"/>
      <c r="BO39" s="695"/>
      <c r="BP39" s="695"/>
      <c r="BQ39" s="695"/>
      <c r="BR39" s="695"/>
      <c r="BS39" s="695"/>
      <c r="BT39" s="695"/>
      <c r="BU39" s="696"/>
      <c r="BV39" s="679">
        <v>75</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366619</v>
      </c>
      <c r="CS39" s="703"/>
      <c r="CT39" s="703"/>
      <c r="CU39" s="703"/>
      <c r="CV39" s="703"/>
      <c r="CW39" s="703"/>
      <c r="CX39" s="703"/>
      <c r="CY39" s="704"/>
      <c r="CZ39" s="684">
        <v>5.3</v>
      </c>
      <c r="DA39" s="715"/>
      <c r="DB39" s="715"/>
      <c r="DC39" s="717"/>
      <c r="DD39" s="688">
        <v>341945</v>
      </c>
      <c r="DE39" s="703"/>
      <c r="DF39" s="703"/>
      <c r="DG39" s="703"/>
      <c r="DH39" s="703"/>
      <c r="DI39" s="703"/>
      <c r="DJ39" s="703"/>
      <c r="DK39" s="704"/>
      <c r="DL39" s="688" t="s">
        <v>128</v>
      </c>
      <c r="DM39" s="703"/>
      <c r="DN39" s="703"/>
      <c r="DO39" s="703"/>
      <c r="DP39" s="703"/>
      <c r="DQ39" s="703"/>
      <c r="DR39" s="703"/>
      <c r="DS39" s="703"/>
      <c r="DT39" s="703"/>
      <c r="DU39" s="703"/>
      <c r="DV39" s="704"/>
      <c r="DW39" s="684" t="s">
        <v>128</v>
      </c>
      <c r="DX39" s="715"/>
      <c r="DY39" s="715"/>
      <c r="DZ39" s="715"/>
      <c r="EA39" s="715"/>
      <c r="EB39" s="715"/>
      <c r="EC39" s="716"/>
    </row>
    <row r="40" spans="2:133" ht="11.25" customHeight="1" x14ac:dyDescent="0.15">
      <c r="AQ40" s="756" t="s">
        <v>342</v>
      </c>
      <c r="AR40" s="757"/>
      <c r="AS40" s="757"/>
      <c r="AT40" s="757"/>
      <c r="AU40" s="757"/>
      <c r="AV40" s="757"/>
      <c r="AW40" s="757"/>
      <c r="AX40" s="757"/>
      <c r="AY40" s="758"/>
      <c r="AZ40" s="679">
        <v>110048</v>
      </c>
      <c r="BA40" s="680"/>
      <c r="BB40" s="680"/>
      <c r="BC40" s="680"/>
      <c r="BD40" s="703"/>
      <c r="BE40" s="703"/>
      <c r="BF40" s="738"/>
      <c r="BG40" s="770"/>
      <c r="BH40" s="771"/>
      <c r="BI40" s="771"/>
      <c r="BJ40" s="771"/>
      <c r="BK40" s="771"/>
      <c r="BL40" s="235"/>
      <c r="BM40" s="695" t="s">
        <v>343</v>
      </c>
      <c r="BN40" s="695"/>
      <c r="BO40" s="695"/>
      <c r="BP40" s="695"/>
      <c r="BQ40" s="695"/>
      <c r="BR40" s="695"/>
      <c r="BS40" s="695"/>
      <c r="BT40" s="695"/>
      <c r="BU40" s="696"/>
      <c r="BV40" s="679" t="s">
        <v>128</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t="s">
        <v>128</v>
      </c>
      <c r="CS40" s="680"/>
      <c r="CT40" s="680"/>
      <c r="CU40" s="680"/>
      <c r="CV40" s="680"/>
      <c r="CW40" s="680"/>
      <c r="CX40" s="680"/>
      <c r="CY40" s="681"/>
      <c r="CZ40" s="684" t="s">
        <v>230</v>
      </c>
      <c r="DA40" s="715"/>
      <c r="DB40" s="715"/>
      <c r="DC40" s="717"/>
      <c r="DD40" s="688" t="s">
        <v>230</v>
      </c>
      <c r="DE40" s="680"/>
      <c r="DF40" s="680"/>
      <c r="DG40" s="680"/>
      <c r="DH40" s="680"/>
      <c r="DI40" s="680"/>
      <c r="DJ40" s="680"/>
      <c r="DK40" s="681"/>
      <c r="DL40" s="688" t="s">
        <v>230</v>
      </c>
      <c r="DM40" s="680"/>
      <c r="DN40" s="680"/>
      <c r="DO40" s="680"/>
      <c r="DP40" s="680"/>
      <c r="DQ40" s="680"/>
      <c r="DR40" s="680"/>
      <c r="DS40" s="680"/>
      <c r="DT40" s="680"/>
      <c r="DU40" s="680"/>
      <c r="DV40" s="681"/>
      <c r="DW40" s="684" t="s">
        <v>128</v>
      </c>
      <c r="DX40" s="715"/>
      <c r="DY40" s="715"/>
      <c r="DZ40" s="715"/>
      <c r="EA40" s="715"/>
      <c r="EB40" s="715"/>
      <c r="EC40" s="716"/>
    </row>
    <row r="41" spans="2:133" ht="11.25" customHeight="1" x14ac:dyDescent="0.15">
      <c r="AQ41" s="766" t="s">
        <v>345</v>
      </c>
      <c r="AR41" s="767"/>
      <c r="AS41" s="767"/>
      <c r="AT41" s="767"/>
      <c r="AU41" s="767"/>
      <c r="AV41" s="767"/>
      <c r="AW41" s="767"/>
      <c r="AX41" s="767"/>
      <c r="AY41" s="768"/>
      <c r="AZ41" s="759">
        <v>166285</v>
      </c>
      <c r="BA41" s="760"/>
      <c r="BB41" s="760"/>
      <c r="BC41" s="760"/>
      <c r="BD41" s="749"/>
      <c r="BE41" s="749"/>
      <c r="BF41" s="751"/>
      <c r="BG41" s="772"/>
      <c r="BH41" s="773"/>
      <c r="BI41" s="773"/>
      <c r="BJ41" s="773"/>
      <c r="BK41" s="773"/>
      <c r="BL41" s="236"/>
      <c r="BM41" s="706" t="s">
        <v>346</v>
      </c>
      <c r="BN41" s="706"/>
      <c r="BO41" s="706"/>
      <c r="BP41" s="706"/>
      <c r="BQ41" s="706"/>
      <c r="BR41" s="706"/>
      <c r="BS41" s="706"/>
      <c r="BT41" s="706"/>
      <c r="BU41" s="707"/>
      <c r="BV41" s="759">
        <v>331</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230</v>
      </c>
      <c r="CS41" s="703"/>
      <c r="CT41" s="703"/>
      <c r="CU41" s="703"/>
      <c r="CV41" s="703"/>
      <c r="CW41" s="703"/>
      <c r="CX41" s="703"/>
      <c r="CY41" s="704"/>
      <c r="CZ41" s="684" t="s">
        <v>230</v>
      </c>
      <c r="DA41" s="715"/>
      <c r="DB41" s="715"/>
      <c r="DC41" s="717"/>
      <c r="DD41" s="688" t="s">
        <v>230</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2713086</v>
      </c>
      <c r="CS42" s="680"/>
      <c r="CT42" s="680"/>
      <c r="CU42" s="680"/>
      <c r="CV42" s="680"/>
      <c r="CW42" s="680"/>
      <c r="CX42" s="680"/>
      <c r="CY42" s="681"/>
      <c r="CZ42" s="684">
        <v>39.1</v>
      </c>
      <c r="DA42" s="685"/>
      <c r="DB42" s="685"/>
      <c r="DC42" s="780"/>
      <c r="DD42" s="688">
        <v>576797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t="s">
        <v>128</v>
      </c>
      <c r="CS43" s="703"/>
      <c r="CT43" s="703"/>
      <c r="CU43" s="703"/>
      <c r="CV43" s="703"/>
      <c r="CW43" s="703"/>
      <c r="CX43" s="703"/>
      <c r="CY43" s="704"/>
      <c r="CZ43" s="684" t="s">
        <v>128</v>
      </c>
      <c r="DA43" s="715"/>
      <c r="DB43" s="715"/>
      <c r="DC43" s="717"/>
      <c r="DD43" s="688" t="s">
        <v>128</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2713086</v>
      </c>
      <c r="CS44" s="680"/>
      <c r="CT44" s="680"/>
      <c r="CU44" s="680"/>
      <c r="CV44" s="680"/>
      <c r="CW44" s="680"/>
      <c r="CX44" s="680"/>
      <c r="CY44" s="681"/>
      <c r="CZ44" s="684">
        <v>39.1</v>
      </c>
      <c r="DA44" s="685"/>
      <c r="DB44" s="685"/>
      <c r="DC44" s="780"/>
      <c r="DD44" s="688">
        <v>576797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2296411</v>
      </c>
      <c r="CS45" s="703"/>
      <c r="CT45" s="703"/>
      <c r="CU45" s="703"/>
      <c r="CV45" s="703"/>
      <c r="CW45" s="703"/>
      <c r="CX45" s="703"/>
      <c r="CY45" s="704"/>
      <c r="CZ45" s="684">
        <v>33.1</v>
      </c>
      <c r="DA45" s="715"/>
      <c r="DB45" s="715"/>
      <c r="DC45" s="717"/>
      <c r="DD45" s="688">
        <v>266022</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331611</v>
      </c>
      <c r="CS46" s="680"/>
      <c r="CT46" s="680"/>
      <c r="CU46" s="680"/>
      <c r="CV46" s="680"/>
      <c r="CW46" s="680"/>
      <c r="CX46" s="680"/>
      <c r="CY46" s="681"/>
      <c r="CZ46" s="684">
        <v>4.8</v>
      </c>
      <c r="DA46" s="685"/>
      <c r="DB46" s="685"/>
      <c r="DC46" s="780"/>
      <c r="DD46" s="688">
        <v>297711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t="s">
        <v>128</v>
      </c>
      <c r="CS47" s="703"/>
      <c r="CT47" s="703"/>
      <c r="CU47" s="703"/>
      <c r="CV47" s="703"/>
      <c r="CW47" s="703"/>
      <c r="CX47" s="703"/>
      <c r="CY47" s="704"/>
      <c r="CZ47" s="684" t="s">
        <v>128</v>
      </c>
      <c r="DA47" s="715"/>
      <c r="DB47" s="715"/>
      <c r="DC47" s="717"/>
      <c r="DD47" s="688" t="s">
        <v>128</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230</v>
      </c>
      <c r="CS48" s="680"/>
      <c r="CT48" s="680"/>
      <c r="CU48" s="680"/>
      <c r="CV48" s="680"/>
      <c r="CW48" s="680"/>
      <c r="CX48" s="680"/>
      <c r="CY48" s="681"/>
      <c r="CZ48" s="684" t="s">
        <v>128</v>
      </c>
      <c r="DA48" s="685"/>
      <c r="DB48" s="685"/>
      <c r="DC48" s="780"/>
      <c r="DD48" s="688" t="s">
        <v>230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6938027</v>
      </c>
      <c r="CS49" s="749"/>
      <c r="CT49" s="749"/>
      <c r="CU49" s="749"/>
      <c r="CV49" s="749"/>
      <c r="CW49" s="749"/>
      <c r="CX49" s="749"/>
      <c r="CY49" s="781"/>
      <c r="CZ49" s="764">
        <v>100</v>
      </c>
      <c r="DA49" s="782"/>
      <c r="DB49" s="782"/>
      <c r="DC49" s="783"/>
      <c r="DD49" s="784">
        <v>3841335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50NS0KQZ8bQ3LQK6ZQxQa4/vf6GiJNOlKz1/lSdLSBR/7PnPN/2luXDXOElfdKdeBn4hHmieVmQK4hbj7vrPA==" saltValue="nhvLdT9e+Fpp5rUY2nXNp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21" sqref="B21:AY2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6756</v>
      </c>
      <c r="R7" s="815"/>
      <c r="S7" s="815"/>
      <c r="T7" s="815"/>
      <c r="U7" s="815"/>
      <c r="V7" s="815">
        <v>6591</v>
      </c>
      <c r="W7" s="815"/>
      <c r="X7" s="815"/>
      <c r="Y7" s="815"/>
      <c r="Z7" s="815"/>
      <c r="AA7" s="815">
        <v>165</v>
      </c>
      <c r="AB7" s="815"/>
      <c r="AC7" s="815"/>
      <c r="AD7" s="815"/>
      <c r="AE7" s="816"/>
      <c r="AF7" s="817">
        <v>83</v>
      </c>
      <c r="AG7" s="818"/>
      <c r="AH7" s="818"/>
      <c r="AI7" s="818"/>
      <c r="AJ7" s="819"/>
      <c r="AK7" s="854"/>
      <c r="AL7" s="855"/>
      <c r="AM7" s="855"/>
      <c r="AN7" s="855"/>
      <c r="AO7" s="855"/>
      <c r="AP7" s="855">
        <v>4164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573</v>
      </c>
      <c r="BT7" s="859"/>
      <c r="BU7" s="859"/>
      <c r="BV7" s="859"/>
      <c r="BW7" s="859"/>
      <c r="BX7" s="859"/>
      <c r="BY7" s="859"/>
      <c r="BZ7" s="859"/>
      <c r="CA7" s="859"/>
      <c r="CB7" s="859"/>
      <c r="CC7" s="859"/>
      <c r="CD7" s="859"/>
      <c r="CE7" s="859"/>
      <c r="CF7" s="859"/>
      <c r="CG7" s="860"/>
      <c r="CH7" s="851">
        <v>-4</v>
      </c>
      <c r="CI7" s="852"/>
      <c r="CJ7" s="852"/>
      <c r="CK7" s="852"/>
      <c r="CL7" s="853"/>
      <c r="CM7" s="851">
        <v>13</v>
      </c>
      <c r="CN7" s="852"/>
      <c r="CO7" s="852"/>
      <c r="CP7" s="852"/>
      <c r="CQ7" s="853"/>
      <c r="CR7" s="851">
        <v>20</v>
      </c>
      <c r="CS7" s="852"/>
      <c r="CT7" s="852"/>
      <c r="CU7" s="852"/>
      <c r="CV7" s="853"/>
      <c r="CW7" s="851">
        <v>7</v>
      </c>
      <c r="CX7" s="852"/>
      <c r="CY7" s="852"/>
      <c r="CZ7" s="852"/>
      <c r="DA7" s="853"/>
      <c r="DB7" s="851">
        <v>0</v>
      </c>
      <c r="DC7" s="852"/>
      <c r="DD7" s="852"/>
      <c r="DE7" s="852"/>
      <c r="DF7" s="853"/>
      <c r="DG7" s="851">
        <v>0</v>
      </c>
      <c r="DH7" s="852"/>
      <c r="DI7" s="852"/>
      <c r="DJ7" s="852"/>
      <c r="DK7" s="853"/>
      <c r="DL7" s="851">
        <v>0</v>
      </c>
      <c r="DM7" s="852"/>
      <c r="DN7" s="852"/>
      <c r="DO7" s="852"/>
      <c r="DP7" s="853"/>
      <c r="DQ7" s="851">
        <v>0</v>
      </c>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327</v>
      </c>
      <c r="R8" s="839"/>
      <c r="S8" s="839"/>
      <c r="T8" s="839"/>
      <c r="U8" s="839"/>
      <c r="V8" s="839">
        <v>348</v>
      </c>
      <c r="W8" s="839"/>
      <c r="X8" s="839"/>
      <c r="Y8" s="839"/>
      <c r="Z8" s="839"/>
      <c r="AA8" s="839">
        <v>-21</v>
      </c>
      <c r="AB8" s="839"/>
      <c r="AC8" s="839"/>
      <c r="AD8" s="839"/>
      <c r="AE8" s="840"/>
      <c r="AF8" s="841">
        <v>14</v>
      </c>
      <c r="AG8" s="842"/>
      <c r="AH8" s="842"/>
      <c r="AI8" s="842"/>
      <c r="AJ8" s="843"/>
      <c r="AK8" s="844">
        <v>35</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574</v>
      </c>
      <c r="BT8" s="849"/>
      <c r="BU8" s="849"/>
      <c r="BV8" s="849"/>
      <c r="BW8" s="849"/>
      <c r="BX8" s="849"/>
      <c r="BY8" s="849"/>
      <c r="BZ8" s="849"/>
      <c r="CA8" s="849"/>
      <c r="CB8" s="849"/>
      <c r="CC8" s="849"/>
      <c r="CD8" s="849"/>
      <c r="CE8" s="849"/>
      <c r="CF8" s="849"/>
      <c r="CG8" s="850"/>
      <c r="CH8" s="861">
        <v>2</v>
      </c>
      <c r="CI8" s="862"/>
      <c r="CJ8" s="862"/>
      <c r="CK8" s="862"/>
      <c r="CL8" s="863"/>
      <c r="CM8" s="861">
        <v>52</v>
      </c>
      <c r="CN8" s="862"/>
      <c r="CO8" s="862"/>
      <c r="CP8" s="862"/>
      <c r="CQ8" s="863"/>
      <c r="CR8" s="861">
        <v>10</v>
      </c>
      <c r="CS8" s="862"/>
      <c r="CT8" s="862"/>
      <c r="CU8" s="862"/>
      <c r="CV8" s="863"/>
      <c r="CW8" s="861">
        <v>0</v>
      </c>
      <c r="CX8" s="862"/>
      <c r="CY8" s="862"/>
      <c r="CZ8" s="862"/>
      <c r="DA8" s="863"/>
      <c r="DB8" s="861">
        <v>0</v>
      </c>
      <c r="DC8" s="862"/>
      <c r="DD8" s="862"/>
      <c r="DE8" s="862"/>
      <c r="DF8" s="863"/>
      <c r="DG8" s="861">
        <v>0</v>
      </c>
      <c r="DH8" s="862"/>
      <c r="DI8" s="862"/>
      <c r="DJ8" s="862"/>
      <c r="DK8" s="863"/>
      <c r="DL8" s="861">
        <v>0</v>
      </c>
      <c r="DM8" s="862"/>
      <c r="DN8" s="862"/>
      <c r="DO8" s="862"/>
      <c r="DP8" s="863"/>
      <c r="DQ8" s="861">
        <v>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575</v>
      </c>
      <c r="BT9" s="849"/>
      <c r="BU9" s="849"/>
      <c r="BV9" s="849"/>
      <c r="BW9" s="849"/>
      <c r="BX9" s="849"/>
      <c r="BY9" s="849"/>
      <c r="BZ9" s="849"/>
      <c r="CA9" s="849"/>
      <c r="CB9" s="849"/>
      <c r="CC9" s="849"/>
      <c r="CD9" s="849"/>
      <c r="CE9" s="849"/>
      <c r="CF9" s="849"/>
      <c r="CG9" s="850"/>
      <c r="CH9" s="861">
        <v>1</v>
      </c>
      <c r="CI9" s="862"/>
      <c r="CJ9" s="862"/>
      <c r="CK9" s="862"/>
      <c r="CL9" s="863"/>
      <c r="CM9" s="861">
        <v>2153</v>
      </c>
      <c r="CN9" s="862"/>
      <c r="CO9" s="862"/>
      <c r="CP9" s="862"/>
      <c r="CQ9" s="863"/>
      <c r="CR9" s="861">
        <v>3</v>
      </c>
      <c r="CS9" s="862"/>
      <c r="CT9" s="862"/>
      <c r="CU9" s="862"/>
      <c r="CV9" s="863"/>
      <c r="CW9" s="861">
        <v>0</v>
      </c>
      <c r="CX9" s="862"/>
      <c r="CY9" s="862"/>
      <c r="CZ9" s="862"/>
      <c r="DA9" s="863"/>
      <c r="DB9" s="861">
        <v>0</v>
      </c>
      <c r="DC9" s="862"/>
      <c r="DD9" s="862"/>
      <c r="DE9" s="862"/>
      <c r="DF9" s="863"/>
      <c r="DG9" s="861">
        <v>0</v>
      </c>
      <c r="DH9" s="862"/>
      <c r="DI9" s="862"/>
      <c r="DJ9" s="862"/>
      <c r="DK9" s="863"/>
      <c r="DL9" s="861">
        <v>0</v>
      </c>
      <c r="DM9" s="862"/>
      <c r="DN9" s="862"/>
      <c r="DO9" s="862"/>
      <c r="DP9" s="863"/>
      <c r="DQ9" s="861">
        <v>0</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97</v>
      </c>
      <c r="AG23" s="874"/>
      <c r="AH23" s="874"/>
      <c r="AI23" s="874"/>
      <c r="AJ23" s="877"/>
      <c r="AK23" s="878"/>
      <c r="AL23" s="879"/>
      <c r="AM23" s="879"/>
      <c r="AN23" s="879"/>
      <c r="AO23" s="879"/>
      <c r="AP23" s="874"/>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1042</v>
      </c>
      <c r="R28" s="903"/>
      <c r="S28" s="903"/>
      <c r="T28" s="903"/>
      <c r="U28" s="903"/>
      <c r="V28" s="903">
        <v>957</v>
      </c>
      <c r="W28" s="903"/>
      <c r="X28" s="903"/>
      <c r="Y28" s="903"/>
      <c r="Z28" s="903"/>
      <c r="AA28" s="903">
        <v>85</v>
      </c>
      <c r="AB28" s="903"/>
      <c r="AC28" s="903"/>
      <c r="AD28" s="903"/>
      <c r="AE28" s="904"/>
      <c r="AF28" s="905">
        <v>85</v>
      </c>
      <c r="AG28" s="903"/>
      <c r="AH28" s="903"/>
      <c r="AI28" s="903"/>
      <c r="AJ28" s="906"/>
      <c r="AK28" s="907">
        <v>110</v>
      </c>
      <c r="AL28" s="898"/>
      <c r="AM28" s="898"/>
      <c r="AN28" s="898"/>
      <c r="AO28" s="898"/>
      <c r="AP28" s="898" t="s">
        <v>578</v>
      </c>
      <c r="AQ28" s="898"/>
      <c r="AR28" s="898"/>
      <c r="AS28" s="898"/>
      <c r="AT28" s="898"/>
      <c r="AU28" s="898"/>
      <c r="AV28" s="898"/>
      <c r="AW28" s="898"/>
      <c r="AX28" s="898"/>
      <c r="AY28" s="898"/>
      <c r="AZ28" s="899" t="s">
        <v>578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69</v>
      </c>
      <c r="R29" s="839"/>
      <c r="S29" s="839"/>
      <c r="T29" s="839"/>
      <c r="U29" s="839"/>
      <c r="V29" s="839">
        <v>58</v>
      </c>
      <c r="W29" s="839"/>
      <c r="X29" s="839"/>
      <c r="Y29" s="839"/>
      <c r="Z29" s="839"/>
      <c r="AA29" s="839">
        <v>11</v>
      </c>
      <c r="AB29" s="839"/>
      <c r="AC29" s="839"/>
      <c r="AD29" s="839"/>
      <c r="AE29" s="840"/>
      <c r="AF29" s="841">
        <v>11</v>
      </c>
      <c r="AG29" s="842"/>
      <c r="AH29" s="842"/>
      <c r="AI29" s="842"/>
      <c r="AJ29" s="843"/>
      <c r="AK29" s="910">
        <v>18</v>
      </c>
      <c r="AL29" s="911"/>
      <c r="AM29" s="911"/>
      <c r="AN29" s="911"/>
      <c r="AO29" s="911"/>
      <c r="AP29" s="911" t="s">
        <v>578</v>
      </c>
      <c r="AQ29" s="911"/>
      <c r="AR29" s="911"/>
      <c r="AS29" s="911"/>
      <c r="AT29" s="911"/>
      <c r="AU29" s="911"/>
      <c r="AV29" s="911"/>
      <c r="AW29" s="911"/>
      <c r="AX29" s="911"/>
      <c r="AY29" s="911"/>
      <c r="AZ29" s="912" t="s">
        <v>578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393</v>
      </c>
      <c r="R30" s="839"/>
      <c r="S30" s="839"/>
      <c r="T30" s="839"/>
      <c r="U30" s="839"/>
      <c r="V30" s="839">
        <v>29</v>
      </c>
      <c r="W30" s="839"/>
      <c r="X30" s="839"/>
      <c r="Y30" s="839"/>
      <c r="Z30" s="839"/>
      <c r="AA30" s="839">
        <v>364</v>
      </c>
      <c r="AB30" s="839"/>
      <c r="AC30" s="839"/>
      <c r="AD30" s="839"/>
      <c r="AE30" s="840"/>
      <c r="AF30" s="841">
        <v>364</v>
      </c>
      <c r="AG30" s="842"/>
      <c r="AH30" s="842"/>
      <c r="AI30" s="842"/>
      <c r="AJ30" s="843"/>
      <c r="AK30" s="910">
        <v>1</v>
      </c>
      <c r="AL30" s="911"/>
      <c r="AM30" s="911"/>
      <c r="AN30" s="911"/>
      <c r="AO30" s="911"/>
      <c r="AP30" s="911">
        <v>85</v>
      </c>
      <c r="AQ30" s="911"/>
      <c r="AR30" s="911"/>
      <c r="AS30" s="911"/>
      <c r="AT30" s="911"/>
      <c r="AU30" s="911"/>
      <c r="AV30" s="911"/>
      <c r="AW30" s="911"/>
      <c r="AX30" s="911"/>
      <c r="AY30" s="911"/>
      <c r="AZ30" s="912" t="s">
        <v>578</v>
      </c>
      <c r="BA30" s="912"/>
      <c r="BB30" s="912"/>
      <c r="BC30" s="912"/>
      <c r="BD30" s="912"/>
      <c r="BE30" s="908" t="s">
        <v>400</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2925</v>
      </c>
      <c r="R31" s="839"/>
      <c r="S31" s="839"/>
      <c r="T31" s="839"/>
      <c r="U31" s="839"/>
      <c r="V31" s="839">
        <v>33</v>
      </c>
      <c r="W31" s="839"/>
      <c r="X31" s="839"/>
      <c r="Y31" s="839"/>
      <c r="Z31" s="839"/>
      <c r="AA31" s="839">
        <v>2892</v>
      </c>
      <c r="AB31" s="839"/>
      <c r="AC31" s="839"/>
      <c r="AD31" s="839"/>
      <c r="AE31" s="840"/>
      <c r="AF31" s="841">
        <v>2892</v>
      </c>
      <c r="AG31" s="842"/>
      <c r="AH31" s="842"/>
      <c r="AI31" s="842"/>
      <c r="AJ31" s="843"/>
      <c r="AK31" s="910">
        <v>15</v>
      </c>
      <c r="AL31" s="911"/>
      <c r="AM31" s="911"/>
      <c r="AN31" s="911"/>
      <c r="AO31" s="911"/>
      <c r="AP31" s="911">
        <v>155</v>
      </c>
      <c r="AQ31" s="911"/>
      <c r="AR31" s="911"/>
      <c r="AS31" s="911"/>
      <c r="AT31" s="911"/>
      <c r="AU31" s="911"/>
      <c r="AV31" s="911"/>
      <c r="AW31" s="911"/>
      <c r="AX31" s="911"/>
      <c r="AY31" s="911"/>
      <c r="AZ31" s="912" t="s">
        <v>578</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3352</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407</v>
      </c>
      <c r="B66" s="821"/>
      <c r="C66" s="821"/>
      <c r="D66" s="821"/>
      <c r="E66" s="821"/>
      <c r="F66" s="821"/>
      <c r="G66" s="821"/>
      <c r="H66" s="821"/>
      <c r="I66" s="821"/>
      <c r="J66" s="821"/>
      <c r="K66" s="821"/>
      <c r="L66" s="821"/>
      <c r="M66" s="821"/>
      <c r="N66" s="821"/>
      <c r="O66" s="821"/>
      <c r="P66" s="822"/>
      <c r="Q66" s="797" t="s">
        <v>408</v>
      </c>
      <c r="R66" s="798"/>
      <c r="S66" s="798"/>
      <c r="T66" s="798"/>
      <c r="U66" s="799"/>
      <c r="V66" s="797" t="s">
        <v>409</v>
      </c>
      <c r="W66" s="798"/>
      <c r="X66" s="798"/>
      <c r="Y66" s="798"/>
      <c r="Z66" s="799"/>
      <c r="AA66" s="797" t="s">
        <v>410</v>
      </c>
      <c r="AB66" s="798"/>
      <c r="AC66" s="798"/>
      <c r="AD66" s="798"/>
      <c r="AE66" s="799"/>
      <c r="AF66" s="932" t="s">
        <v>411</v>
      </c>
      <c r="AG66" s="893"/>
      <c r="AH66" s="893"/>
      <c r="AI66" s="893"/>
      <c r="AJ66" s="933"/>
      <c r="AK66" s="797" t="s">
        <v>412</v>
      </c>
      <c r="AL66" s="821"/>
      <c r="AM66" s="821"/>
      <c r="AN66" s="821"/>
      <c r="AO66" s="822"/>
      <c r="AP66" s="797" t="s">
        <v>413</v>
      </c>
      <c r="AQ66" s="798"/>
      <c r="AR66" s="798"/>
      <c r="AS66" s="798"/>
      <c r="AT66" s="799"/>
      <c r="AU66" s="797" t="s">
        <v>414</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582</v>
      </c>
      <c r="C68" s="950"/>
      <c r="D68" s="950"/>
      <c r="E68" s="950"/>
      <c r="F68" s="950"/>
      <c r="G68" s="950"/>
      <c r="H68" s="950"/>
      <c r="I68" s="950"/>
      <c r="J68" s="950"/>
      <c r="K68" s="950"/>
      <c r="L68" s="950"/>
      <c r="M68" s="950"/>
      <c r="N68" s="950"/>
      <c r="O68" s="950"/>
      <c r="P68" s="951"/>
      <c r="Q68" s="952">
        <v>569</v>
      </c>
      <c r="R68" s="946"/>
      <c r="S68" s="946"/>
      <c r="T68" s="946"/>
      <c r="U68" s="946"/>
      <c r="V68" s="946">
        <v>538</v>
      </c>
      <c r="W68" s="946"/>
      <c r="X68" s="946"/>
      <c r="Y68" s="946"/>
      <c r="Z68" s="946"/>
      <c r="AA68" s="946">
        <v>31</v>
      </c>
      <c r="AB68" s="946"/>
      <c r="AC68" s="946"/>
      <c r="AD68" s="946"/>
      <c r="AE68" s="946"/>
      <c r="AF68" s="946">
        <v>31</v>
      </c>
      <c r="AG68" s="946"/>
      <c r="AH68" s="946"/>
      <c r="AI68" s="946"/>
      <c r="AJ68" s="946"/>
      <c r="AK68" s="946">
        <v>1</v>
      </c>
      <c r="AL68" s="946"/>
      <c r="AM68" s="946"/>
      <c r="AN68" s="946"/>
      <c r="AO68" s="946"/>
      <c r="AP68" s="946">
        <v>0</v>
      </c>
      <c r="AQ68" s="946"/>
      <c r="AR68" s="946"/>
      <c r="AS68" s="946"/>
      <c r="AT68" s="946"/>
      <c r="AU68" s="946">
        <v>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583</v>
      </c>
      <c r="C69" s="954"/>
      <c r="D69" s="954"/>
      <c r="E69" s="954"/>
      <c r="F69" s="954"/>
      <c r="G69" s="954"/>
      <c r="H69" s="954"/>
      <c r="I69" s="954"/>
      <c r="J69" s="954"/>
      <c r="K69" s="954"/>
      <c r="L69" s="954"/>
      <c r="M69" s="954"/>
      <c r="N69" s="954"/>
      <c r="O69" s="954"/>
      <c r="P69" s="955"/>
      <c r="Q69" s="956">
        <v>34241</v>
      </c>
      <c r="R69" s="911"/>
      <c r="S69" s="911"/>
      <c r="T69" s="911"/>
      <c r="U69" s="911"/>
      <c r="V69" s="911">
        <v>33377</v>
      </c>
      <c r="W69" s="911"/>
      <c r="X69" s="911"/>
      <c r="Y69" s="911"/>
      <c r="Z69" s="911"/>
      <c r="AA69" s="911">
        <v>864</v>
      </c>
      <c r="AB69" s="911"/>
      <c r="AC69" s="911"/>
      <c r="AD69" s="911"/>
      <c r="AE69" s="911"/>
      <c r="AF69" s="911">
        <v>864</v>
      </c>
      <c r="AG69" s="911"/>
      <c r="AH69" s="911"/>
      <c r="AI69" s="911"/>
      <c r="AJ69" s="911"/>
      <c r="AK69" s="911">
        <v>4883</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584</v>
      </c>
      <c r="C70" s="954"/>
      <c r="D70" s="954"/>
      <c r="E70" s="954"/>
      <c r="F70" s="954"/>
      <c r="G70" s="954"/>
      <c r="H70" s="954"/>
      <c r="I70" s="954"/>
      <c r="J70" s="954"/>
      <c r="K70" s="954"/>
      <c r="L70" s="954"/>
      <c r="M70" s="954"/>
      <c r="N70" s="954"/>
      <c r="O70" s="954"/>
      <c r="P70" s="955"/>
      <c r="Q70" s="956">
        <v>149</v>
      </c>
      <c r="R70" s="911"/>
      <c r="S70" s="911"/>
      <c r="T70" s="911"/>
      <c r="U70" s="911"/>
      <c r="V70" s="911">
        <v>117</v>
      </c>
      <c r="W70" s="911"/>
      <c r="X70" s="911"/>
      <c r="Y70" s="911"/>
      <c r="Z70" s="911"/>
      <c r="AA70" s="911">
        <v>32</v>
      </c>
      <c r="AB70" s="911"/>
      <c r="AC70" s="911"/>
      <c r="AD70" s="911"/>
      <c r="AE70" s="911"/>
      <c r="AF70" s="911">
        <v>32</v>
      </c>
      <c r="AG70" s="911"/>
      <c r="AH70" s="911"/>
      <c r="AI70" s="911"/>
      <c r="AJ70" s="911"/>
      <c r="AK70" s="911">
        <v>0</v>
      </c>
      <c r="AL70" s="911"/>
      <c r="AM70" s="911"/>
      <c r="AN70" s="911"/>
      <c r="AO70" s="911"/>
      <c r="AP70" s="911">
        <v>0</v>
      </c>
      <c r="AQ70" s="911"/>
      <c r="AR70" s="911"/>
      <c r="AS70" s="911"/>
      <c r="AT70" s="911"/>
      <c r="AU70" s="911">
        <v>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585</v>
      </c>
      <c r="C71" s="954"/>
      <c r="D71" s="954"/>
      <c r="E71" s="954"/>
      <c r="F71" s="954"/>
      <c r="G71" s="954"/>
      <c r="H71" s="954"/>
      <c r="I71" s="954"/>
      <c r="J71" s="954"/>
      <c r="K71" s="954"/>
      <c r="L71" s="954"/>
      <c r="M71" s="954"/>
      <c r="N71" s="954"/>
      <c r="O71" s="954"/>
      <c r="P71" s="955"/>
      <c r="Q71" s="956">
        <v>147151</v>
      </c>
      <c r="R71" s="911"/>
      <c r="S71" s="911"/>
      <c r="T71" s="911"/>
      <c r="U71" s="911"/>
      <c r="V71" s="911">
        <v>142598</v>
      </c>
      <c r="W71" s="911"/>
      <c r="X71" s="911"/>
      <c r="Y71" s="911"/>
      <c r="Z71" s="911"/>
      <c r="AA71" s="911">
        <v>4552</v>
      </c>
      <c r="AB71" s="911"/>
      <c r="AC71" s="911"/>
      <c r="AD71" s="911"/>
      <c r="AE71" s="911"/>
      <c r="AF71" s="911">
        <v>4552</v>
      </c>
      <c r="AG71" s="911"/>
      <c r="AH71" s="911"/>
      <c r="AI71" s="911"/>
      <c r="AJ71" s="911"/>
      <c r="AK71" s="911">
        <v>1023</v>
      </c>
      <c r="AL71" s="911"/>
      <c r="AM71" s="911"/>
      <c r="AN71" s="911"/>
      <c r="AO71" s="911"/>
      <c r="AP71" s="911">
        <v>0</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586</v>
      </c>
      <c r="C72" s="954"/>
      <c r="D72" s="954"/>
      <c r="E72" s="954"/>
      <c r="F72" s="954"/>
      <c r="G72" s="954"/>
      <c r="H72" s="954"/>
      <c r="I72" s="954"/>
      <c r="J72" s="954"/>
      <c r="K72" s="954"/>
      <c r="L72" s="954"/>
      <c r="M72" s="954"/>
      <c r="N72" s="954"/>
      <c r="O72" s="954"/>
      <c r="P72" s="955"/>
      <c r="Q72" s="956" t="s">
        <v>578</v>
      </c>
      <c r="R72" s="911"/>
      <c r="S72" s="911"/>
      <c r="T72" s="911"/>
      <c r="U72" s="911"/>
      <c r="V72" s="911" t="s">
        <v>578</v>
      </c>
      <c r="W72" s="911"/>
      <c r="X72" s="911"/>
      <c r="Y72" s="911"/>
      <c r="Z72" s="911"/>
      <c r="AA72" s="911" t="s">
        <v>578</v>
      </c>
      <c r="AB72" s="911"/>
      <c r="AC72" s="911"/>
      <c r="AD72" s="911"/>
      <c r="AE72" s="911"/>
      <c r="AF72" s="911" t="s">
        <v>578</v>
      </c>
      <c r="AG72" s="911"/>
      <c r="AH72" s="911"/>
      <c r="AI72" s="911"/>
      <c r="AJ72" s="911"/>
      <c r="AK72" s="911" t="s">
        <v>578</v>
      </c>
      <c r="AL72" s="911"/>
      <c r="AM72" s="911"/>
      <c r="AN72" s="911"/>
      <c r="AO72" s="911"/>
      <c r="AP72" s="911">
        <v>0</v>
      </c>
      <c r="AQ72" s="911"/>
      <c r="AR72" s="911"/>
      <c r="AS72" s="911"/>
      <c r="AT72" s="911"/>
      <c r="AU72" s="911">
        <v>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587</v>
      </c>
      <c r="C73" s="954"/>
      <c r="D73" s="954"/>
      <c r="E73" s="954"/>
      <c r="F73" s="954"/>
      <c r="G73" s="954"/>
      <c r="H73" s="954"/>
      <c r="I73" s="954"/>
      <c r="J73" s="954"/>
      <c r="K73" s="954"/>
      <c r="L73" s="954"/>
      <c r="M73" s="954"/>
      <c r="N73" s="954"/>
      <c r="O73" s="954"/>
      <c r="P73" s="955"/>
      <c r="Q73" s="956">
        <v>9353</v>
      </c>
      <c r="R73" s="911"/>
      <c r="S73" s="911"/>
      <c r="T73" s="911"/>
      <c r="U73" s="911"/>
      <c r="V73" s="911">
        <v>8371</v>
      </c>
      <c r="W73" s="911"/>
      <c r="X73" s="911"/>
      <c r="Y73" s="911"/>
      <c r="Z73" s="911"/>
      <c r="AA73" s="911">
        <v>982</v>
      </c>
      <c r="AB73" s="911"/>
      <c r="AC73" s="911"/>
      <c r="AD73" s="911"/>
      <c r="AE73" s="911"/>
      <c r="AF73" s="911">
        <v>982</v>
      </c>
      <c r="AG73" s="911"/>
      <c r="AH73" s="911"/>
      <c r="AI73" s="911"/>
      <c r="AJ73" s="911"/>
      <c r="AK73" s="911">
        <v>0</v>
      </c>
      <c r="AL73" s="911"/>
      <c r="AM73" s="911"/>
      <c r="AN73" s="911"/>
      <c r="AO73" s="911"/>
      <c r="AP73" s="911">
        <v>0</v>
      </c>
      <c r="AQ73" s="911"/>
      <c r="AR73" s="911"/>
      <c r="AS73" s="911"/>
      <c r="AT73" s="911"/>
      <c r="AU73" s="911">
        <v>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588</v>
      </c>
      <c r="C74" s="954"/>
      <c r="D74" s="954"/>
      <c r="E74" s="954"/>
      <c r="F74" s="954"/>
      <c r="G74" s="954"/>
      <c r="H74" s="954"/>
      <c r="I74" s="954"/>
      <c r="J74" s="954"/>
      <c r="K74" s="954"/>
      <c r="L74" s="954"/>
      <c r="M74" s="954"/>
      <c r="N74" s="954"/>
      <c r="O74" s="954"/>
      <c r="P74" s="955"/>
      <c r="Q74" s="956">
        <v>211</v>
      </c>
      <c r="R74" s="911"/>
      <c r="S74" s="911"/>
      <c r="T74" s="911"/>
      <c r="U74" s="911"/>
      <c r="V74" s="911">
        <v>200</v>
      </c>
      <c r="W74" s="911"/>
      <c r="X74" s="911"/>
      <c r="Y74" s="911"/>
      <c r="Z74" s="911"/>
      <c r="AA74" s="911">
        <v>11</v>
      </c>
      <c r="AB74" s="911"/>
      <c r="AC74" s="911"/>
      <c r="AD74" s="911"/>
      <c r="AE74" s="911"/>
      <c r="AF74" s="911">
        <v>11</v>
      </c>
      <c r="AG74" s="911"/>
      <c r="AH74" s="911"/>
      <c r="AI74" s="911"/>
      <c r="AJ74" s="911"/>
      <c r="AK74" s="911">
        <v>0</v>
      </c>
      <c r="AL74" s="911"/>
      <c r="AM74" s="911"/>
      <c r="AN74" s="911"/>
      <c r="AO74" s="911"/>
      <c r="AP74" s="911">
        <v>0</v>
      </c>
      <c r="AQ74" s="911"/>
      <c r="AR74" s="911"/>
      <c r="AS74" s="911"/>
      <c r="AT74" s="911"/>
      <c r="AU74" s="911">
        <v>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589</v>
      </c>
      <c r="C75" s="954"/>
      <c r="D75" s="954"/>
      <c r="E75" s="954"/>
      <c r="F75" s="954"/>
      <c r="G75" s="954"/>
      <c r="H75" s="954"/>
      <c r="I75" s="954"/>
      <c r="J75" s="954"/>
      <c r="K75" s="954"/>
      <c r="L75" s="954"/>
      <c r="M75" s="954"/>
      <c r="N75" s="954"/>
      <c r="O75" s="954"/>
      <c r="P75" s="955"/>
      <c r="Q75" s="959">
        <v>3494</v>
      </c>
      <c r="R75" s="960"/>
      <c r="S75" s="960"/>
      <c r="T75" s="960"/>
      <c r="U75" s="910"/>
      <c r="V75" s="961">
        <v>2787</v>
      </c>
      <c r="W75" s="960"/>
      <c r="X75" s="960"/>
      <c r="Y75" s="960"/>
      <c r="Z75" s="910"/>
      <c r="AA75" s="961">
        <v>707</v>
      </c>
      <c r="AB75" s="960"/>
      <c r="AC75" s="960"/>
      <c r="AD75" s="960"/>
      <c r="AE75" s="910"/>
      <c r="AF75" s="961">
        <v>707</v>
      </c>
      <c r="AG75" s="960"/>
      <c r="AH75" s="960"/>
      <c r="AI75" s="960"/>
      <c r="AJ75" s="910"/>
      <c r="AK75" s="961">
        <v>1110</v>
      </c>
      <c r="AL75" s="960"/>
      <c r="AM75" s="960"/>
      <c r="AN75" s="960"/>
      <c r="AO75" s="910"/>
      <c r="AP75" s="961">
        <v>141</v>
      </c>
      <c r="AQ75" s="960"/>
      <c r="AR75" s="960"/>
      <c r="AS75" s="960"/>
      <c r="AT75" s="910"/>
      <c r="AU75" s="961">
        <v>141</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302</v>
      </c>
      <c r="AG109" s="975"/>
      <c r="AH109" s="975"/>
      <c r="AI109" s="975"/>
      <c r="AJ109" s="976"/>
      <c r="AK109" s="974" t="s">
        <v>301</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302</v>
      </c>
      <c r="BW109" s="975"/>
      <c r="BX109" s="975"/>
      <c r="BY109" s="975"/>
      <c r="BZ109" s="976"/>
      <c r="CA109" s="974" t="s">
        <v>301</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302</v>
      </c>
      <c r="DM109" s="975"/>
      <c r="DN109" s="975"/>
      <c r="DO109" s="975"/>
      <c r="DP109" s="976"/>
      <c r="DQ109" s="974" t="s">
        <v>301</v>
      </c>
      <c r="DR109" s="975"/>
      <c r="DS109" s="975"/>
      <c r="DT109" s="975"/>
      <c r="DU109" s="976"/>
      <c r="DV109" s="974" t="s">
        <v>425</v>
      </c>
      <c r="DW109" s="975"/>
      <c r="DX109" s="975"/>
      <c r="DY109" s="975"/>
      <c r="DZ109" s="977"/>
    </row>
    <row r="110" spans="1:131" s="246" customFormat="1" ht="26.25" customHeight="1" x14ac:dyDescent="0.15">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451490</v>
      </c>
      <c r="AB110" s="982"/>
      <c r="AC110" s="982"/>
      <c r="AD110" s="982"/>
      <c r="AE110" s="983"/>
      <c r="AF110" s="984">
        <v>447504</v>
      </c>
      <c r="AG110" s="982"/>
      <c r="AH110" s="982"/>
      <c r="AI110" s="982"/>
      <c r="AJ110" s="983"/>
      <c r="AK110" s="984">
        <v>444466</v>
      </c>
      <c r="AL110" s="982"/>
      <c r="AM110" s="982"/>
      <c r="AN110" s="982"/>
      <c r="AO110" s="983"/>
      <c r="AP110" s="985">
        <v>20.2</v>
      </c>
      <c r="AQ110" s="986"/>
      <c r="AR110" s="986"/>
      <c r="AS110" s="986"/>
      <c r="AT110" s="987"/>
      <c r="AU110" s="988" t="s">
        <v>73</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4075961</v>
      </c>
      <c r="BR110" s="1017"/>
      <c r="BS110" s="1017"/>
      <c r="BT110" s="1017"/>
      <c r="BU110" s="1017"/>
      <c r="BV110" s="1017">
        <v>3993960</v>
      </c>
      <c r="BW110" s="1017"/>
      <c r="BX110" s="1017"/>
      <c r="BY110" s="1017"/>
      <c r="BZ110" s="1017"/>
      <c r="CA110" s="1017">
        <v>4163727</v>
      </c>
      <c r="CB110" s="1017"/>
      <c r="CC110" s="1017"/>
      <c r="CD110" s="1017"/>
      <c r="CE110" s="1017"/>
      <c r="CF110" s="1031">
        <v>189.4</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431</v>
      </c>
      <c r="DH110" s="1017"/>
      <c r="DI110" s="1017"/>
      <c r="DJ110" s="1017"/>
      <c r="DK110" s="1017"/>
      <c r="DL110" s="1017" t="s">
        <v>432</v>
      </c>
      <c r="DM110" s="1017"/>
      <c r="DN110" s="1017"/>
      <c r="DO110" s="1017"/>
      <c r="DP110" s="1017"/>
      <c r="DQ110" s="1017" t="s">
        <v>433</v>
      </c>
      <c r="DR110" s="1017"/>
      <c r="DS110" s="1017"/>
      <c r="DT110" s="1017"/>
      <c r="DU110" s="1017"/>
      <c r="DV110" s="1018" t="s">
        <v>434</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436</v>
      </c>
      <c r="AB111" s="1024"/>
      <c r="AC111" s="1024"/>
      <c r="AD111" s="1024"/>
      <c r="AE111" s="1025"/>
      <c r="AF111" s="1026" t="s">
        <v>433</v>
      </c>
      <c r="AG111" s="1024"/>
      <c r="AH111" s="1024"/>
      <c r="AI111" s="1024"/>
      <c r="AJ111" s="1025"/>
      <c r="AK111" s="1026" t="s">
        <v>434</v>
      </c>
      <c r="AL111" s="1024"/>
      <c r="AM111" s="1024"/>
      <c r="AN111" s="1024"/>
      <c r="AO111" s="1025"/>
      <c r="AP111" s="1027" t="s">
        <v>405</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t="s">
        <v>431</v>
      </c>
      <c r="BR111" s="1010"/>
      <c r="BS111" s="1010"/>
      <c r="BT111" s="1010"/>
      <c r="BU111" s="1010"/>
      <c r="BV111" s="1010" t="s">
        <v>432</v>
      </c>
      <c r="BW111" s="1010"/>
      <c r="BX111" s="1010"/>
      <c r="BY111" s="1010"/>
      <c r="BZ111" s="1010"/>
      <c r="CA111" s="1010" t="s">
        <v>431</v>
      </c>
      <c r="CB111" s="1010"/>
      <c r="CC111" s="1010"/>
      <c r="CD111" s="1010"/>
      <c r="CE111" s="1010"/>
      <c r="CF111" s="1004" t="s">
        <v>431</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431</v>
      </c>
      <c r="DH111" s="1010"/>
      <c r="DI111" s="1010"/>
      <c r="DJ111" s="1010"/>
      <c r="DK111" s="1010"/>
      <c r="DL111" s="1010" t="s">
        <v>431</v>
      </c>
      <c r="DM111" s="1010"/>
      <c r="DN111" s="1010"/>
      <c r="DO111" s="1010"/>
      <c r="DP111" s="1010"/>
      <c r="DQ111" s="1010" t="s">
        <v>433</v>
      </c>
      <c r="DR111" s="1010"/>
      <c r="DS111" s="1010"/>
      <c r="DT111" s="1010"/>
      <c r="DU111" s="1010"/>
      <c r="DV111" s="1011" t="s">
        <v>432</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431</v>
      </c>
      <c r="AB112" s="1049"/>
      <c r="AC112" s="1049"/>
      <c r="AD112" s="1049"/>
      <c r="AE112" s="1050"/>
      <c r="AF112" s="1051" t="s">
        <v>431</v>
      </c>
      <c r="AG112" s="1049"/>
      <c r="AH112" s="1049"/>
      <c r="AI112" s="1049"/>
      <c r="AJ112" s="1050"/>
      <c r="AK112" s="1051" t="s">
        <v>431</v>
      </c>
      <c r="AL112" s="1049"/>
      <c r="AM112" s="1049"/>
      <c r="AN112" s="1049"/>
      <c r="AO112" s="1050"/>
      <c r="AP112" s="1052" t="s">
        <v>431</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t="s">
        <v>433</v>
      </c>
      <c r="BR112" s="1010"/>
      <c r="BS112" s="1010"/>
      <c r="BT112" s="1010"/>
      <c r="BU112" s="1010"/>
      <c r="BV112" s="1010">
        <v>4227</v>
      </c>
      <c r="BW112" s="1010"/>
      <c r="BX112" s="1010"/>
      <c r="BY112" s="1010"/>
      <c r="BZ112" s="1010"/>
      <c r="CA112" s="1010">
        <v>3562</v>
      </c>
      <c r="CB112" s="1010"/>
      <c r="CC112" s="1010"/>
      <c r="CD112" s="1010"/>
      <c r="CE112" s="1010"/>
      <c r="CF112" s="1004">
        <v>0.2</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431</v>
      </c>
      <c r="DH112" s="1010"/>
      <c r="DI112" s="1010"/>
      <c r="DJ112" s="1010"/>
      <c r="DK112" s="1010"/>
      <c r="DL112" s="1010" t="s">
        <v>434</v>
      </c>
      <c r="DM112" s="1010"/>
      <c r="DN112" s="1010"/>
      <c r="DO112" s="1010"/>
      <c r="DP112" s="1010"/>
      <c r="DQ112" s="1010" t="s">
        <v>431</v>
      </c>
      <c r="DR112" s="1010"/>
      <c r="DS112" s="1010"/>
      <c r="DT112" s="1010"/>
      <c r="DU112" s="1010"/>
      <c r="DV112" s="1011" t="s">
        <v>431</v>
      </c>
      <c r="DW112" s="1011"/>
      <c r="DX112" s="1011"/>
      <c r="DY112" s="1011"/>
      <c r="DZ112" s="1012"/>
    </row>
    <row r="113" spans="1:130" s="246"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1084</v>
      </c>
      <c r="AB113" s="1024"/>
      <c r="AC113" s="1024"/>
      <c r="AD113" s="1024"/>
      <c r="AE113" s="1025"/>
      <c r="AF113" s="1026">
        <v>953</v>
      </c>
      <c r="AG113" s="1024"/>
      <c r="AH113" s="1024"/>
      <c r="AI113" s="1024"/>
      <c r="AJ113" s="1025"/>
      <c r="AK113" s="1026">
        <v>168</v>
      </c>
      <c r="AL113" s="1024"/>
      <c r="AM113" s="1024"/>
      <c r="AN113" s="1024"/>
      <c r="AO113" s="1025"/>
      <c r="AP113" s="1027">
        <v>0</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11657</v>
      </c>
      <c r="BR113" s="1010"/>
      <c r="BS113" s="1010"/>
      <c r="BT113" s="1010"/>
      <c r="BU113" s="1010"/>
      <c r="BV113" s="1010">
        <v>10157</v>
      </c>
      <c r="BW113" s="1010"/>
      <c r="BX113" s="1010"/>
      <c r="BY113" s="1010"/>
      <c r="BZ113" s="1010"/>
      <c r="CA113" s="1010">
        <v>8180</v>
      </c>
      <c r="CB113" s="1010"/>
      <c r="CC113" s="1010"/>
      <c r="CD113" s="1010"/>
      <c r="CE113" s="1010"/>
      <c r="CF113" s="1004">
        <v>0.4</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432</v>
      </c>
      <c r="DH113" s="1049"/>
      <c r="DI113" s="1049"/>
      <c r="DJ113" s="1049"/>
      <c r="DK113" s="1050"/>
      <c r="DL113" s="1051" t="s">
        <v>431</v>
      </c>
      <c r="DM113" s="1049"/>
      <c r="DN113" s="1049"/>
      <c r="DO113" s="1049"/>
      <c r="DP113" s="1050"/>
      <c r="DQ113" s="1051" t="s">
        <v>431</v>
      </c>
      <c r="DR113" s="1049"/>
      <c r="DS113" s="1049"/>
      <c r="DT113" s="1049"/>
      <c r="DU113" s="1050"/>
      <c r="DV113" s="1052" t="s">
        <v>434</v>
      </c>
      <c r="DW113" s="1053"/>
      <c r="DX113" s="1053"/>
      <c r="DY113" s="1053"/>
      <c r="DZ113" s="1054"/>
    </row>
    <row r="114" spans="1:130" s="246"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1927</v>
      </c>
      <c r="AB114" s="1049"/>
      <c r="AC114" s="1049"/>
      <c r="AD114" s="1049"/>
      <c r="AE114" s="1050"/>
      <c r="AF114" s="1051">
        <v>1146</v>
      </c>
      <c r="AG114" s="1049"/>
      <c r="AH114" s="1049"/>
      <c r="AI114" s="1049"/>
      <c r="AJ114" s="1050"/>
      <c r="AK114" s="1051">
        <v>1009</v>
      </c>
      <c r="AL114" s="1049"/>
      <c r="AM114" s="1049"/>
      <c r="AN114" s="1049"/>
      <c r="AO114" s="1050"/>
      <c r="AP114" s="1052">
        <v>0</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148827</v>
      </c>
      <c r="BR114" s="1010"/>
      <c r="BS114" s="1010"/>
      <c r="BT114" s="1010"/>
      <c r="BU114" s="1010"/>
      <c r="BV114" s="1010">
        <v>132112</v>
      </c>
      <c r="BW114" s="1010"/>
      <c r="BX114" s="1010"/>
      <c r="BY114" s="1010"/>
      <c r="BZ114" s="1010"/>
      <c r="CA114" s="1010">
        <v>55601</v>
      </c>
      <c r="CB114" s="1010"/>
      <c r="CC114" s="1010"/>
      <c r="CD114" s="1010"/>
      <c r="CE114" s="1010"/>
      <c r="CF114" s="1004">
        <v>2.5</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431</v>
      </c>
      <c r="DH114" s="1049"/>
      <c r="DI114" s="1049"/>
      <c r="DJ114" s="1049"/>
      <c r="DK114" s="1050"/>
      <c r="DL114" s="1051" t="s">
        <v>431</v>
      </c>
      <c r="DM114" s="1049"/>
      <c r="DN114" s="1049"/>
      <c r="DO114" s="1049"/>
      <c r="DP114" s="1050"/>
      <c r="DQ114" s="1051" t="s">
        <v>431</v>
      </c>
      <c r="DR114" s="1049"/>
      <c r="DS114" s="1049"/>
      <c r="DT114" s="1049"/>
      <c r="DU114" s="1050"/>
      <c r="DV114" s="1052" t="s">
        <v>431</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432</v>
      </c>
      <c r="AB115" s="1024"/>
      <c r="AC115" s="1024"/>
      <c r="AD115" s="1024"/>
      <c r="AE115" s="1025"/>
      <c r="AF115" s="1026" t="s">
        <v>433</v>
      </c>
      <c r="AG115" s="1024"/>
      <c r="AH115" s="1024"/>
      <c r="AI115" s="1024"/>
      <c r="AJ115" s="1025"/>
      <c r="AK115" s="1026" t="s">
        <v>431</v>
      </c>
      <c r="AL115" s="1024"/>
      <c r="AM115" s="1024"/>
      <c r="AN115" s="1024"/>
      <c r="AO115" s="1025"/>
      <c r="AP115" s="1027" t="s">
        <v>431</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t="s">
        <v>431</v>
      </c>
      <c r="BR115" s="1010"/>
      <c r="BS115" s="1010"/>
      <c r="BT115" s="1010"/>
      <c r="BU115" s="1010"/>
      <c r="BV115" s="1010" t="s">
        <v>431</v>
      </c>
      <c r="BW115" s="1010"/>
      <c r="BX115" s="1010"/>
      <c r="BY115" s="1010"/>
      <c r="BZ115" s="1010"/>
      <c r="CA115" s="1010" t="s">
        <v>431</v>
      </c>
      <c r="CB115" s="1010"/>
      <c r="CC115" s="1010"/>
      <c r="CD115" s="1010"/>
      <c r="CE115" s="1010"/>
      <c r="CF115" s="1004" t="s">
        <v>431</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434</v>
      </c>
      <c r="DH115" s="1049"/>
      <c r="DI115" s="1049"/>
      <c r="DJ115" s="1049"/>
      <c r="DK115" s="1050"/>
      <c r="DL115" s="1051" t="s">
        <v>431</v>
      </c>
      <c r="DM115" s="1049"/>
      <c r="DN115" s="1049"/>
      <c r="DO115" s="1049"/>
      <c r="DP115" s="1050"/>
      <c r="DQ115" s="1051" t="s">
        <v>431</v>
      </c>
      <c r="DR115" s="1049"/>
      <c r="DS115" s="1049"/>
      <c r="DT115" s="1049"/>
      <c r="DU115" s="1050"/>
      <c r="DV115" s="1052" t="s">
        <v>433</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433</v>
      </c>
      <c r="AB116" s="1049"/>
      <c r="AC116" s="1049"/>
      <c r="AD116" s="1049"/>
      <c r="AE116" s="1050"/>
      <c r="AF116" s="1051" t="s">
        <v>431</v>
      </c>
      <c r="AG116" s="1049"/>
      <c r="AH116" s="1049"/>
      <c r="AI116" s="1049"/>
      <c r="AJ116" s="1050"/>
      <c r="AK116" s="1051" t="s">
        <v>432</v>
      </c>
      <c r="AL116" s="1049"/>
      <c r="AM116" s="1049"/>
      <c r="AN116" s="1049"/>
      <c r="AO116" s="1050"/>
      <c r="AP116" s="1052" t="s">
        <v>431</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431</v>
      </c>
      <c r="BR116" s="1010"/>
      <c r="BS116" s="1010"/>
      <c r="BT116" s="1010"/>
      <c r="BU116" s="1010"/>
      <c r="BV116" s="1010" t="s">
        <v>432</v>
      </c>
      <c r="BW116" s="1010"/>
      <c r="BX116" s="1010"/>
      <c r="BY116" s="1010"/>
      <c r="BZ116" s="1010"/>
      <c r="CA116" s="1010" t="s">
        <v>431</v>
      </c>
      <c r="CB116" s="1010"/>
      <c r="CC116" s="1010"/>
      <c r="CD116" s="1010"/>
      <c r="CE116" s="1010"/>
      <c r="CF116" s="1004" t="s">
        <v>405</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431</v>
      </c>
      <c r="DH116" s="1049"/>
      <c r="DI116" s="1049"/>
      <c r="DJ116" s="1049"/>
      <c r="DK116" s="1050"/>
      <c r="DL116" s="1051" t="s">
        <v>434</v>
      </c>
      <c r="DM116" s="1049"/>
      <c r="DN116" s="1049"/>
      <c r="DO116" s="1049"/>
      <c r="DP116" s="1050"/>
      <c r="DQ116" s="1051" t="s">
        <v>431</v>
      </c>
      <c r="DR116" s="1049"/>
      <c r="DS116" s="1049"/>
      <c r="DT116" s="1049"/>
      <c r="DU116" s="1050"/>
      <c r="DV116" s="1052" t="s">
        <v>431</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454501</v>
      </c>
      <c r="AB117" s="1067"/>
      <c r="AC117" s="1067"/>
      <c r="AD117" s="1067"/>
      <c r="AE117" s="1068"/>
      <c r="AF117" s="1069">
        <v>449603</v>
      </c>
      <c r="AG117" s="1067"/>
      <c r="AH117" s="1067"/>
      <c r="AI117" s="1067"/>
      <c r="AJ117" s="1068"/>
      <c r="AK117" s="1069">
        <v>445643</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433</v>
      </c>
      <c r="BR117" s="1010"/>
      <c r="BS117" s="1010"/>
      <c r="BT117" s="1010"/>
      <c r="BU117" s="1010"/>
      <c r="BV117" s="1010" t="s">
        <v>386</v>
      </c>
      <c r="BW117" s="1010"/>
      <c r="BX117" s="1010"/>
      <c r="BY117" s="1010"/>
      <c r="BZ117" s="1010"/>
      <c r="CA117" s="1010" t="s">
        <v>434</v>
      </c>
      <c r="CB117" s="1010"/>
      <c r="CC117" s="1010"/>
      <c r="CD117" s="1010"/>
      <c r="CE117" s="1010"/>
      <c r="CF117" s="1004" t="s">
        <v>431</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434</v>
      </c>
      <c r="DH117" s="1049"/>
      <c r="DI117" s="1049"/>
      <c r="DJ117" s="1049"/>
      <c r="DK117" s="1050"/>
      <c r="DL117" s="1051" t="s">
        <v>433</v>
      </c>
      <c r="DM117" s="1049"/>
      <c r="DN117" s="1049"/>
      <c r="DO117" s="1049"/>
      <c r="DP117" s="1050"/>
      <c r="DQ117" s="1051" t="s">
        <v>405</v>
      </c>
      <c r="DR117" s="1049"/>
      <c r="DS117" s="1049"/>
      <c r="DT117" s="1049"/>
      <c r="DU117" s="1050"/>
      <c r="DV117" s="1052" t="s">
        <v>431</v>
      </c>
      <c r="DW117" s="1053"/>
      <c r="DX117" s="1053"/>
      <c r="DY117" s="1053"/>
      <c r="DZ117" s="1054"/>
    </row>
    <row r="118" spans="1:130" s="246" customFormat="1" ht="26.25" customHeight="1" x14ac:dyDescent="0.15">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302</v>
      </c>
      <c r="AG118" s="975"/>
      <c r="AH118" s="975"/>
      <c r="AI118" s="975"/>
      <c r="AJ118" s="976"/>
      <c r="AK118" s="974" t="s">
        <v>301</v>
      </c>
      <c r="AL118" s="975"/>
      <c r="AM118" s="975"/>
      <c r="AN118" s="975"/>
      <c r="AO118" s="976"/>
      <c r="AP118" s="1061" t="s">
        <v>425</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433</v>
      </c>
      <c r="BR118" s="1088"/>
      <c r="BS118" s="1088"/>
      <c r="BT118" s="1088"/>
      <c r="BU118" s="1088"/>
      <c r="BV118" s="1088" t="s">
        <v>434</v>
      </c>
      <c r="BW118" s="1088"/>
      <c r="BX118" s="1088"/>
      <c r="BY118" s="1088"/>
      <c r="BZ118" s="1088"/>
      <c r="CA118" s="1088" t="s">
        <v>434</v>
      </c>
      <c r="CB118" s="1088"/>
      <c r="CC118" s="1088"/>
      <c r="CD118" s="1088"/>
      <c r="CE118" s="1088"/>
      <c r="CF118" s="1004" t="s">
        <v>434</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433</v>
      </c>
      <c r="DH118" s="1049"/>
      <c r="DI118" s="1049"/>
      <c r="DJ118" s="1049"/>
      <c r="DK118" s="1050"/>
      <c r="DL118" s="1051" t="s">
        <v>434</v>
      </c>
      <c r="DM118" s="1049"/>
      <c r="DN118" s="1049"/>
      <c r="DO118" s="1049"/>
      <c r="DP118" s="1050"/>
      <c r="DQ118" s="1051" t="s">
        <v>431</v>
      </c>
      <c r="DR118" s="1049"/>
      <c r="DS118" s="1049"/>
      <c r="DT118" s="1049"/>
      <c r="DU118" s="1050"/>
      <c r="DV118" s="1052" t="s">
        <v>434</v>
      </c>
      <c r="DW118" s="1053"/>
      <c r="DX118" s="1053"/>
      <c r="DY118" s="1053"/>
      <c r="DZ118" s="1054"/>
    </row>
    <row r="119" spans="1:130" s="246" customFormat="1" ht="26.25" customHeight="1" x14ac:dyDescent="0.15">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434</v>
      </c>
      <c r="AB119" s="982"/>
      <c r="AC119" s="982"/>
      <c r="AD119" s="982"/>
      <c r="AE119" s="983"/>
      <c r="AF119" s="984" t="s">
        <v>405</v>
      </c>
      <c r="AG119" s="982"/>
      <c r="AH119" s="982"/>
      <c r="AI119" s="982"/>
      <c r="AJ119" s="983"/>
      <c r="AK119" s="984" t="s">
        <v>433</v>
      </c>
      <c r="AL119" s="982"/>
      <c r="AM119" s="982"/>
      <c r="AN119" s="982"/>
      <c r="AO119" s="983"/>
      <c r="AP119" s="985" t="s">
        <v>433</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460</v>
      </c>
      <c r="BP119" s="1096"/>
      <c r="BQ119" s="1087">
        <v>4236445</v>
      </c>
      <c r="BR119" s="1088"/>
      <c r="BS119" s="1088"/>
      <c r="BT119" s="1088"/>
      <c r="BU119" s="1088"/>
      <c r="BV119" s="1088">
        <v>4140456</v>
      </c>
      <c r="BW119" s="1088"/>
      <c r="BX119" s="1088"/>
      <c r="BY119" s="1088"/>
      <c r="BZ119" s="1088"/>
      <c r="CA119" s="1088">
        <v>4231070</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433</v>
      </c>
      <c r="DH119" s="1074"/>
      <c r="DI119" s="1074"/>
      <c r="DJ119" s="1074"/>
      <c r="DK119" s="1075"/>
      <c r="DL119" s="1073" t="s">
        <v>434</v>
      </c>
      <c r="DM119" s="1074"/>
      <c r="DN119" s="1074"/>
      <c r="DO119" s="1074"/>
      <c r="DP119" s="1075"/>
      <c r="DQ119" s="1073" t="s">
        <v>433</v>
      </c>
      <c r="DR119" s="1074"/>
      <c r="DS119" s="1074"/>
      <c r="DT119" s="1074"/>
      <c r="DU119" s="1075"/>
      <c r="DV119" s="1076" t="s">
        <v>433</v>
      </c>
      <c r="DW119" s="1077"/>
      <c r="DX119" s="1077"/>
      <c r="DY119" s="1077"/>
      <c r="DZ119" s="1078"/>
    </row>
    <row r="120" spans="1:130" s="246" customFormat="1" ht="26.25" customHeight="1" x14ac:dyDescent="0.15">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433</v>
      </c>
      <c r="AB120" s="1049"/>
      <c r="AC120" s="1049"/>
      <c r="AD120" s="1049"/>
      <c r="AE120" s="1050"/>
      <c r="AF120" s="1051" t="s">
        <v>434</v>
      </c>
      <c r="AG120" s="1049"/>
      <c r="AH120" s="1049"/>
      <c r="AI120" s="1049"/>
      <c r="AJ120" s="1050"/>
      <c r="AK120" s="1051" t="s">
        <v>434</v>
      </c>
      <c r="AL120" s="1049"/>
      <c r="AM120" s="1049"/>
      <c r="AN120" s="1049"/>
      <c r="AO120" s="1050"/>
      <c r="AP120" s="1052" t="s">
        <v>434</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3872285</v>
      </c>
      <c r="BR120" s="1017"/>
      <c r="BS120" s="1017"/>
      <c r="BT120" s="1017"/>
      <c r="BU120" s="1017"/>
      <c r="BV120" s="1017">
        <v>3977293</v>
      </c>
      <c r="BW120" s="1017"/>
      <c r="BX120" s="1017"/>
      <c r="BY120" s="1017"/>
      <c r="BZ120" s="1017"/>
      <c r="CA120" s="1017">
        <v>4082020</v>
      </c>
      <c r="CB120" s="1017"/>
      <c r="CC120" s="1017"/>
      <c r="CD120" s="1017"/>
      <c r="CE120" s="1017"/>
      <c r="CF120" s="1031">
        <v>185.7</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t="s">
        <v>434</v>
      </c>
      <c r="DH120" s="1017"/>
      <c r="DI120" s="1017"/>
      <c r="DJ120" s="1017"/>
      <c r="DK120" s="1017"/>
      <c r="DL120" s="1017">
        <v>3354</v>
      </c>
      <c r="DM120" s="1017"/>
      <c r="DN120" s="1017"/>
      <c r="DO120" s="1017"/>
      <c r="DP120" s="1017"/>
      <c r="DQ120" s="1017">
        <v>2796</v>
      </c>
      <c r="DR120" s="1017"/>
      <c r="DS120" s="1017"/>
      <c r="DT120" s="1017"/>
      <c r="DU120" s="1017"/>
      <c r="DV120" s="1018">
        <v>0.1</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434</v>
      </c>
      <c r="AB121" s="1049"/>
      <c r="AC121" s="1049"/>
      <c r="AD121" s="1049"/>
      <c r="AE121" s="1050"/>
      <c r="AF121" s="1051" t="s">
        <v>433</v>
      </c>
      <c r="AG121" s="1049"/>
      <c r="AH121" s="1049"/>
      <c r="AI121" s="1049"/>
      <c r="AJ121" s="1050"/>
      <c r="AK121" s="1051" t="s">
        <v>433</v>
      </c>
      <c r="AL121" s="1049"/>
      <c r="AM121" s="1049"/>
      <c r="AN121" s="1049"/>
      <c r="AO121" s="1050"/>
      <c r="AP121" s="1052" t="s">
        <v>433</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t="s">
        <v>386</v>
      </c>
      <c r="BR121" s="1010"/>
      <c r="BS121" s="1010"/>
      <c r="BT121" s="1010"/>
      <c r="BU121" s="1010"/>
      <c r="BV121" s="1010" t="s">
        <v>434</v>
      </c>
      <c r="BW121" s="1010"/>
      <c r="BX121" s="1010"/>
      <c r="BY121" s="1010"/>
      <c r="BZ121" s="1010"/>
      <c r="CA121" s="1010" t="s">
        <v>434</v>
      </c>
      <c r="CB121" s="1010"/>
      <c r="CC121" s="1010"/>
      <c r="CD121" s="1010"/>
      <c r="CE121" s="1010"/>
      <c r="CF121" s="1004" t="s">
        <v>434</v>
      </c>
      <c r="CG121" s="1005"/>
      <c r="CH121" s="1005"/>
      <c r="CI121" s="1005"/>
      <c r="CJ121" s="1005"/>
      <c r="CK121" s="1100"/>
      <c r="CL121" s="1101"/>
      <c r="CM121" s="1101"/>
      <c r="CN121" s="1101"/>
      <c r="CO121" s="1102"/>
      <c r="CP121" s="1110" t="s">
        <v>468</v>
      </c>
      <c r="CQ121" s="1111"/>
      <c r="CR121" s="1111"/>
      <c r="CS121" s="1111"/>
      <c r="CT121" s="1111"/>
      <c r="CU121" s="1111"/>
      <c r="CV121" s="1111"/>
      <c r="CW121" s="1111"/>
      <c r="CX121" s="1111"/>
      <c r="CY121" s="1111"/>
      <c r="CZ121" s="1111"/>
      <c r="DA121" s="1111"/>
      <c r="DB121" s="1111"/>
      <c r="DC121" s="1111"/>
      <c r="DD121" s="1111"/>
      <c r="DE121" s="1111"/>
      <c r="DF121" s="1112"/>
      <c r="DG121" s="1009" t="s">
        <v>434</v>
      </c>
      <c r="DH121" s="1010"/>
      <c r="DI121" s="1010"/>
      <c r="DJ121" s="1010"/>
      <c r="DK121" s="1010"/>
      <c r="DL121" s="1010">
        <v>873</v>
      </c>
      <c r="DM121" s="1010"/>
      <c r="DN121" s="1010"/>
      <c r="DO121" s="1010"/>
      <c r="DP121" s="1010"/>
      <c r="DQ121" s="1010">
        <v>766</v>
      </c>
      <c r="DR121" s="1010"/>
      <c r="DS121" s="1010"/>
      <c r="DT121" s="1010"/>
      <c r="DU121" s="1010"/>
      <c r="DV121" s="1011">
        <v>0</v>
      </c>
      <c r="DW121" s="1011"/>
      <c r="DX121" s="1011"/>
      <c r="DY121" s="1011"/>
      <c r="DZ121" s="1012"/>
    </row>
    <row r="122" spans="1:130" s="246" customFormat="1" ht="26.25" customHeight="1" x14ac:dyDescent="0.15">
      <c r="A122" s="1149"/>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434</v>
      </c>
      <c r="AB122" s="1049"/>
      <c r="AC122" s="1049"/>
      <c r="AD122" s="1049"/>
      <c r="AE122" s="1050"/>
      <c r="AF122" s="1051" t="s">
        <v>405</v>
      </c>
      <c r="AG122" s="1049"/>
      <c r="AH122" s="1049"/>
      <c r="AI122" s="1049"/>
      <c r="AJ122" s="1050"/>
      <c r="AK122" s="1051" t="s">
        <v>433</v>
      </c>
      <c r="AL122" s="1049"/>
      <c r="AM122" s="1049"/>
      <c r="AN122" s="1049"/>
      <c r="AO122" s="1050"/>
      <c r="AP122" s="1052" t="s">
        <v>434</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3151763</v>
      </c>
      <c r="BR122" s="1088"/>
      <c r="BS122" s="1088"/>
      <c r="BT122" s="1088"/>
      <c r="BU122" s="1088"/>
      <c r="BV122" s="1088">
        <v>3121421</v>
      </c>
      <c r="BW122" s="1088"/>
      <c r="BX122" s="1088"/>
      <c r="BY122" s="1088"/>
      <c r="BZ122" s="1088"/>
      <c r="CA122" s="1088">
        <v>3184044</v>
      </c>
      <c r="CB122" s="1088"/>
      <c r="CC122" s="1088"/>
      <c r="CD122" s="1088"/>
      <c r="CE122" s="1088"/>
      <c r="CF122" s="1108">
        <v>144.80000000000001</v>
      </c>
      <c r="CG122" s="1109"/>
      <c r="CH122" s="1109"/>
      <c r="CI122" s="1109"/>
      <c r="CJ122" s="1109"/>
      <c r="CK122" s="1100"/>
      <c r="CL122" s="1101"/>
      <c r="CM122" s="1101"/>
      <c r="CN122" s="1101"/>
      <c r="CO122" s="1102"/>
      <c r="CP122" s="1110" t="s">
        <v>398</v>
      </c>
      <c r="CQ122" s="1111"/>
      <c r="CR122" s="1111"/>
      <c r="CS122" s="1111"/>
      <c r="CT122" s="1111"/>
      <c r="CU122" s="1111"/>
      <c r="CV122" s="1111"/>
      <c r="CW122" s="1111"/>
      <c r="CX122" s="1111"/>
      <c r="CY122" s="1111"/>
      <c r="CZ122" s="1111"/>
      <c r="DA122" s="1111"/>
      <c r="DB122" s="1111"/>
      <c r="DC122" s="1111"/>
      <c r="DD122" s="1111"/>
      <c r="DE122" s="1111"/>
      <c r="DF122" s="1112"/>
      <c r="DG122" s="1009" t="s">
        <v>433</v>
      </c>
      <c r="DH122" s="1010"/>
      <c r="DI122" s="1010"/>
      <c r="DJ122" s="1010"/>
      <c r="DK122" s="1010"/>
      <c r="DL122" s="1010" t="s">
        <v>434</v>
      </c>
      <c r="DM122" s="1010"/>
      <c r="DN122" s="1010"/>
      <c r="DO122" s="1010"/>
      <c r="DP122" s="1010"/>
      <c r="DQ122" s="1010" t="s">
        <v>405</v>
      </c>
      <c r="DR122" s="1010"/>
      <c r="DS122" s="1010"/>
      <c r="DT122" s="1010"/>
      <c r="DU122" s="1010"/>
      <c r="DV122" s="1011" t="s">
        <v>433</v>
      </c>
      <c r="DW122" s="1011"/>
      <c r="DX122" s="1011"/>
      <c r="DY122" s="1011"/>
      <c r="DZ122" s="1012"/>
    </row>
    <row r="123" spans="1:130" s="246" customFormat="1" ht="26.25" customHeight="1" x14ac:dyDescent="0.15">
      <c r="A123" s="1149"/>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431</v>
      </c>
      <c r="AB123" s="1049"/>
      <c r="AC123" s="1049"/>
      <c r="AD123" s="1049"/>
      <c r="AE123" s="1050"/>
      <c r="AF123" s="1051" t="s">
        <v>434</v>
      </c>
      <c r="AG123" s="1049"/>
      <c r="AH123" s="1049"/>
      <c r="AI123" s="1049"/>
      <c r="AJ123" s="1050"/>
      <c r="AK123" s="1051" t="s">
        <v>433</v>
      </c>
      <c r="AL123" s="1049"/>
      <c r="AM123" s="1049"/>
      <c r="AN123" s="1049"/>
      <c r="AO123" s="1050"/>
      <c r="AP123" s="1052" t="s">
        <v>405</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470</v>
      </c>
      <c r="BP123" s="1096"/>
      <c r="BQ123" s="1155">
        <v>7024048</v>
      </c>
      <c r="BR123" s="1156"/>
      <c r="BS123" s="1156"/>
      <c r="BT123" s="1156"/>
      <c r="BU123" s="1156"/>
      <c r="BV123" s="1156">
        <v>7098714</v>
      </c>
      <c r="BW123" s="1156"/>
      <c r="BX123" s="1156"/>
      <c r="BY123" s="1156"/>
      <c r="BZ123" s="1156"/>
      <c r="CA123" s="1156">
        <v>7266064</v>
      </c>
      <c r="CB123" s="1156"/>
      <c r="CC123" s="1156"/>
      <c r="CD123" s="1156"/>
      <c r="CE123" s="1156"/>
      <c r="CF123" s="1089"/>
      <c r="CG123" s="1090"/>
      <c r="CH123" s="1090"/>
      <c r="CI123" s="1090"/>
      <c r="CJ123" s="1091"/>
      <c r="CK123" s="1100"/>
      <c r="CL123" s="1101"/>
      <c r="CM123" s="1101"/>
      <c r="CN123" s="1101"/>
      <c r="CO123" s="1102"/>
      <c r="CP123" s="1110" t="s">
        <v>471</v>
      </c>
      <c r="CQ123" s="1111"/>
      <c r="CR123" s="1111"/>
      <c r="CS123" s="1111"/>
      <c r="CT123" s="1111"/>
      <c r="CU123" s="1111"/>
      <c r="CV123" s="1111"/>
      <c r="CW123" s="1111"/>
      <c r="CX123" s="1111"/>
      <c r="CY123" s="1111"/>
      <c r="CZ123" s="1111"/>
      <c r="DA123" s="1111"/>
      <c r="DB123" s="1111"/>
      <c r="DC123" s="1111"/>
      <c r="DD123" s="1111"/>
      <c r="DE123" s="1111"/>
      <c r="DF123" s="1112"/>
      <c r="DG123" s="1048" t="s">
        <v>386</v>
      </c>
      <c r="DH123" s="1049"/>
      <c r="DI123" s="1049"/>
      <c r="DJ123" s="1049"/>
      <c r="DK123" s="1050"/>
      <c r="DL123" s="1051" t="s">
        <v>386</v>
      </c>
      <c r="DM123" s="1049"/>
      <c r="DN123" s="1049"/>
      <c r="DO123" s="1049"/>
      <c r="DP123" s="1050"/>
      <c r="DQ123" s="1051" t="s">
        <v>434</v>
      </c>
      <c r="DR123" s="1049"/>
      <c r="DS123" s="1049"/>
      <c r="DT123" s="1049"/>
      <c r="DU123" s="1050"/>
      <c r="DV123" s="1052" t="s">
        <v>386</v>
      </c>
      <c r="DW123" s="1053"/>
      <c r="DX123" s="1053"/>
      <c r="DY123" s="1053"/>
      <c r="DZ123" s="1054"/>
    </row>
    <row r="124" spans="1:130" s="246" customFormat="1" ht="26.25" customHeight="1" thickBot="1" x14ac:dyDescent="0.2">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386</v>
      </c>
      <c r="AB124" s="1049"/>
      <c r="AC124" s="1049"/>
      <c r="AD124" s="1049"/>
      <c r="AE124" s="1050"/>
      <c r="AF124" s="1051" t="s">
        <v>434</v>
      </c>
      <c r="AG124" s="1049"/>
      <c r="AH124" s="1049"/>
      <c r="AI124" s="1049"/>
      <c r="AJ124" s="1050"/>
      <c r="AK124" s="1051" t="s">
        <v>434</v>
      </c>
      <c r="AL124" s="1049"/>
      <c r="AM124" s="1049"/>
      <c r="AN124" s="1049"/>
      <c r="AO124" s="1050"/>
      <c r="AP124" s="1052" t="s">
        <v>386</v>
      </c>
      <c r="AQ124" s="1053"/>
      <c r="AR124" s="1053"/>
      <c r="AS124" s="1053"/>
      <c r="AT124" s="1054"/>
      <c r="AU124" s="1151" t="s">
        <v>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386</v>
      </c>
      <c r="BR124" s="1118"/>
      <c r="BS124" s="1118"/>
      <c r="BT124" s="1118"/>
      <c r="BU124" s="1118"/>
      <c r="BV124" s="1118" t="s">
        <v>386</v>
      </c>
      <c r="BW124" s="1118"/>
      <c r="BX124" s="1118"/>
      <c r="BY124" s="1118"/>
      <c r="BZ124" s="1118"/>
      <c r="CA124" s="1118" t="s">
        <v>405</v>
      </c>
      <c r="CB124" s="1118"/>
      <c r="CC124" s="1118"/>
      <c r="CD124" s="1118"/>
      <c r="CE124" s="1118"/>
      <c r="CF124" s="1119"/>
      <c r="CG124" s="1120"/>
      <c r="CH124" s="1120"/>
      <c r="CI124" s="1120"/>
      <c r="CJ124" s="1121"/>
      <c r="CK124" s="1103"/>
      <c r="CL124" s="1103"/>
      <c r="CM124" s="1103"/>
      <c r="CN124" s="1103"/>
      <c r="CO124" s="1104"/>
      <c r="CP124" s="1110" t="s">
        <v>473</v>
      </c>
      <c r="CQ124" s="1111"/>
      <c r="CR124" s="1111"/>
      <c r="CS124" s="1111"/>
      <c r="CT124" s="1111"/>
      <c r="CU124" s="1111"/>
      <c r="CV124" s="1111"/>
      <c r="CW124" s="1111"/>
      <c r="CX124" s="1111"/>
      <c r="CY124" s="1111"/>
      <c r="CZ124" s="1111"/>
      <c r="DA124" s="1111"/>
      <c r="DB124" s="1111"/>
      <c r="DC124" s="1111"/>
      <c r="DD124" s="1111"/>
      <c r="DE124" s="1111"/>
      <c r="DF124" s="1112"/>
      <c r="DG124" s="1095" t="s">
        <v>405</v>
      </c>
      <c r="DH124" s="1074"/>
      <c r="DI124" s="1074"/>
      <c r="DJ124" s="1074"/>
      <c r="DK124" s="1075"/>
      <c r="DL124" s="1073" t="s">
        <v>434</v>
      </c>
      <c r="DM124" s="1074"/>
      <c r="DN124" s="1074"/>
      <c r="DO124" s="1074"/>
      <c r="DP124" s="1075"/>
      <c r="DQ124" s="1073" t="s">
        <v>434</v>
      </c>
      <c r="DR124" s="1074"/>
      <c r="DS124" s="1074"/>
      <c r="DT124" s="1074"/>
      <c r="DU124" s="1075"/>
      <c r="DV124" s="1076" t="s">
        <v>405</v>
      </c>
      <c r="DW124" s="1077"/>
      <c r="DX124" s="1077"/>
      <c r="DY124" s="1077"/>
      <c r="DZ124" s="1078"/>
    </row>
    <row r="125" spans="1:130" s="246" customFormat="1" ht="26.25" customHeight="1" x14ac:dyDescent="0.15">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405</v>
      </c>
      <c r="AB125" s="1049"/>
      <c r="AC125" s="1049"/>
      <c r="AD125" s="1049"/>
      <c r="AE125" s="1050"/>
      <c r="AF125" s="1051" t="s">
        <v>405</v>
      </c>
      <c r="AG125" s="1049"/>
      <c r="AH125" s="1049"/>
      <c r="AI125" s="1049"/>
      <c r="AJ125" s="1050"/>
      <c r="AK125" s="1051" t="s">
        <v>405</v>
      </c>
      <c r="AL125" s="1049"/>
      <c r="AM125" s="1049"/>
      <c r="AN125" s="1049"/>
      <c r="AO125" s="1050"/>
      <c r="AP125" s="1052" t="s">
        <v>434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474</v>
      </c>
      <c r="CL125" s="1098"/>
      <c r="CM125" s="1098"/>
      <c r="CN125" s="1098"/>
      <c r="CO125" s="1099"/>
      <c r="CP125" s="1030" t="s">
        <v>475</v>
      </c>
      <c r="CQ125" s="979"/>
      <c r="CR125" s="979"/>
      <c r="CS125" s="979"/>
      <c r="CT125" s="979"/>
      <c r="CU125" s="979"/>
      <c r="CV125" s="979"/>
      <c r="CW125" s="979"/>
      <c r="CX125" s="979"/>
      <c r="CY125" s="979"/>
      <c r="CZ125" s="979"/>
      <c r="DA125" s="979"/>
      <c r="DB125" s="979"/>
      <c r="DC125" s="979"/>
      <c r="DD125" s="979"/>
      <c r="DE125" s="979"/>
      <c r="DF125" s="980"/>
      <c r="DG125" s="1016" t="s">
        <v>434</v>
      </c>
      <c r="DH125" s="1017"/>
      <c r="DI125" s="1017"/>
      <c r="DJ125" s="1017"/>
      <c r="DK125" s="1017"/>
      <c r="DL125" s="1017" t="s">
        <v>405</v>
      </c>
      <c r="DM125" s="1017"/>
      <c r="DN125" s="1017"/>
      <c r="DO125" s="1017"/>
      <c r="DP125" s="1017"/>
      <c r="DQ125" s="1017" t="s">
        <v>405</v>
      </c>
      <c r="DR125" s="1017"/>
      <c r="DS125" s="1017"/>
      <c r="DT125" s="1017"/>
      <c r="DU125" s="1017"/>
      <c r="DV125" s="1018" t="s">
        <v>405</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405</v>
      </c>
      <c r="AB126" s="1049"/>
      <c r="AC126" s="1049"/>
      <c r="AD126" s="1049"/>
      <c r="AE126" s="1050"/>
      <c r="AF126" s="1051" t="s">
        <v>405</v>
      </c>
      <c r="AG126" s="1049"/>
      <c r="AH126" s="1049"/>
      <c r="AI126" s="1049"/>
      <c r="AJ126" s="1050"/>
      <c r="AK126" s="1051" t="s">
        <v>405</v>
      </c>
      <c r="AL126" s="1049"/>
      <c r="AM126" s="1049"/>
      <c r="AN126" s="1049"/>
      <c r="AO126" s="1050"/>
      <c r="AP126" s="1052" t="s">
        <v>405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476</v>
      </c>
      <c r="CQ126" s="1040"/>
      <c r="CR126" s="1040"/>
      <c r="CS126" s="1040"/>
      <c r="CT126" s="1040"/>
      <c r="CU126" s="1040"/>
      <c r="CV126" s="1040"/>
      <c r="CW126" s="1040"/>
      <c r="CX126" s="1040"/>
      <c r="CY126" s="1040"/>
      <c r="CZ126" s="1040"/>
      <c r="DA126" s="1040"/>
      <c r="DB126" s="1040"/>
      <c r="DC126" s="1040"/>
      <c r="DD126" s="1040"/>
      <c r="DE126" s="1040"/>
      <c r="DF126" s="1041"/>
      <c r="DG126" s="1009" t="s">
        <v>405</v>
      </c>
      <c r="DH126" s="1010"/>
      <c r="DI126" s="1010"/>
      <c r="DJ126" s="1010"/>
      <c r="DK126" s="1010"/>
      <c r="DL126" s="1010" t="s">
        <v>405</v>
      </c>
      <c r="DM126" s="1010"/>
      <c r="DN126" s="1010"/>
      <c r="DO126" s="1010"/>
      <c r="DP126" s="1010"/>
      <c r="DQ126" s="1010" t="s">
        <v>405</v>
      </c>
      <c r="DR126" s="1010"/>
      <c r="DS126" s="1010"/>
      <c r="DT126" s="1010"/>
      <c r="DU126" s="1010"/>
      <c r="DV126" s="1011" t="s">
        <v>405</v>
      </c>
      <c r="DW126" s="1011"/>
      <c r="DX126" s="1011"/>
      <c r="DY126" s="1011"/>
      <c r="DZ126" s="1012"/>
    </row>
    <row r="127" spans="1:130" s="246" customFormat="1" ht="26.25" customHeight="1" x14ac:dyDescent="0.15">
      <c r="A127" s="1150"/>
      <c r="B127" s="1038"/>
      <c r="C127" s="1092" t="s">
        <v>477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405</v>
      </c>
      <c r="AB127" s="1049"/>
      <c r="AC127" s="1049"/>
      <c r="AD127" s="1049"/>
      <c r="AE127" s="1050"/>
      <c r="AF127" s="1051" t="s">
        <v>434</v>
      </c>
      <c r="AG127" s="1049"/>
      <c r="AH127" s="1049"/>
      <c r="AI127" s="1049"/>
      <c r="AJ127" s="1050"/>
      <c r="AK127" s="1051" t="s">
        <v>405</v>
      </c>
      <c r="AL127" s="1049"/>
      <c r="AM127" s="1049"/>
      <c r="AN127" s="1049"/>
      <c r="AO127" s="1050"/>
      <c r="AP127" s="1052" t="s">
        <v>405</v>
      </c>
      <c r="AQ127" s="1053"/>
      <c r="AR127" s="1053"/>
      <c r="AS127" s="1053"/>
      <c r="AT127" s="1054"/>
      <c r="AU127" s="282"/>
      <c r="AV127" s="282"/>
      <c r="AW127" s="282"/>
      <c r="AX127" s="1122" t="s">
        <v>478</v>
      </c>
      <c r="AY127" s="1123"/>
      <c r="AZ127" s="1123"/>
      <c r="BA127" s="1123"/>
      <c r="BB127" s="1123"/>
      <c r="BC127" s="1123"/>
      <c r="BD127" s="1123"/>
      <c r="BE127" s="1124"/>
      <c r="BF127" s="1125" t="s">
        <v>479</v>
      </c>
      <c r="BG127" s="1123"/>
      <c r="BH127" s="1123"/>
      <c r="BI127" s="1123"/>
      <c r="BJ127" s="1123"/>
      <c r="BK127" s="1123"/>
      <c r="BL127" s="1124"/>
      <c r="BM127" s="1125" t="s">
        <v>480</v>
      </c>
      <c r="BN127" s="1123"/>
      <c r="BO127" s="1123"/>
      <c r="BP127" s="1123"/>
      <c r="BQ127" s="1123"/>
      <c r="BR127" s="1123"/>
      <c r="BS127" s="1124"/>
      <c r="BT127" s="1125" t="s">
        <v>481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482</v>
      </c>
      <c r="CQ127" s="1040"/>
      <c r="CR127" s="1040"/>
      <c r="CS127" s="1040"/>
      <c r="CT127" s="1040"/>
      <c r="CU127" s="1040"/>
      <c r="CV127" s="1040"/>
      <c r="CW127" s="1040"/>
      <c r="CX127" s="1040"/>
      <c r="CY127" s="1040"/>
      <c r="CZ127" s="1040"/>
      <c r="DA127" s="1040"/>
      <c r="DB127" s="1040"/>
      <c r="DC127" s="1040"/>
      <c r="DD127" s="1040"/>
      <c r="DE127" s="1040"/>
      <c r="DF127" s="1041"/>
      <c r="DG127" s="1009" t="s">
        <v>405</v>
      </c>
      <c r="DH127" s="1010"/>
      <c r="DI127" s="1010"/>
      <c r="DJ127" s="1010"/>
      <c r="DK127" s="1010"/>
      <c r="DL127" s="1010" t="s">
        <v>405</v>
      </c>
      <c r="DM127" s="1010"/>
      <c r="DN127" s="1010"/>
      <c r="DO127" s="1010"/>
      <c r="DP127" s="1010"/>
      <c r="DQ127" s="1010" t="s">
        <v>434</v>
      </c>
      <c r="DR127" s="1010"/>
      <c r="DS127" s="1010"/>
      <c r="DT127" s="1010"/>
      <c r="DU127" s="1010"/>
      <c r="DV127" s="1011" t="s">
        <v>405</v>
      </c>
      <c r="DW127" s="1011"/>
      <c r="DX127" s="1011"/>
      <c r="DY127" s="1011"/>
      <c r="DZ127" s="1012"/>
    </row>
    <row r="128" spans="1:130" s="246" customFormat="1" ht="26.25" customHeight="1" thickBot="1" x14ac:dyDescent="0.2">
      <c r="A128" s="1133" t="s">
        <v>483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484</v>
      </c>
      <c r="X128" s="1135"/>
      <c r="Y128" s="1135"/>
      <c r="Z128" s="1136"/>
      <c r="AA128" s="1137" t="s">
        <v>405</v>
      </c>
      <c r="AB128" s="1138"/>
      <c r="AC128" s="1138"/>
      <c r="AD128" s="1138"/>
      <c r="AE128" s="1139"/>
      <c r="AF128" s="1140" t="s">
        <v>405</v>
      </c>
      <c r="AG128" s="1138"/>
      <c r="AH128" s="1138"/>
      <c r="AI128" s="1138"/>
      <c r="AJ128" s="1139"/>
      <c r="AK128" s="1140" t="s">
        <v>405</v>
      </c>
      <c r="AL128" s="1138"/>
      <c r="AM128" s="1138"/>
      <c r="AN128" s="1138"/>
      <c r="AO128" s="1139"/>
      <c r="AP128" s="1141"/>
      <c r="AQ128" s="1142"/>
      <c r="AR128" s="1142"/>
      <c r="AS128" s="1142"/>
      <c r="AT128" s="1143"/>
      <c r="AU128" s="282"/>
      <c r="AV128" s="282"/>
      <c r="AW128" s="282"/>
      <c r="AX128" s="978" t="s">
        <v>485</v>
      </c>
      <c r="AY128" s="979"/>
      <c r="AZ128" s="979"/>
      <c r="BA128" s="979"/>
      <c r="BB128" s="979"/>
      <c r="BC128" s="979"/>
      <c r="BD128" s="979"/>
      <c r="BE128" s="980"/>
      <c r="BF128" s="1144" t="s">
        <v>405</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486</v>
      </c>
      <c r="CQ128" s="1127"/>
      <c r="CR128" s="1127"/>
      <c r="CS128" s="1127"/>
      <c r="CT128" s="1127"/>
      <c r="CU128" s="1127"/>
      <c r="CV128" s="1127"/>
      <c r="CW128" s="1127"/>
      <c r="CX128" s="1127"/>
      <c r="CY128" s="1127"/>
      <c r="CZ128" s="1127"/>
      <c r="DA128" s="1127"/>
      <c r="DB128" s="1127"/>
      <c r="DC128" s="1127"/>
      <c r="DD128" s="1127"/>
      <c r="DE128" s="1127"/>
      <c r="DF128" s="1128"/>
      <c r="DG128" s="1129" t="s">
        <v>487</v>
      </c>
      <c r="DH128" s="1130"/>
      <c r="DI128" s="1130"/>
      <c r="DJ128" s="1130"/>
      <c r="DK128" s="1130"/>
      <c r="DL128" s="1130" t="s">
        <v>432</v>
      </c>
      <c r="DM128" s="1130"/>
      <c r="DN128" s="1130"/>
      <c r="DO128" s="1130"/>
      <c r="DP128" s="1130"/>
      <c r="DQ128" s="1130" t="s">
        <v>405</v>
      </c>
      <c r="DR128" s="1130"/>
      <c r="DS128" s="1130"/>
      <c r="DT128" s="1130"/>
      <c r="DU128" s="1130"/>
      <c r="DV128" s="1131" t="s">
        <v>405</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488</v>
      </c>
      <c r="X129" s="1164"/>
      <c r="Y129" s="1164"/>
      <c r="Z129" s="1165"/>
      <c r="AA129" s="1048">
        <v>2476827</v>
      </c>
      <c r="AB129" s="1049"/>
      <c r="AC129" s="1049"/>
      <c r="AD129" s="1049"/>
      <c r="AE129" s="1050"/>
      <c r="AF129" s="1051">
        <v>2509260</v>
      </c>
      <c r="AG129" s="1049"/>
      <c r="AH129" s="1049"/>
      <c r="AI129" s="1049"/>
      <c r="AJ129" s="1050"/>
      <c r="AK129" s="1051">
        <v>2540114</v>
      </c>
      <c r="AL129" s="1049"/>
      <c r="AM129" s="1049"/>
      <c r="AN129" s="1049"/>
      <c r="AO129" s="1050"/>
      <c r="AP129" s="1166"/>
      <c r="AQ129" s="1167"/>
      <c r="AR129" s="1167"/>
      <c r="AS129" s="1167"/>
      <c r="AT129" s="1168"/>
      <c r="AU129" s="284"/>
      <c r="AV129" s="284"/>
      <c r="AW129" s="284"/>
      <c r="AX129" s="1157" t="s">
        <v>489</v>
      </c>
      <c r="AY129" s="1040"/>
      <c r="AZ129" s="1040"/>
      <c r="BA129" s="1040"/>
      <c r="BB129" s="1040"/>
      <c r="BC129" s="1040"/>
      <c r="BD129" s="1040"/>
      <c r="BE129" s="1041"/>
      <c r="BF129" s="1158" t="s">
        <v>405</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491</v>
      </c>
      <c r="X130" s="1164"/>
      <c r="Y130" s="1164"/>
      <c r="Z130" s="1165"/>
      <c r="AA130" s="1048">
        <v>343386</v>
      </c>
      <c r="AB130" s="1049"/>
      <c r="AC130" s="1049"/>
      <c r="AD130" s="1049"/>
      <c r="AE130" s="1050"/>
      <c r="AF130" s="1051">
        <v>341919</v>
      </c>
      <c r="AG130" s="1049"/>
      <c r="AH130" s="1049"/>
      <c r="AI130" s="1049"/>
      <c r="AJ130" s="1050"/>
      <c r="AK130" s="1051">
        <v>341668</v>
      </c>
      <c r="AL130" s="1049"/>
      <c r="AM130" s="1049"/>
      <c r="AN130" s="1049"/>
      <c r="AO130" s="1050"/>
      <c r="AP130" s="1166"/>
      <c r="AQ130" s="1167"/>
      <c r="AR130" s="1167"/>
      <c r="AS130" s="1167"/>
      <c r="AT130" s="1168"/>
      <c r="AU130" s="284"/>
      <c r="AV130" s="284"/>
      <c r="AW130" s="284"/>
      <c r="AX130" s="1157" t="s">
        <v>492</v>
      </c>
      <c r="AY130" s="1040"/>
      <c r="AZ130" s="1040"/>
      <c r="BA130" s="1040"/>
      <c r="BB130" s="1040"/>
      <c r="BC130" s="1040"/>
      <c r="BD130" s="1040"/>
      <c r="BE130" s="1041"/>
      <c r="BF130" s="1194">
        <v>4.9000000000000004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493</v>
      </c>
      <c r="X131" s="1202"/>
      <c r="Y131" s="1202"/>
      <c r="Z131" s="1203"/>
      <c r="AA131" s="1095">
        <v>2133441</v>
      </c>
      <c r="AB131" s="1074"/>
      <c r="AC131" s="1074"/>
      <c r="AD131" s="1074"/>
      <c r="AE131" s="1075"/>
      <c r="AF131" s="1073">
        <v>2167341</v>
      </c>
      <c r="AG131" s="1074"/>
      <c r="AH131" s="1074"/>
      <c r="AI131" s="1074"/>
      <c r="AJ131" s="1075"/>
      <c r="AK131" s="1073">
        <v>2198446</v>
      </c>
      <c r="AL131" s="1074"/>
      <c r="AM131" s="1074"/>
      <c r="AN131" s="1074"/>
      <c r="AO131" s="1075"/>
      <c r="AP131" s="1204"/>
      <c r="AQ131" s="1205"/>
      <c r="AR131" s="1205"/>
      <c r="AS131" s="1205"/>
      <c r="AT131" s="1206"/>
      <c r="AU131" s="284"/>
      <c r="AV131" s="284"/>
      <c r="AW131" s="284"/>
      <c r="AX131" s="1176" t="s">
        <v>494</v>
      </c>
      <c r="AY131" s="1127"/>
      <c r="AZ131" s="1127"/>
      <c r="BA131" s="1127"/>
      <c r="BB131" s="1127"/>
      <c r="BC131" s="1127"/>
      <c r="BD131" s="1127"/>
      <c r="BE131" s="1128"/>
      <c r="BF131" s="1177" t="s">
        <v>434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496</v>
      </c>
      <c r="W132" s="1187"/>
      <c r="X132" s="1187"/>
      <c r="Y132" s="1187"/>
      <c r="Z132" s="1188"/>
      <c r="AA132" s="1189">
        <v>5.2082527709999997</v>
      </c>
      <c r="AB132" s="1190"/>
      <c r="AC132" s="1190"/>
      <c r="AD132" s="1190"/>
      <c r="AE132" s="1191"/>
      <c r="AF132" s="1192">
        <v>4.9684844239999997</v>
      </c>
      <c r="AG132" s="1190"/>
      <c r="AH132" s="1190"/>
      <c r="AI132" s="1190"/>
      <c r="AJ132" s="1191"/>
      <c r="AK132" s="1192">
        <v>4.7294770939999999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497</v>
      </c>
      <c r="W133" s="1170"/>
      <c r="X133" s="1170"/>
      <c r="Y133" s="1170"/>
      <c r="Z133" s="1171"/>
      <c r="AA133" s="1172">
        <v>4.3</v>
      </c>
      <c r="AB133" s="1173"/>
      <c r="AC133" s="1173"/>
      <c r="AD133" s="1173"/>
      <c r="AE133" s="1174"/>
      <c r="AF133" s="1172">
        <v>4.5999999999999996</v>
      </c>
      <c r="AG133" s="1173"/>
      <c r="AH133" s="1173"/>
      <c r="AI133" s="1173"/>
      <c r="AJ133" s="1174"/>
      <c r="AK133" s="1172">
        <v>4.9000000000000004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D7U1hPy9HonMk87pBzeP5x7d2Ubj+AF1JVwUpp5t5XKin0JiQqw7RALuh0SXelqk5WuHek+hRu5POpBCL0FgQ==" saltValue="jUqPw/kO1lsrQAL8dRy6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DQ110"/>
  <sheetViews>
    <sheetView showGridLines="0" view="pageBreakPreview" topLeftCell="AG67" zoomScale="69" zoomScaleNormal="85" zoomScaleSheetLayoutView="69" workbookViewId="0">
      <selection activeCell="B21" sqref="B21:AX2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8WQyYGyzry6BQAd9ipW/WYAWYAp/EahyAi/eoYyhtht1vSHeYFafzJXbr6vRm4YhIxr9x5zqFei6nAU2lozJg==" saltValue="NdqR4NGtM0CyhguXa0pW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DL103"/>
  <sheetViews>
    <sheetView showGridLines="0" topLeftCell="AC31" zoomScale="70" zoomScaleNormal="70" zoomScaleSheetLayoutView="55" workbookViewId="0">
      <selection activeCell="B21" sqref="B21:AX21"/>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Mzp/TUkhuBQ00YmH0cKrDUQYcUjB1OfNSBAXNcaD7FUEtNOH9nhPS5bmj+K6n3OBDt1xy+stWh36vFJgDhfXA==" saltValue="28WiQ8kOYxcWc5oXPST+V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Z74"/>
  <sheetViews>
    <sheetView showGridLines="0" view="pageBreakPreview" zoomScale="70" zoomScaleSheetLayoutView="70" workbookViewId="0">
      <selection activeCell="B21" sqref="B21:AX2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506</v>
      </c>
      <c r="AL9" s="1213"/>
      <c r="AM9" s="1213"/>
      <c r="AN9" s="1214"/>
      <c r="AO9" s="312">
        <v>1002449</v>
      </c>
      <c r="AP9" s="312">
        <v>218256</v>
      </c>
      <c r="AQ9" s="313">
        <v>190701</v>
      </c>
      <c r="AR9" s="314">
        <v>14.4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507</v>
      </c>
      <c r="AL10" s="1213"/>
      <c r="AM10" s="1213"/>
      <c r="AN10" s="1214"/>
      <c r="AO10" s="315">
        <v>247312</v>
      </c>
      <c r="AP10" s="315">
        <v>53845</v>
      </c>
      <c r="AQ10" s="316">
        <v>22807</v>
      </c>
      <c r="AR10" s="317">
        <v>136.1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508</v>
      </c>
      <c r="AL11" s="1213"/>
      <c r="AM11" s="1213"/>
      <c r="AN11" s="1214"/>
      <c r="AO11" s="315">
        <v>6520</v>
      </c>
      <c r="AP11" s="315">
        <v>1420</v>
      </c>
      <c r="AQ11" s="316">
        <v>29822</v>
      </c>
      <c r="AR11" s="317">
        <v>-95.2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509</v>
      </c>
      <c r="AL12" s="1213"/>
      <c r="AM12" s="1213"/>
      <c r="AN12" s="1214"/>
      <c r="AO12" s="315">
        <v>1200</v>
      </c>
      <c r="AP12" s="315">
        <v>261</v>
      </c>
      <c r="AQ12" s="316">
        <v>3258</v>
      </c>
      <c r="AR12" s="317">
        <v>-92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510</v>
      </c>
      <c r="AL13" s="1213"/>
      <c r="AM13" s="1213"/>
      <c r="AN13" s="1214"/>
      <c r="AO13" s="315" t="s">
        <v>511</v>
      </c>
      <c r="AP13" s="315" t="s">
        <v>511</v>
      </c>
      <c r="AQ13" s="316">
        <v>24</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512</v>
      </c>
      <c r="AL14" s="1213"/>
      <c r="AM14" s="1213"/>
      <c r="AN14" s="1214"/>
      <c r="AO14" s="315">
        <v>11630</v>
      </c>
      <c r="AP14" s="315">
        <v>2532</v>
      </c>
      <c r="AQ14" s="316">
        <v>10094</v>
      </c>
      <c r="AR14" s="317">
        <v>-74.900000000000006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513</v>
      </c>
      <c r="AL15" s="1213"/>
      <c r="AM15" s="1213"/>
      <c r="AN15" s="1214"/>
      <c r="AO15" s="315" t="s">
        <v>511</v>
      </c>
      <c r="AP15" s="315" t="s">
        <v>511</v>
      </c>
      <c r="AQ15" s="316">
        <v>4017</v>
      </c>
      <c r="AR15" s="317" t="s">
        <v>511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514</v>
      </c>
      <c r="AL16" s="1216"/>
      <c r="AM16" s="1216"/>
      <c r="AN16" s="1217"/>
      <c r="AO16" s="315">
        <v>-114637</v>
      </c>
      <c r="AP16" s="315">
        <v>-24959</v>
      </c>
      <c r="AQ16" s="316">
        <v>-17771</v>
      </c>
      <c r="AR16" s="317">
        <v>40.4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1154474</v>
      </c>
      <c r="AP17" s="315">
        <v>251355</v>
      </c>
      <c r="AQ17" s="316">
        <v>242952</v>
      </c>
      <c r="AR17" s="317">
        <v>3.5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519</v>
      </c>
      <c r="AL21" s="1208"/>
      <c r="AM21" s="1208"/>
      <c r="AN21" s="1209"/>
      <c r="AO21" s="327">
        <v>26.56</v>
      </c>
      <c r="AP21" s="328">
        <v>21.84</v>
      </c>
      <c r="AQ21" s="329">
        <v>4.72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520</v>
      </c>
      <c r="AL22" s="1208"/>
      <c r="AM22" s="1208"/>
      <c r="AN22" s="1209"/>
      <c r="AO22" s="332">
        <v>91.8</v>
      </c>
      <c r="AP22" s="333">
        <v>95.6</v>
      </c>
      <c r="AQ22" s="334">
        <v>-3.8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524</v>
      </c>
      <c r="AL32" s="1224"/>
      <c r="AM32" s="1224"/>
      <c r="AN32" s="1225"/>
      <c r="AO32" s="342">
        <v>444466</v>
      </c>
      <c r="AP32" s="342">
        <v>96770</v>
      </c>
      <c r="AQ32" s="343">
        <v>136235</v>
      </c>
      <c r="AR32" s="344">
        <v>-29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525</v>
      </c>
      <c r="AL33" s="1224"/>
      <c r="AM33" s="1224"/>
      <c r="AN33" s="1225"/>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526</v>
      </c>
      <c r="AL34" s="1224"/>
      <c r="AM34" s="1224"/>
      <c r="AN34" s="1225"/>
      <c r="AO34" s="342" t="s">
        <v>511</v>
      </c>
      <c r="AP34" s="342" t="s">
        <v>511</v>
      </c>
      <c r="AQ34" s="343">
        <v>5</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527</v>
      </c>
      <c r="AL35" s="1224"/>
      <c r="AM35" s="1224"/>
      <c r="AN35" s="1225"/>
      <c r="AO35" s="342">
        <v>168</v>
      </c>
      <c r="AP35" s="342">
        <v>37</v>
      </c>
      <c r="AQ35" s="343">
        <v>32688</v>
      </c>
      <c r="AR35" s="344">
        <v>-99.9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528</v>
      </c>
      <c r="AL36" s="1224"/>
      <c r="AM36" s="1224"/>
      <c r="AN36" s="1225"/>
      <c r="AO36" s="342">
        <v>1009</v>
      </c>
      <c r="AP36" s="342">
        <v>220</v>
      </c>
      <c r="AQ36" s="343">
        <v>4188</v>
      </c>
      <c r="AR36" s="344">
        <v>-94.7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529</v>
      </c>
      <c r="AL37" s="1224"/>
      <c r="AM37" s="1224"/>
      <c r="AN37" s="1225"/>
      <c r="AO37" s="342" t="s">
        <v>511</v>
      </c>
      <c r="AP37" s="342" t="s">
        <v>511</v>
      </c>
      <c r="AQ37" s="343">
        <v>1212</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530</v>
      </c>
      <c r="AL38" s="1227"/>
      <c r="AM38" s="1227"/>
      <c r="AN38" s="1228"/>
      <c r="AO38" s="345" t="s">
        <v>511</v>
      </c>
      <c r="AP38" s="345" t="s">
        <v>511</v>
      </c>
      <c r="AQ38" s="346">
        <v>25</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531</v>
      </c>
      <c r="AL39" s="1227"/>
      <c r="AM39" s="1227"/>
      <c r="AN39" s="1228"/>
      <c r="AO39" s="342" t="s">
        <v>511</v>
      </c>
      <c r="AP39" s="342" t="s">
        <v>511</v>
      </c>
      <c r="AQ39" s="343">
        <v>-7598</v>
      </c>
      <c r="AR39" s="344" t="s">
        <v>511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532</v>
      </c>
      <c r="AL40" s="1224"/>
      <c r="AM40" s="1224"/>
      <c r="AN40" s="1225"/>
      <c r="AO40" s="342">
        <v>-341668</v>
      </c>
      <c r="AP40" s="342">
        <v>-74389</v>
      </c>
      <c r="AQ40" s="343">
        <v>-123844</v>
      </c>
      <c r="AR40" s="344">
        <v>-39.9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103975</v>
      </c>
      <c r="AP41" s="342">
        <v>22638</v>
      </c>
      <c r="AQ41" s="343">
        <v>42911</v>
      </c>
      <c r="AR41" s="344">
        <v>-47.2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501</v>
      </c>
      <c r="AN49" s="1220" t="s">
        <v>536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2719384</v>
      </c>
      <c r="AN51" s="364">
        <v>574923</v>
      </c>
      <c r="AO51" s="365">
        <v>15.8</v>
      </c>
      <c r="AP51" s="366">
        <v>333013</v>
      </c>
      <c r="AQ51" s="367">
        <v>5.3</v>
      </c>
      <c r="AR51" s="368">
        <v>10.5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411374</v>
      </c>
      <c r="AN52" s="372">
        <v>86971</v>
      </c>
      <c r="AO52" s="373">
        <v>26.1</v>
      </c>
      <c r="AP52" s="374">
        <v>126732</v>
      </c>
      <c r="AQ52" s="375">
        <v>19.100000000000001</v>
      </c>
      <c r="AR52" s="376">
        <v>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4264958</v>
      </c>
      <c r="AN53" s="364">
        <v>907438</v>
      </c>
      <c r="AO53" s="365">
        <v>57.8</v>
      </c>
      <c r="AP53" s="366">
        <v>280458</v>
      </c>
      <c r="AQ53" s="367">
        <v>-15.8</v>
      </c>
      <c r="AR53" s="368">
        <v>73.599999999999994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483477</v>
      </c>
      <c r="AN54" s="372">
        <v>102867</v>
      </c>
      <c r="AO54" s="373">
        <v>18.3</v>
      </c>
      <c r="AP54" s="374">
        <v>127286</v>
      </c>
      <c r="AQ54" s="375">
        <v>0.4</v>
      </c>
      <c r="AR54" s="376">
        <v>17.899999999999999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1278446</v>
      </c>
      <c r="AN55" s="364">
        <v>276720</v>
      </c>
      <c r="AO55" s="365">
        <v>-69.5</v>
      </c>
      <c r="AP55" s="366">
        <v>291945</v>
      </c>
      <c r="AQ55" s="367">
        <v>4.0999999999999996</v>
      </c>
      <c r="AR55" s="368">
        <v>-73.599999999999994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370412</v>
      </c>
      <c r="AN56" s="372">
        <v>80176</v>
      </c>
      <c r="AO56" s="373">
        <v>-22.1</v>
      </c>
      <c r="AP56" s="374">
        <v>127651</v>
      </c>
      <c r="AQ56" s="375">
        <v>0.3</v>
      </c>
      <c r="AR56" s="376">
        <v>-22.4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1844213</v>
      </c>
      <c r="AN57" s="364">
        <v>401265</v>
      </c>
      <c r="AO57" s="365">
        <v>45</v>
      </c>
      <c r="AP57" s="366">
        <v>291173</v>
      </c>
      <c r="AQ57" s="367">
        <v>-0.3</v>
      </c>
      <c r="AR57" s="368">
        <v>45.3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424306</v>
      </c>
      <c r="AN58" s="372">
        <v>92321</v>
      </c>
      <c r="AO58" s="373">
        <v>15.1</v>
      </c>
      <c r="AP58" s="374">
        <v>119071</v>
      </c>
      <c r="AQ58" s="375">
        <v>-6.7</v>
      </c>
      <c r="AR58" s="376">
        <v>21.8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2713086</v>
      </c>
      <c r="AN59" s="364">
        <v>590700</v>
      </c>
      <c r="AO59" s="365">
        <v>47.2</v>
      </c>
      <c r="AP59" s="366">
        <v>271581</v>
      </c>
      <c r="AQ59" s="367">
        <v>-6.7</v>
      </c>
      <c r="AR59" s="368">
        <v>53.9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331611</v>
      </c>
      <c r="AN60" s="372">
        <v>72199</v>
      </c>
      <c r="AO60" s="373">
        <v>-21.8</v>
      </c>
      <c r="AP60" s="374">
        <v>117844</v>
      </c>
      <c r="AQ60" s="375">
        <v>-1</v>
      </c>
      <c r="AR60" s="376">
        <v>-20.8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2564017</v>
      </c>
      <c r="AN61" s="379">
        <v>550209</v>
      </c>
      <c r="AO61" s="380">
        <v>19.3</v>
      </c>
      <c r="AP61" s="381">
        <v>293634</v>
      </c>
      <c r="AQ61" s="382">
        <v>-2.7</v>
      </c>
      <c r="AR61" s="368">
        <v>22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404236</v>
      </c>
      <c r="AN62" s="372">
        <v>86907</v>
      </c>
      <c r="AO62" s="373">
        <v>3.1</v>
      </c>
      <c r="AP62" s="374">
        <v>123717</v>
      </c>
      <c r="AQ62" s="375">
        <v>2.4</v>
      </c>
      <c r="AR62" s="376">
        <v>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N58PUvYK/IyW5psMgJKFP0kZfpYh8SOw1nMyWuIgRTYfhj1A0QRmLahlxvIW8wvo+6Sju9i/wkiKOsq/kyeXg==" saltValue="zm+9t5TKSNI+1X7PCchS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DU132"/>
  <sheetViews>
    <sheetView showGridLines="0" topLeftCell="A94" zoomScale="80" zoomScaleNormal="80" zoomScaleSheetLayoutView="55" workbookViewId="0">
      <selection activeCell="B21" sqref="B21:AX2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fb9Y6g9k5KV8Ha6hKRDZbu9DFRBkZzweD7DEnsKZjQDg67oGR1Z6NOoj31JjzZEhWIK9WjP8iVso5VGH0X9AQ==" saltValue="zs/Hh7Ed5dwgV22iW05S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EL132"/>
  <sheetViews>
    <sheetView showGridLines="0" topLeftCell="A34" zoomScale="70" zoomScaleNormal="70" zoomScaleSheetLayoutView="55" workbookViewId="0">
      <selection activeCell="CW102" sqref="CW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wEwO5ygxf/THFs9p1ulYpeQVIcc668DDxnvIX6o0ug05dX8/gJSugsCpLpwySJISGppdvrDOSXmYR5eXeOTWQ==" saltValue="XtpgbrDGET/7bT0K9O9U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92D050"/>
    <pageSetUpPr fitToPage="1"/>
  </sheetPr>
  <dimension ref="B1:J53"/>
  <sheetViews>
    <sheetView showGridLines="0" topLeftCell="A34" zoomScale="70" zoomScaleNormal="70" zoomScaleSheetLayoutView="100" workbookViewId="0">
      <selection activeCell="B21" sqref="B21:AX2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77.680000000000007</v>
      </c>
      <c r="G47" s="12">
        <v>67.53</v>
      </c>
      <c r="H47" s="12">
        <v>69.569999999999993</v>
      </c>
      <c r="I47" s="12">
        <v>68.33</v>
      </c>
      <c r="J47" s="13">
        <v>70.56</v>
      </c>
    </row>
    <row r="48" spans="2:10" ht="57.75" customHeight="1" x14ac:dyDescent="0.15">
      <c r="B48" s="14"/>
      <c r="C48" s="1234" t="s">
        <v>4</v>
      </c>
      <c r="D48" s="1234"/>
      <c r="E48" s="1235"/>
      <c r="F48" s="15">
        <v>6.47</v>
      </c>
      <c r="G48" s="16">
        <v>10.49</v>
      </c>
      <c r="H48" s="16">
        <v>7.01</v>
      </c>
      <c r="I48" s="16">
        <v>5.69</v>
      </c>
      <c r="J48" s="17">
        <v>3.83</v>
      </c>
    </row>
    <row r="49" spans="2:10" ht="57.75" customHeight="1" thickBot="1" x14ac:dyDescent="0.2">
      <c r="B49" s="18"/>
      <c r="C49" s="1236" t="s">
        <v>5</v>
      </c>
      <c r="D49" s="1236"/>
      <c r="E49" s="1237"/>
      <c r="F49" s="19" t="s">
        <v>557</v>
      </c>
      <c r="G49" s="20" t="s">
        <v>558</v>
      </c>
      <c r="H49" s="20">
        <v>0.71</v>
      </c>
      <c r="I49" s="20" t="s">
        <v>559</v>
      </c>
      <c r="J49" s="21">
        <v>1.27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Y84bz1o+cThp04Kamt3KqBjH8C8HVmjTqQeDuTeS6jNCMxtpxIUGQXdUlTVd3RHHLVz02RDWS97S1puZCXiRA==" saltValue="6uvIvsoCi9IjGMj/pipA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2020-03-12T07:09:13Z</cp:lastPrinted>
  <dcterms:created xsi:type="dcterms:W3CDTF">2020-02-10T06:40:14Z</dcterms:created>
  <dcterms:modified xsi:type="dcterms:W3CDTF">2020-10-27T04:29:35Z</dcterms:modified>
  <cp:category/>
</cp:coreProperties>
</file>