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BE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W34" i="9" l="1"/>
  <c r="BW35" i="9" s="1"/>
  <c r="BW36" i="9" s="1"/>
  <c r="BW37" i="9" s="1"/>
  <c r="CO34" i="9" s="1"/>
</calcChain>
</file>

<file path=xl/sharedStrings.xml><?xml version="1.0" encoding="utf-8"?>
<sst xmlns="http://schemas.openxmlformats.org/spreadsheetml/2006/main" count="1128" uniqueCount="547">
  <si>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</si>
  <si>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</si>
  <si>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</si>
  <si>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</si>
  <si>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</si>
  <si>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</si>
  <si>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</si>
  <si>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</si>
  <si>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</si>
  <si>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</si>
  <si>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</si>
  <si>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</si>
  <si>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</si>
  <si>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</si>
  <si>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</si>
  <si>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</si>
  <si>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</si>
  <si>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</si>
  <si>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</si>
  <si>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</si>
  <si>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</si>
  <si>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</si>
  <si>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</si>
  <si>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</si>
  <si>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</si>
  <si>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</si>
  <si>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</si>
  <si>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</si>
  <si>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</si>
  <si>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</si>
  <si>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</si>
  <si>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</si>
  <si>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</si>
  <si>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</si>
  <si>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</si>
  <si>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</si>
  <si>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</si>
  <si>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</si>
  <si>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</si>
  <si>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</si>
  <si>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</si>
  <si>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</si>
  <si>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</si>
  <si>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</si>
  <si>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</si>
  <si>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</si>
  <si>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</si>
  <si>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</si>
  <si>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</si>
  <si>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</si>
  <si>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</si>
  <si>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</si>
  <si>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</si>
  <si>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</si>
  <si>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</si>
  <si>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</si>
  <si>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</si>
  <si>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</si>
  <si>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</si>
  <si>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</si>
  <si>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</si>
  <si>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</si>
  <si>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</si>
  <si>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</si>
  <si>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</si>
  <si>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</si>
  <si>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</si>
  <si>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</si>
  <si>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</si>
  <si>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</si>
  <si>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</si>
  <si>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</si>
  <si>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</si>
  <si>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</si>
  <si>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</si>
  <si>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</si>
  <si>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</si>
  <si>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</si>
  <si>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</si>
  <si>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</si>
  <si>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</si>
  <si>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</si>
  <si>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</si>
  <si>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</si>
  <si>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</si>
  <si>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</si>
  <si>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</si>
  <si>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</si>
  <si>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</si>
  <si>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</si>
  <si>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</si>
  <si>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</si>
  <si>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</si>
  <si>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</si>
  <si>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</si>
  <si>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</si>
  <si>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</si>
  <si>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</si>
  <si>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</si>
  <si>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</si>
  <si>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</si>
  <si>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</si>
  <si>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</si>
  <si>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</si>
  <si>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</si>
  <si>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</si>
  <si>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</si>
  <si>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</si>
  <si>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</si>
  <si>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</si>
  <si>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</si>
  <si>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</si>
  <si>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</si>
  <si>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</si>
  <si>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</si>
  <si>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</si>
  <si>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</si>
  <si>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</si>
  <si>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</si>
  <si>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</si>
  <si>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</si>
  <si>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</si>
  <si>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</si>
  <si>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</si>
  <si>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</si>
  <si>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</si>
  <si>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</si>
  <si>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</si>
  <si>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</si>
  <si>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</si>
  <si>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</si>
  <si>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</si>
  <si>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</si>
  <si>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</si>
  <si>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</si>
  <si>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</si>
  <si>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</si>
  <si>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</si>
  <si>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</si>
  <si>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</si>
  <si>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</si>
  <si>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</si>
  <si>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</si>
  <si>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</si>
  <si>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</si>
  <si>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</si>
  <si>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</si>
  <si>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</si>
  <si>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</si>
  <si>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</si>
  <si>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</si>
  <si>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</si>
  <si>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</si>
  <si>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</si>
  <si>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</si>
  <si>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</si>
  <si>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</si>
  <si>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</si>
  <si>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</si>
  <si>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</si>
  <si>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</si>
  <si>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</si>
  <si>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</si>
  <si>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</si>
  <si>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</si>
  <si>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</si>
  <si>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</si>
  <si>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</si>
  <si>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</si>
  <si>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</si>
  <si>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</si>
  <si>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</si>
  <si>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</si>
  <si>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</si>
  <si>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</si>
  <si>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</si>
  <si>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</si>
  <si>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</si>
  <si>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</si>
  <si>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</si>
  <si>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</si>
  <si>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</si>
  <si>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</si>
  <si>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</si>
  <si>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</si>
  <si>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</si>
  <si>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</si>
  <si>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</si>
  <si>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</si>
  <si>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</si>
  <si>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</si>
  <si>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</si>
  <si>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</si>
  <si>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</si>
  <si>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</si>
  <si>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</si>
  <si>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</si>
  <si>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</si>
  <si>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沖縄県多良間村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</si>
  <si>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</si>
  <si>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</si>
  <si>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</si>
  <si>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</si>
  <si>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</si>
  <si>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</si>
  <si>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</si>
  <si>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</si>
  <si>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</si>
  <si>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</si>
  <si>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</si>
  <si>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</si>
  <si>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</si>
  <si>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</si>
  <si>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</si>
  <si>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</si>
  <si>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</si>
  <si>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</si>
  <si>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</si>
  <si>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</si>
  <si>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</si>
  <si>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</si>
  <si>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</si>
  <si>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</si>
  <si>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</si>
  <si>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</si>
  <si>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</si>
  <si>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</si>
  <si>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</si>
  <si>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</si>
  <si>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</si>
  <si>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</si>
  <si>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</si>
  <si>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</si>
  <si>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</si>
  <si>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</si>
  <si>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</si>
  <si>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</si>
  <si>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</si>
  <si>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</si>
  <si>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</si>
  <si>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</si>
  <si>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</si>
  <si>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</si>
  <si>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</si>
  <si>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</si>
  <si>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</si>
  <si>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</si>
  <si>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</si>
  <si>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</si>
  <si>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</si>
  <si>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</si>
  <si>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</si>
  <si>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</si>
  <si>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</si>
  <si>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</si>
  <si>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</si>
  <si>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</si>
  <si>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</si>
  <si>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</si>
  <si>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</si>
  <si>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</si>
  <si>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</si>
  <si>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</si>
  <si>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</si>
  <si>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</si>
  <si>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</si>
  <si>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</si>
  <si>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</si>
  <si>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</si>
  <si>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</si>
  <si>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</si>
  <si>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</si>
  <si>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</si>
  <si>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</si>
  <si>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</si>
  <si>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</si>
  <si>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</si>
  <si>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</si>
  <si>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</si>
  <si>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</si>
  <si>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</si>
  <si>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</si>
  <si>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</si>
  <si>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</si>
  <si>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</si>
  <si>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</si>
  <si>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</si>
  <si>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</si>
  <si>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</si>
  <si>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</si>
  <si>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</si>
  <si>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</si>
  <si>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</si>
  <si>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</si>
  <si>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</si>
  <si>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</si>
  <si>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</si>
  <si>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</si>
  <si>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</si>
  <si>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</si>
  <si>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</si>
  <si>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</si>
  <si>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</si>
  <si>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</si>
  <si>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</si>
  <si>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</si>
  <si>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</si>
  <si>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</si>
  <si>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</si>
  <si>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</si>
  <si>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</si>
  <si>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</si>
  <si>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</si>
  <si>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</si>
  <si>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</si>
  <si>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</si>
  <si>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</si>
  <si>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</si>
  <si>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</si>
  <si>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</si>
  <si>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</si>
  <si>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</si>
  <si>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</si>
  <si>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</si>
  <si>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</si>
  <si>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</si>
  <si>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</si>
  <si>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</si>
  <si>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</si>
  <si>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</si>
  <si>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</si>
  <si>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</si>
  <si>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</si>
  <si>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</si>
  <si>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</si>
  <si>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</si>
  <si>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</si>
  <si>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</si>
  <si>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</si>
  <si>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</si>
  <si>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</si>
  <si>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</si>
  <si>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</si>
  <si>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</si>
  <si>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</si>
  <si>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</si>
  <si>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</si>
  <si>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</si>
  <si>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沖縄県多良間村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</si>
  <si>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</si>
  <si>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</si>
  <si>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</si>
  <si>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</si>
  <si>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</si>
  <si>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</si>
  <si>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</si>
  <si>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</si>
  <si>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</si>
  <si>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</si>
  <si>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</si>
  <si>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</si>
  <si>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</si>
  <si>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</si>
  <si>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</si>
  <si>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</si>
  <si>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</si>
  <si>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</si>
  <si>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</si>
  <si>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</si>
  <si>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</si>
  <si>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</si>
  <si>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</si>
  <si>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</si>
  <si>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</si>
  <si>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</si>
  <si>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</si>
  <si>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</si>
  <si>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</si>
  <si>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</si>
  <si>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</si>
  <si>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</si>
  <si>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</si>
  <si>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</si>
  <si>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</si>
  <si>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</si>
  <si>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</si>
  <si>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</si>
  <si>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</si>
  <si>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</si>
  <si>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</si>
  <si>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</si>
  <si>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</si>
  <si>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</si>
  <si>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</si>
  <si>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</si>
  <si>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</si>
  <si>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</si>
  <si>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</si>
  <si>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</si>
  <si>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</si>
  <si>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</si>
  <si>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</si>
  <si>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</si>
  <si>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</si>
  <si>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</si>
  <si>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</si>
  <si>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</si>
  <si>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</si>
  <si>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</si>
  <si>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</si>
  <si>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</si>
  <si>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</si>
  <si>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</si>
  <si>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</si>
  <si>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</si>
  <si>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</si>
  <si>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</si>
  <si>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</si>
  <si>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</si>
  <si>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</si>
  <si>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</si>
  <si>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</si>
  <si>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</si>
  <si>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</si>
  <si>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</si>
  <si>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</si>
  <si>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</si>
  <si>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</si>
  <si>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</si>
  <si>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</si>
  <si>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</si>
  <si>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</si>
  <si>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</si>
  <si>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</si>
  <si>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</si>
  <si>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</si>
  <si>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</si>
  <si>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</si>
  <si>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</si>
  <si>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</si>
  <si>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</si>
  <si>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</si>
  <si>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</si>
  <si>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</si>
  <si>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</si>
  <si>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</si>
  <si>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</si>
  <si>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</si>
  <si>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</si>
  <si>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</si>
  <si>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</si>
  <si>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</si>
  <si>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</si>
  <si>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</si>
  <si>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</si>
  <si>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</si>
  <si>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</si>
  <si>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</si>
  <si>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</si>
  <si>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</si>
  <si>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</si>
  <si>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</si>
  <si>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</si>
  <si>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</si>
  <si>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</si>
  <si>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</si>
  <si>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</si>
  <si>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</si>
  <si>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</si>
  <si>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</si>
  <si>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</si>
  <si>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</si>
  <si>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</si>
  <si>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</si>
  <si>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</si>
  <si>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</si>
  <si>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</si>
  <si>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</si>
  <si>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</si>
  <si>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</si>
  <si>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</si>
  <si>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</si>
  <si>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</si>
  <si>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</si>
  <si>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</si>
  <si>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</si>
  <si>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</si>
  <si>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</si>
  <si>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</si>
  <si>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</si>
  <si>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</si>
  <si>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</si>
  <si>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</si>
  <si>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</si>
  <si>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</si>
  <si>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</si>
  <si>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</si>
  <si>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</si>
  <si>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</si>
  <si>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</si>
  <si>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</si>
  <si>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</si>
  <si>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</si>
  <si>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</si>
  <si>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</si>
  <si>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</si>
  <si>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</si>
  <si>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</si>
  <si>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</si>
  <si>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</si>
  <si>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</si>
  <si>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</si>
  <si>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</si>
  <si>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</si>
  <si>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</si>
  <si>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</si>
  <si>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</si>
  <si>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</si>
  <si>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</si>
  <si>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</si>
  <si>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</si>
  <si>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</si>
  <si>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</si>
  <si>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</si>
  <si>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介護保険特別会計</t>
  </si>
  <si>
    <t>簡易水道事業特別会計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</si>
  <si>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</si>
  <si>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</si>
  <si>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</si>
  <si>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</si>
  <si>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</si>
  <si>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沖縄県後期高齢者医療広域連合</t>
    <rPh sb="0" eb="3">
      <t>オキナワケン</t>
    </rPh>
    <rPh sb="3" eb="5">
      <t>コウキ</t>
    </rPh>
    <rPh sb="5" eb="7">
      <t>コウレイ</t>
    </rPh>
    <rPh sb="7" eb="8">
      <t>シャ</t>
    </rPh>
    <rPh sb="8" eb="10">
      <t>イリョウ</t>
    </rPh>
    <rPh sb="10" eb="12">
      <t>コウイキ</t>
    </rPh>
    <rPh sb="12" eb="14">
      <t>レンゴウ</t>
    </rPh>
    <phoneticPr fontId="2"/>
  </si>
  <si>
    <t>沖縄県介護保険広域連合</t>
    <rPh sb="0" eb="3">
      <t>オキナワケン</t>
    </rPh>
    <rPh sb="3" eb="5">
      <t>カイゴ</t>
    </rPh>
    <rPh sb="5" eb="7">
      <t>ホケン</t>
    </rPh>
    <rPh sb="7" eb="9">
      <t>コウイキ</t>
    </rPh>
    <rPh sb="9" eb="11">
      <t>レンゴウ</t>
    </rPh>
    <phoneticPr fontId="2"/>
  </si>
  <si>
    <t>該当なし</t>
    <rPh sb="0" eb="2">
      <t>ガイトウ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</si>
  <si>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</si>
  <si>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</si>
  <si>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</si>
  <si>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</si>
  <si>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</si>
  <si>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</si>
  <si>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</si>
  <si>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</si>
  <si>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</si>
  <si>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</si>
  <si>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</si>
  <si>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平成２７年度において０％となっているが、平成２７年から平成２９年において大規模な建設工事を行っており、上昇すうことが予想される。</t>
    <phoneticPr fontId="5"/>
  </si>
  <si>
    <t>地方債の償還に充当可能基金の増により、将来負担比率は０％となっており実質公債比率についても年々減少している。しかし、平成２７年から平成２９年で行った建設工事の償還が開始されると上昇することが予想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</si>
</sst>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156D-40D9-8BF1-DFB83E9653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516308</c:v>
                </c:pt>
                <c:pt idx="1">
                  <c:v>524979</c:v>
                </c:pt>
                <c:pt idx="2">
                  <c:v>1159426</c:v>
                </c:pt>
                <c:pt idx="3">
                  <c:v>1285074</c:v>
                </c:pt>
                <c:pt idx="4">
                  <c:v>3509466</c:v>
                </c:pt>
              </c:numCache>
            </c:numRef>
          </c:val>
          <c:smooth val="0"/>
          <c:extLst xmlns:c16r2="http://schemas.microsoft.com/office/drawing/2015/06/chart">
            <c:ext xmlns:c16="http://schemas.microsoft.com/office/drawing/2014/chart" uri="{C3380CC4-5D6E-409C-BE32-E72D297353CC}">
              <c16:uniqueId val="{00000001-156D-40D9-8BF1-DFB83E965326}"/>
            </c:ext>
          </c:extLst>
        </c:ser>
        <c:dLbls>
          <c:showLegendKey val="0"/>
          <c:showVal val="0"/>
          <c:showCatName val="0"/>
          <c:showSerName val="0"/>
          <c:showPercent val="0"/>
          <c:showBubbleSize val="0"/>
        </c:dLbls>
        <c:marker val="1"/>
        <c:smooth val="0"/>
        <c:axId val="125724160"/>
        <c:axId val="125726080"/>
      </c:lineChart>
      <c:catAx>
        <c:axId val="12572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26080"/>
        <c:crosses val="autoZero"/>
        <c:auto val="1"/>
        <c:lblAlgn val="ctr"/>
        <c:lblOffset val="100"/>
        <c:tickLblSkip val="1"/>
        <c:tickMarkSkip val="1"/>
        <c:noMultiLvlLbl val="0"/>
      </c:catAx>
      <c:valAx>
        <c:axId val="1257260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72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20.78</c:v>
                </c:pt>
                <c:pt idx="1">
                  <c:v>16.350000000000001</c:v>
                </c:pt>
                <c:pt idx="2">
                  <c:v>19.77</c:v>
                </c:pt>
                <c:pt idx="3">
                  <c:v>18.05</c:v>
                </c:pt>
                <c:pt idx="4">
                  <c:v>17.420000000000002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90.35</c:v>
                </c:pt>
                <c:pt idx="1">
                  <c:v>110.91</c:v>
                </c:pt>
                <c:pt idx="2">
                  <c:v>112.98</c:v>
                </c:pt>
                <c:pt idx="3">
                  <c:v>130.97</c:v>
                </c:pt>
                <c:pt idx="4">
                  <c:v>155.34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766976"/>
        <c:axId val="136768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20.079999999999998</c:v>
                </c:pt>
                <c:pt idx="1">
                  <c:v>16.440000000000001</c:v>
                </c:pt>
                <c:pt idx="2">
                  <c:v>3.79</c:v>
                </c:pt>
                <c:pt idx="3">
                  <c:v>19.82</c:v>
                </c:pt>
                <c:pt idx="4">
                  <c:v>18.03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766976"/>
        <c:axId val="136768896"/>
      </c:lineChart>
      <c:catAx>
        <c:axId val="13676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768896"/>
        <c:crosses val="autoZero"/>
        <c:auto val="1"/>
        <c:lblAlgn val="ctr"/>
        <c:lblOffset val="100"/>
        <c:tickLblSkip val="1"/>
        <c:tickMarkSkip val="1"/>
        <c:noMultiLvlLbl val="0"/>
      </c:catAx>
      <c:valAx>
        <c:axId val="13676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6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0.02</c:v>
                </c:pt>
                <c:pt idx="4">
                  <c:v>#N/A</c:v>
                </c:pt>
                <c:pt idx="5">
                  <c:v>0.01</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0.15</c:v>
                </c:pt>
                <c:pt idx="4">
                  <c:v>#N/A</c:v>
                </c:pt>
                <c:pt idx="5">
                  <c:v>0.39</c:v>
                </c:pt>
                <c:pt idx="6">
                  <c:v>#N/A</c:v>
                </c:pt>
                <c:pt idx="7">
                  <c:v>0.51</c:v>
                </c:pt>
                <c:pt idx="8">
                  <c:v>#N/A</c:v>
                </c:pt>
                <c:pt idx="9">
                  <c:v>0.36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0.49</c:v>
                </c:pt>
                <c:pt idx="2">
                  <c:v>#N/A</c:v>
                </c:pt>
                <c:pt idx="3">
                  <c:v>0.74</c:v>
                </c:pt>
                <c:pt idx="4">
                  <c:v>#N/A</c:v>
                </c:pt>
                <c:pt idx="5">
                  <c:v>2.48</c:v>
                </c:pt>
                <c:pt idx="6">
                  <c:v>#N/A</c:v>
                </c:pt>
                <c:pt idx="7">
                  <c:v>1.44</c:v>
                </c:pt>
                <c:pt idx="8">
                  <c:v>#N/A</c:v>
                </c:pt>
                <c:pt idx="9">
                  <c:v>1.93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4.07</c:v>
                </c:pt>
                <c:pt idx="2">
                  <c:v>#N/A</c:v>
                </c:pt>
                <c:pt idx="3">
                  <c:v>1.4</c:v>
                </c:pt>
                <c:pt idx="4">
                  <c:v>#N/A</c:v>
                </c:pt>
                <c:pt idx="5">
                  <c:v>3.93</c:v>
                </c:pt>
                <c:pt idx="6">
                  <c:v>#N/A</c:v>
                </c:pt>
                <c:pt idx="7">
                  <c:v>4.46</c:v>
                </c:pt>
                <c:pt idx="8">
                  <c:v>#N/A</c:v>
                </c:pt>
                <c:pt idx="9">
                  <c:v>2.56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20.77</c:v>
                </c:pt>
                <c:pt idx="2">
                  <c:v>#N/A</c:v>
                </c:pt>
                <c:pt idx="3">
                  <c:v>16.34</c:v>
                </c:pt>
                <c:pt idx="4">
                  <c:v>#N/A</c:v>
                </c:pt>
                <c:pt idx="5">
                  <c:v>19.77</c:v>
                </c:pt>
                <c:pt idx="6">
                  <c:v>#N/A</c:v>
                </c:pt>
                <c:pt idx="7">
                  <c:v>18.05</c:v>
                </c:pt>
                <c:pt idx="8">
                  <c:v>#N/A</c:v>
                </c:pt>
                <c:pt idx="9">
                  <c:v>17.420000000000002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522176"/>
        <c:axId val="137532160"/>
      </c:barChart>
      <c:catAx>
        <c:axId val="13752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532160"/>
        <c:crosses val="autoZero"/>
        <c:auto val="1"/>
        <c:lblAlgn val="ctr"/>
        <c:lblOffset val="100"/>
        <c:tickLblSkip val="1"/>
        <c:tickMarkSkip val="1"/>
        <c:noMultiLvlLbl val="0"/>
      </c:catAx>
      <c:valAx>
        <c:axId val="13753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2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169</c:v>
                </c:pt>
                <c:pt idx="5">
                  <c:v>167</c:v>
                </c:pt>
                <c:pt idx="8">
                  <c:v>177</c:v>
                </c:pt>
                <c:pt idx="11">
                  <c:v>158</c:v>
                </c:pt>
                <c:pt idx="14">
                  <c:v>139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c:v>
                </c:pt>
                <c:pt idx="3">
                  <c:v>15</c:v>
                </c:pt>
                <c:pt idx="6">
                  <c:v>12</c:v>
                </c:pt>
                <c:pt idx="9">
                  <c:v>11</c:v>
                </c:pt>
                <c:pt idx="12">
                  <c:v>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277</c:v>
                </c:pt>
                <c:pt idx="3">
                  <c:v>284</c:v>
                </c:pt>
                <c:pt idx="6">
                  <c:v>292</c:v>
                </c:pt>
                <c:pt idx="9">
                  <c:v>253</c:v>
                </c:pt>
                <c:pt idx="12">
                  <c:v>222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8914560"/>
        <c:axId val="12891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123</c:v>
                </c:pt>
                <c:pt idx="2">
                  <c:v>#N/A</c:v>
                </c:pt>
                <c:pt idx="3">
                  <c:v>#N/A</c:v>
                </c:pt>
                <c:pt idx="4">
                  <c:v>132</c:v>
                </c:pt>
                <c:pt idx="5">
                  <c:v>#N/A</c:v>
                </c:pt>
                <c:pt idx="6">
                  <c:v>#N/A</c:v>
                </c:pt>
                <c:pt idx="7">
                  <c:v>127</c:v>
                </c:pt>
                <c:pt idx="8">
                  <c:v>#N/A</c:v>
                </c:pt>
                <c:pt idx="9">
                  <c:v>#N/A</c:v>
                </c:pt>
                <c:pt idx="10">
                  <c:v>106</c:v>
                </c:pt>
                <c:pt idx="11">
                  <c:v>#N/A</c:v>
                </c:pt>
                <c:pt idx="12">
                  <c:v>#N/A</c:v>
                </c:pt>
                <c:pt idx="13">
                  <c:v>93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8914560"/>
        <c:axId val="128916480"/>
      </c:lineChart>
      <c:catAx>
        <c:axId val="1289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916480"/>
        <c:crosses val="autoZero"/>
        <c:auto val="1"/>
        <c:lblAlgn val="ctr"/>
        <c:lblOffset val="100"/>
        <c:tickLblSkip val="1"/>
        <c:tickMarkSkip val="1"/>
        <c:noMultiLvlLbl val="0"/>
      </c:catAx>
      <c:valAx>
        <c:axId val="12891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1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1325</c:v>
                </c:pt>
                <c:pt idx="5">
                  <c:v>1239</c:v>
                </c:pt>
                <c:pt idx="8">
                  <c:v>1250</c:v>
                </c:pt>
                <c:pt idx="11">
                  <c:v>1160</c:v>
                </c:pt>
                <c:pt idx="14">
                  <c:v>1258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1848</c:v>
                </c:pt>
                <c:pt idx="5">
                  <c:v>2081</c:v>
                </c:pt>
                <c:pt idx="8">
                  <c:v>2227</c:v>
                </c:pt>
                <c:pt idx="11">
                  <c:v>2003</c:v>
                </c:pt>
                <c:pt idx="14">
                  <c:v>2689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313</c:v>
                </c:pt>
                <c:pt idx="3">
                  <c:v>315</c:v>
                </c:pt>
                <c:pt idx="6">
                  <c:v>225</c:v>
                </c:pt>
                <c:pt idx="9">
                  <c:v>198</c:v>
                </c:pt>
                <c:pt idx="12">
                  <c:v>119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131</c:v>
                </c:pt>
                <c:pt idx="3">
                  <c:v>112</c:v>
                </c:pt>
                <c:pt idx="6">
                  <c:v>94</c:v>
                </c:pt>
                <c:pt idx="9">
                  <c:v>90</c:v>
                </c:pt>
                <c:pt idx="12">
                  <c:v>80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9</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2019</c:v>
                </c:pt>
                <c:pt idx="3">
                  <c:v>1843</c:v>
                </c:pt>
                <c:pt idx="6">
                  <c:v>1775</c:v>
                </c:pt>
                <c:pt idx="9">
                  <c:v>1714</c:v>
                </c:pt>
                <c:pt idx="12">
                  <c:v>1914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7827840"/>
        <c:axId val="137829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7827840"/>
        <c:axId val="137829760"/>
      </c:lineChart>
      <c:catAx>
        <c:axId val="1378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829760"/>
        <c:crosses val="autoZero"/>
        <c:auto val="1"/>
        <c:lblAlgn val="ctr"/>
        <c:lblOffset val="100"/>
        <c:tickLblSkip val="1"/>
        <c:tickMarkSkip val="1"/>
        <c:noMultiLvlLbl val="0"/>
      </c:catAx>
      <c:valAx>
        <c:axId val="13782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2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{B4B5E73F-6443-4B58-8BF8-A9631ACB5919}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B29-43F8-9502-F4995119617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{F0F8B276-F5A0-48DF-8F76-ECD7A8F904E4}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B29-43F8-9502-F4995119617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{F99B2762-F5B9-4FAB-9C84-B7439C6B0487}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B29-43F8-9502-F4995119617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{46CB70FE-B0CA-49C7-BA5B-67FC3374EC72}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B29-43F8-9502-F4995119617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{B6901D02-4E1D-43F6-A88C-0359BE04C38C}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B29-43F8-9502-F499511961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FB29-43F8-9502-F4995119617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{BC70D1C9-FAB1-409E-AC5B-A68F4820C363}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B29-43F8-9502-F4995119617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{C68652CA-A5C3-4E5B-BDB0-FB7B975EAF07}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B29-43F8-9502-F4995119617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{6DAC9109-50D3-4477-9A82-5FBADF1F008C}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B29-43F8-9502-F49951196179}"/>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{336C9412-3C85-430F-90ED-7016BBB71341}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B29-43F8-9502-F4995119617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{B1710848-C0F4-4909-843A-2883715C4CBD}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B29-43F8-9502-F499511961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FB29-43F8-9502-F49951196179}"/>
            </c:ext>
          </c:extLst>
        </c:ser>
        <c:dLbls>
          <c:showLegendKey val="0"/>
          <c:showVal val="0"/>
          <c:showCatName val="0"/>
          <c:showSerName val="0"/>
          <c:showPercent val="0"/>
          <c:showBubbleSize val="0"/>
        </c:dLbls>
        <c:axId val="75528448"/>
        <c:axId val="75547008"/>
      </c:scatterChart>
      <c:valAx>
        <c:axId val="75528448"/>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547008"/>
        <c:crosses val="autoZero"/>
        <c:crossBetween val="midCat"/>
      </c:valAx>
      <c:valAx>
        <c:axId val="755470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528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{CD05969C-27AF-4D33-BFE5-55B486E9D64C}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FED-4402-A221-9CB13675212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{40964771-937B-41DD-8C1F-1316328EC23E}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FED-4402-A221-9CB13675212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{5AA4298E-56F0-4487-8892-D39E58238271}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FED-4402-A221-9CB13675212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{13856FDA-D235-4401-BDCB-3A92788803A1}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FED-4402-A221-9CB13675212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{965E8FBB-ABE4-491E-9A26-1385D817AF43}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FED-4402-A221-9CB1367521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12.7</c:v>
                </c:pt>
                <c:pt idx="2">
                  <c:v>12.5</c:v>
                </c:pt>
                <c:pt idx="3">
                  <c:v>11.8</c:v>
                </c:pt>
                <c:pt idx="4">
                  <c:v>10.6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BFED-4402-A221-9CB13675212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{2C27A0CB-C14D-44ED-9BD4-1FB7B3C1492F}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FED-4402-A221-9CB13675212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{AAAFA0EB-DA0F-4495-A86A-7E87FF88855C}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FED-4402-A221-9CB13675212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{6EA0E908-44D4-4C0B-B0EE-84ADE9BB01EE}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FED-4402-A221-9CB13675212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{3CAF57F8-F0FB-4331-9F7A-E70CC3E8024F}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FED-4402-A221-9CB13675212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{61819DF0-4F49-4345-AD93-9A8A38088B52}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FED-4402-A221-9CB1367521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BFED-4402-A221-9CB136752128}"/>
            </c:ext>
          </c:extLst>
        </c:ser>
        <c:dLbls>
          <c:showLegendKey val="0"/>
          <c:showVal val="0"/>
          <c:showCatName val="0"/>
          <c:showSerName val="0"/>
          <c:showPercent val="0"/>
          <c:showBubbleSize val="0"/>
        </c:dLbls>
        <c:axId val="137589120"/>
        <c:axId val="137591040"/>
      </c:scatterChart>
      <c:valAx>
        <c:axId val="13758912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591040"/>
        <c:crosses val="autoZero"/>
        <c:crossBetween val="midCat"/>
      </c:valAx>
      <c:valAx>
        <c:axId val="1375910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589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元利償還金について、償還が完了したことにより減額となったが、</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で大規模な建設工事を行っているため、償還が開始されると増額する。</a:t>
          </a:r>
          <a:r>
            <a:rPr kumimoji="1" lang="ja-JP" altLang="en-US" sz="1100">
              <a:solidFill>
                <a:schemeClr val="dk1"/>
              </a:solidFill>
              <a:effectLst/>
              <a:latin typeface="+mn-lt"/>
              <a:ea typeface="+mn-ea"/>
              <a:cs typeface="+mn-cs"/>
            </a:rPr>
            <a:t>今後も他の建設工事を予定しているため、</a:t>
          </a:r>
          <a:r>
            <a:rPr kumimoji="1" lang="ja-JP" altLang="ja-JP" sz="1100">
              <a:solidFill>
                <a:schemeClr val="dk1"/>
              </a:solidFill>
              <a:effectLst/>
              <a:latin typeface="+mn-lt"/>
              <a:ea typeface="+mn-ea"/>
              <a:cs typeface="+mn-cs"/>
            </a:rPr>
            <a:t>事業計画の優先順位等を検討し、地方債の発行について十分検討する必要がある。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a:t>
          </a:r>
          <a:r>
            <a:rPr kumimoji="1" lang="ja-JP" altLang="en-US" sz="1100">
              <a:solidFill>
                <a:schemeClr val="dk1"/>
              </a:solidFill>
              <a:effectLst/>
              <a:latin typeface="+mn-lt"/>
              <a:ea typeface="+mn-ea"/>
              <a:cs typeface="+mn-cs"/>
            </a:rPr>
            <a:t>額について、近年減少を続けてきたが一般会計に係る地方債の現在高が増えたことにより、増加となった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しかし、公営企業債等繰入見込み額と第職手当負担見込み額の減、</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の増により将来負担比率は０となっている。</a:t>
          </a:r>
          <a:r>
            <a:rPr kumimoji="1" lang="ja-JP" altLang="ja-JP" sz="1100">
              <a:solidFill>
                <a:schemeClr val="dk1"/>
              </a:solidFill>
              <a:effectLst/>
              <a:latin typeface="+mn-lt"/>
              <a:ea typeface="+mn-ea"/>
              <a:cs typeface="+mn-cs"/>
            </a:rPr>
            <a:t>引き続き公債費の健全化に努める。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3E9EBA9B-252D-45BA-9666-4565B91EDE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3E39342F-55F6-402E-A816-93A8ECE5C8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F5E1B065-B77F-4FCF-87EC-A13E2E967222}"/>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xmlns="" id="{92E1D4AC-B4AC-4E0D-AC5A-06DBB6A6379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xmlns="" id="{219B7FA2-CCF6-4920-A53D-49499D482233}"/>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xmlns="" id="{4D0EAA94-BDBA-4019-8EBB-FBDFB2F5CEB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xmlns="" id="{98159561-D925-4F84-A15B-03CFABE6DB82}"/>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xmlns="" id="{020A47CA-5A7E-46D0-BF0D-70A4546417B9}"/>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xmlns="" id="{A86A1501-FC2A-401F-B31A-616960516DE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xmlns="" id="{461DCB3B-7766-4B8C-9472-7D2B8957F2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xmlns="" id="{07976300-E4BF-4E6A-8DE7-26FF83B8077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xmlns="" id="{8B8C2ABF-2C82-42FC-A02A-AA4B9111117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xmlns="" id="{DA89CD54-27CF-40E5-A784-A05B16F3753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xmlns="" id="{E7BA0956-1D26-4C5E-B821-66C230FC0F9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xmlns="" id="{C85827CE-32FF-441D-9054-BB1A69FB83C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xmlns="" id="{87A7AFDB-A6E6-4398-98A0-C2328CC8C28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xmlns="" id="{64EF0543-4999-433F-9128-0621A92E330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xmlns="" id="{6C805071-402A-4CED-92B2-925305C43B2C}"/>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
1,165
21.99
6,339,424
6,033,745
202,087
1,159,986
1,914,279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xmlns="" id="{F309C32A-A55E-4ADC-AF5D-DB71BD2DF68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xmlns="" id="{DC67E891-6141-4360-A124-F8AF542DCF9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xmlns="" id="{B88CD3BD-125B-4841-A6CA-B9CB76AEC9A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xmlns="" id="{BEBA91FE-CCAB-43B9-9ED1-CBEB9F2C2EA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xmlns="" id="{8FD265F6-F758-406F-B4DE-39A25C3B174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xmlns="" id="{EBB3D2E8-E7C1-4C45-BE6A-1380080B3DD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xmlns="" id="{23476D9B-2398-4D9E-952F-1B174C6F50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xmlns="" id="{CAE74412-523D-45E5-B08D-1A1A50017022}"/>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xmlns="" id="{C11DEF62-ED63-441D-96DE-0956909AEA7E}"/>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xmlns="" id="{BB45EF4F-25EE-4E6E-9E1D-CCBA009917DB}"/>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xmlns="" id="{4DE2C0A6-13BE-4ECA-BAA1-B74F9949DD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xmlns="" id="{0126E668-9C9C-459E-AD72-8300D2B2632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xmlns="" id="{C7B3EEFE-2720-437C-96F7-DBF5C2D013A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xmlns="" id="{2A83E16A-3EBD-4D4B-A841-E665F50804F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xmlns="" id="{DA80A8AC-4FCA-408C-BE4E-A5B0AE9394C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xmlns="" id="{75DC3C72-1C9B-40D4-834F-E1581E22539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xmlns="" id="{8777616C-963F-4414-9D2A-DD51C5C4777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xmlns="" id="{6CB1F1EC-4073-44F7-B412-0BC90A4EDACD}"/>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xmlns="" id="{E3B32135-D18F-4E58-A3B6-ED0142B92AFD}"/>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xmlns="" id="{C04D26A7-4C0B-4287-AFBA-733BD5F9598E}"/>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xmlns="" id="{0FFB3F58-D040-40F7-AABB-6AEB4019858F}"/>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xmlns="" id="{AF00F8CE-C0AA-43FE-BD07-973CB3766FA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xmlns="" id="{4556DF55-4433-4AC2-9FCB-0577D1A4676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xmlns="" id="{B26AC0E9-33AD-4E40-8CDC-09BBDE78CF2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xmlns="" id="{2C6BC9E6-7407-4AE2-8EDB-731F7EEB500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xmlns="" id="{ACA5995E-D01D-41B5-97E9-611363F5D8F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xmlns="" id="{921624F7-6CB7-49E1-9DBC-0BE77CE3989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xmlns="" id="{E4A6C11E-3301-403D-ADA8-70AB98EE746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xmlns="" id="{6E0E1390-3337-4495-B79F-A84DA19E8D6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xmlns="" id="{8894848A-A212-424D-BD69-54AA7182F34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xmlns="" id="{F20C0E42-19FD-4C10-9418-D6268564EE5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xmlns="" id="{C416A997-9A5C-4FD8-8B3C-71531A5172D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xmlns="" id="{C0D83AD0-9CB5-4AB4-AA46-6006054E679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xmlns="" id="{FDF093FB-6ED0-47C2-8667-41109A33483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有形固定資産源河償却率は類似団体より低い水準にあり、平成２８年度に策定した公共施設等総合管理計画において施設の複合化、転用を検討し、施設の有効活用を目指すとともに償却率の上昇を抑える。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xmlns="" id="{4E04E142-376F-47F5-850C-D2292522745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xmlns="" id="{BEA9E8DA-E400-472B-81E6-6C4F853B51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xmlns="" id="{1E35BFCB-D380-4885-9882-53D52846B353}"/>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xmlns="" id="{993D0B0C-9723-47CF-BD85-3F950B7060B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xmlns="" id="{EABA34EF-596E-4A13-8A36-E793D04E1CE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xmlns="" id="{416CD683-0E19-4096-AFC1-257E219D301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xmlns="" id="{57E2B79F-C562-4585-89D2-2AB77C98D6A1}"/>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xmlns="" id="{246863EE-50C6-4C64-8F1A-0400DEB033E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xmlns="" id="{02D232AC-AADD-402A-A775-4F1A48DDE2F2}"/>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xmlns="" id="{6B22EF83-52E7-40B6-B2E0-3CEE6C90DAA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xmlns="" id="{67479B54-CF74-4936-9FC8-C519A914828C}"/>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xmlns="" id="{EBECFB3B-0C17-4270-99A9-822C6726D47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xmlns="" id="{0A4886B5-363B-4E16-9BE5-D2431B3EF23D}"/>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xmlns="" id="{F2211505-8DA7-4EDF-9398-EC80DC39260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xmlns="" id="{9822EC17-6653-4A5D-8F4D-1661D722EC79}"/>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xmlns="" id="{FFD95529-DCF5-4626-947D-F27E8A1F344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a:extLst>
            <a:ext uri="{FF2B5EF4-FFF2-40B4-BE49-F238E27FC236}">
              <a16:creationId xmlns:a16="http://schemas.microsoft.com/office/drawing/2014/main" xmlns="" id="{B00D2B1E-809C-422F-9325-0D55C1AFD82E}"/>
            </a:ext>
          </a:extLst>
        </xdr:cNvPr>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a:extLst>
            <a:ext uri="{FF2B5EF4-FFF2-40B4-BE49-F238E27FC236}">
              <a16:creationId xmlns:a16="http://schemas.microsoft.com/office/drawing/2014/main" xmlns="" id="{06D3E58F-F42D-4A26-9519-71AC111082C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a:extLst>
            <a:ext uri="{FF2B5EF4-FFF2-40B4-BE49-F238E27FC236}">
              <a16:creationId xmlns:a16="http://schemas.microsoft.com/office/drawing/2014/main" xmlns="" id="{5E0C6A64-2EB7-46A1-9F81-E913EB5853D4}"/>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a:extLst>
            <a:ext uri="{FF2B5EF4-FFF2-40B4-BE49-F238E27FC236}">
              <a16:creationId xmlns:a16="http://schemas.microsoft.com/office/drawing/2014/main" xmlns="" id="{B691A938-4939-4005-B7D2-B9539FBF18F2}"/>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a:extLst>
            <a:ext uri="{FF2B5EF4-FFF2-40B4-BE49-F238E27FC236}">
              <a16:creationId xmlns:a16="http://schemas.microsoft.com/office/drawing/2014/main" xmlns="" id="{56909222-77BC-4089-B382-FF78CCD11C1F}"/>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a:extLst>
            <a:ext uri="{FF2B5EF4-FFF2-40B4-BE49-F238E27FC236}">
              <a16:creationId xmlns:a16="http://schemas.microsoft.com/office/drawing/2014/main" xmlns="" id="{8967D422-8B01-4B6D-8A47-B94BF3CE6993}"/>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a:extLst>
            <a:ext uri="{FF2B5EF4-FFF2-40B4-BE49-F238E27FC236}">
              <a16:creationId xmlns:a16="http://schemas.microsoft.com/office/drawing/2014/main" xmlns="" id="{D947C4AA-C4F8-40D6-946C-8F4F17688F67}"/>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a:extLst>
            <a:ext uri="{FF2B5EF4-FFF2-40B4-BE49-F238E27FC236}">
              <a16:creationId xmlns:a16="http://schemas.microsoft.com/office/drawing/2014/main" xmlns="" id="{05ADF60B-83AB-42FF-8515-A94955374BE3}"/>
            </a:ext>
          </a:extLst>
        </xdr:cNvPr>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17DAABE3-EA47-4E86-8C74-4EF6F772706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xmlns="" id="{7F190DCC-A8B4-4A2B-AC6B-9EEADBF1FF7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xmlns="" id="{B31E436A-36A2-4C57-9305-E0FC3A1AF9C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xmlns="" id="{E9F891A9-37AF-4938-BC78-17D1DCA3737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xmlns="" id="{573D3F9E-A0BC-4544-A7DE-BB9917B9E31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47837</xdr:rowOff>
    </xdr:from>
    <xdr:to>
      <xdr:col>3</xdr:col>
      <xdr:colOff>511175</xdr:colOff>
      <xdr:row>34</xdr:row>
      <xdr:rowOff>149437</xdr:rowOff>
    </xdr:to>
    <xdr:sp macro="" textlink="">
      <xdr:nvSpPr>
        <xdr:cNvPr id="83" name="円/楕円 82">
          <a:extLst>
            <a:ext uri="{FF2B5EF4-FFF2-40B4-BE49-F238E27FC236}">
              <a16:creationId xmlns:a16="http://schemas.microsoft.com/office/drawing/2014/main" xmlns="" id="{52E80313-4561-44D2-9EFA-65EFB8D7FD67}"/>
            </a:ext>
          </a:extLst>
        </xdr:cNvPr>
        <xdr:cNvSpPr/>
      </xdr:nvSpPr>
      <xdr:spPr>
        <a:xfrm>
          <a:off x="4000500" y="665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84" name="n_1aveValue有形固定資産減価償却率">
          <a:extLst>
            <a:ext uri="{FF2B5EF4-FFF2-40B4-BE49-F238E27FC236}">
              <a16:creationId xmlns:a16="http://schemas.microsoft.com/office/drawing/2014/main" xmlns="" id="{EFB69A8E-8D17-4130-9CE9-9CD181DFD58F}"/>
            </a:ext>
          </a:extLst>
        </xdr:cNvPr>
        <xdr:cNvSpPr txBox="1"/>
      </xdr:nvSpPr>
      <xdr:spPr>
        <a:xfrm>
          <a:off x="3836043" y="617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140564</xdr:rowOff>
    </xdr:from>
    <xdr:ext cx="405111" cy="259045"/>
    <xdr:sp macro="" textlink="">
      <xdr:nvSpPr>
        <xdr:cNvPr id="85" name="n_1mainValue有形固定資産減価償却率">
          <a:extLst>
            <a:ext uri="{FF2B5EF4-FFF2-40B4-BE49-F238E27FC236}">
              <a16:creationId xmlns:a16="http://schemas.microsoft.com/office/drawing/2014/main" xmlns="" id="{6706C220-43B8-4698-AD5F-894E65E6E2C1}"/>
            </a:ext>
          </a:extLst>
        </xdr:cNvPr>
        <xdr:cNvSpPr txBox="1"/>
      </xdr:nvSpPr>
      <xdr:spPr>
        <a:xfrm>
          <a:off x="3836043" y="6750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xmlns="" id="{5E6C7AD8-F63B-4694-954F-4BF6F6BCD43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xmlns="" id="{4585AF3E-6546-4898-8B94-C3AFBB95D26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xmlns="" id="{12B2F037-2F6F-4BEB-A704-895EFC1F65AF}"/>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xmlns="" id="{B15AA85B-9E99-4D51-B8FC-9239C173C9A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xmlns="" id="{437A755B-E8FF-4C5E-868E-6D6A7845541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xmlns="" id="{A9A209D0-FA60-41EC-B739-9ECC0211437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xmlns="" id="{D53CEBAA-A13B-4448-BAAC-AB576A06CB7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a:t>
          </a:r>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xmlns="" id="{AC85885E-F295-4159-9813-29DC7CC66AC8}"/>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xmlns="" id="{203CA00C-59E0-4437-A501-C492542DC12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xmlns="" id="{E541A4FD-2C34-49C9-B612-5A829BFF82D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xmlns="" id="{119C0ACF-33D5-43F1-9D17-77DAD613FCD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xmlns="" id="{93993B84-1A14-46F8-8F0D-5D67F228593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xmlns="" id="{AB3DEDAA-05B7-4A72-BBFD-3AC9CE7DEED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xmlns="" id="{3EA3BD0A-F8B6-49B4-A28F-F9DEF774B9D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29672DD7-D66D-4A0B-AC0A-BD9B298FE9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CF523519-A68D-48CF-8E24-608C5BD0BF9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955224F6-D951-4B4B-93E4-6174B71F11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9BB316E3-4FF4-471F-B483-C5BBE3E513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1B88F82D-C519-4AF2-93C2-D57ECD2B4E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A825F16-7149-4A55-A83A-46DFB30C14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BFC9EF33-EDD6-4C5E-883B-0C74B734A91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12C67263-6EB6-4D45-A9DA-03A312E66B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6C0E177B-8459-4A1C-93DD-2651DC7F4D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95C07FEB-DAE1-4086-A908-C3AEEA8771D8}"/>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
1,165
21.99
6,339,424
6,033,745
202,087
1,159,986
1,914,279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F36CEABB-D31D-4594-881F-C803E78680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51F11C6C-E768-4A4D-BDE5-D6128ACE98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55B8BED5-2EF4-4317-9536-AA8FCE91C0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5630D468-107F-4275-A55D-4ACB5390C6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9CDF7C2F-85BB-45C3-84AD-E86A117617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8AF5985C-09E2-47BB-8621-0067DDAE99B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FA292316-86BC-4937-BDBD-363104CD50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DBB08EB3-1CDF-4272-ADD0-C5B621DC90B8}"/>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2EA45477-47A6-4300-91C5-AFCB4769281A}"/>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C60BBDCA-5D23-411A-B7D5-83560DB429B7}"/>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183D8652-A741-4F83-83AD-D6E72936B4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CF98934C-4F00-4990-939E-5F0BF46ABC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4AB1692B-B5C9-40AD-83FA-84EC12DDADB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D60834C2-60EF-48B9-97BB-F9D1B06891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D2F8BDCD-F828-414B-A3F4-5EDC1F68618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BA5C255E-316E-4B31-A322-C20F28E3C8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D10E01AF-0610-44E0-9A42-2CA7772FB1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9C1FEC95-EC37-4723-8C29-9588ABF689FD}"/>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3734E255-6BD0-479A-9F72-D65ABAF6F42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6410CC07-D6F3-4DBF-982F-FC35D144396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15EC72D8-1B9A-4DB7-9F56-2E8E92E39FB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84F9EA2F-1CA6-49AE-B5B0-41B13FFF43E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3867DC27-2176-4849-A831-C3DB3B5FD0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C1F53645-79DE-4021-A8D9-B03F192B3DB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E55A77CE-4FC8-42ED-98B0-B2BF20C6B2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50D7D10B-0C4F-4494-BCE5-E065FB544D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DAE010D0-0847-4139-A98A-BE027B46A1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BEE790EA-B91D-4FF9-A7CE-C8B7194D703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E4543B9B-8A5A-426A-8A52-79D321D832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103EFDB-F5DF-497B-939C-8809D939366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B27DB0EB-9DAF-427B-A375-C5E80CFA36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C0D9A028-412C-482C-88D8-6F8EA9A5302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xmlns="" id="{6C188080-73E9-442B-A412-75445EDEAAF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xmlns="" id="{DBE0A9C3-4970-4C55-8D03-68E39EBBB97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xmlns="" id="{EB432AA5-0CF6-4335-BD47-9C681316C57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CC95F3F0-A9E8-401F-8377-7CB31F086EE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xmlns="" id="{10245E13-DB1D-4548-9305-5430A7C298B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9091FC90-8CE6-49F6-B096-56E68DC3CF7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xmlns="" id="{6881A7CB-F6AC-4AE0-8357-D6435270762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BB58BCC6-C1EF-455B-908D-397B63C510B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xmlns="" id="{A017D218-EB48-47E0-ADCB-5EC6B0EAA66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15D9F32B-02C5-4B4B-B0CE-B7152E1D16C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xmlns="" id="{6F531996-D718-4711-96EC-6BC5AC72C0D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xmlns="" id="{E1EF7A03-259E-4C5D-B947-A12E57D419A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911434CE-333A-4056-9142-92DB2172A18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a:extLst>
            <a:ext uri="{FF2B5EF4-FFF2-40B4-BE49-F238E27FC236}">
              <a16:creationId xmlns:a16="http://schemas.microsoft.com/office/drawing/2014/main" xmlns="" id="{9C13BD44-32A2-4A46-BA86-F33ADBA21DFA}"/>
            </a:ext>
          </a:extLst>
        </xdr:cNvPr>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C4BF5F3-81EE-4ECD-AC98-BD85CAFA70FD}"/>
            </a:ext>
          </a:extLst>
        </xdr:cNvPr>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a:extLst>
            <a:ext uri="{FF2B5EF4-FFF2-40B4-BE49-F238E27FC236}">
              <a16:creationId xmlns:a16="http://schemas.microsoft.com/office/drawing/2014/main" xmlns="" id="{169D5A28-3383-4D1A-AAD9-157CBE72D70D}"/>
            </a:ext>
          </a:extLst>
        </xdr:cNvPr>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4F65C3DF-C536-49FC-9A49-E43EFDF47685}"/>
            </a:ext>
          </a:extLst>
        </xdr:cNvPr>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a:extLst>
            <a:ext uri="{FF2B5EF4-FFF2-40B4-BE49-F238E27FC236}">
              <a16:creationId xmlns:a16="http://schemas.microsoft.com/office/drawing/2014/main" xmlns="" id="{2329F294-9ADA-4CB7-902A-A36E1F420257}"/>
            </a:ext>
          </a:extLst>
        </xdr:cNvPr>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36076F4-D774-4E8C-89AB-58AB7B3D6554}"/>
            </a:ext>
          </a:extLst>
        </xdr:cNvPr>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a:extLst>
            <a:ext uri="{FF2B5EF4-FFF2-40B4-BE49-F238E27FC236}">
              <a16:creationId xmlns:a16="http://schemas.microsoft.com/office/drawing/2014/main" xmlns="" id="{71EC4F45-C7D3-4CAB-BB90-C439447464B2}"/>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a:extLst>
            <a:ext uri="{FF2B5EF4-FFF2-40B4-BE49-F238E27FC236}">
              <a16:creationId xmlns:a16="http://schemas.microsoft.com/office/drawing/2014/main" xmlns="" id="{283F22A7-4F39-4487-A4F3-7036639EB035}"/>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CAB1A319-E860-4B67-A15F-EACD8C9FD0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BB71D296-268D-4DC1-A364-D957645F4B9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8A9C359D-9FA2-412C-A830-FBBC90C1156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FCBBA41F-7593-407A-8EDB-B4441C58E36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EF3F515-C45B-4541-B435-02DD9253480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147320</xdr:rowOff>
    </xdr:from>
    <xdr:to>
      <xdr:col>5</xdr:col>
      <xdr:colOff>409575</xdr:colOff>
      <xdr:row>41</xdr:row>
      <xdr:rowOff>77470</xdr:rowOff>
    </xdr:to>
    <xdr:sp macro="" textlink="">
      <xdr:nvSpPr>
        <xdr:cNvPr id="70" name="円/楕円 69">
          <a:extLst>
            <a:ext uri="{FF2B5EF4-FFF2-40B4-BE49-F238E27FC236}">
              <a16:creationId xmlns:a16="http://schemas.microsoft.com/office/drawing/2014/main" xmlns="" id="{770559D8-63AB-49BE-8C7D-FBFD193D28AA}"/>
            </a:ext>
          </a:extLst>
        </xdr:cNvPr>
        <xdr:cNvSpPr/>
      </xdr:nvSpPr>
      <xdr:spPr>
        <a:xfrm>
          <a:off x="3746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a:extLst>
            <a:ext uri="{FF2B5EF4-FFF2-40B4-BE49-F238E27FC236}">
              <a16:creationId xmlns:a16="http://schemas.microsoft.com/office/drawing/2014/main" xmlns="" id="{AEFF627F-0730-44CC-BE8F-0EDA0895BAFB}"/>
            </a:ext>
          </a:extLst>
        </xdr:cNvPr>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68597</xdr:rowOff>
    </xdr:from>
    <xdr:ext cx="405111" cy="259045"/>
    <xdr:sp macro="" textlink="">
      <xdr:nvSpPr>
        <xdr:cNvPr id="72" name="n_1mainValue【道路】&#10;有形固定資産減価償却率">
          <a:extLst>
            <a:ext uri="{FF2B5EF4-FFF2-40B4-BE49-F238E27FC236}">
              <a16:creationId xmlns:a16="http://schemas.microsoft.com/office/drawing/2014/main" xmlns="" id="{33440144-8593-45C8-8196-081E167686A5}"/>
            </a:ext>
          </a:extLst>
        </xdr:cNvPr>
        <xdr:cNvSpPr txBox="1"/>
      </xdr:nvSpPr>
      <xdr:spPr>
        <a:xfrm>
          <a:off x="3582043"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xmlns="" id="{A03D087C-8A5B-425B-967F-B75D2A52B0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xmlns="" id="{782222A5-0E6D-4E5A-856D-C1AC2604A9D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xmlns="" id="{755BBC67-B4F9-414A-A0B1-EC712B0115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xmlns="" id="{87BB94F3-E6CA-4021-A382-923D42B274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xmlns="" id="{B0D175A7-53D2-4740-A334-CB558B530B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xmlns="" id="{B2152625-7388-45D6-B2FD-D581B0081C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xmlns="" id="{895AEF77-EECA-4326-B8BF-574072DD50F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xmlns="" id="{0CB82BCE-57AD-4A4D-9E80-E492C912B8B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xmlns="" id="{EA218EF4-C376-45A0-B207-133379F9291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xmlns="" id="{F9144D2E-4FEE-4AF3-ACED-484FF61E9A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a:extLst>
            <a:ext uri="{FF2B5EF4-FFF2-40B4-BE49-F238E27FC236}">
              <a16:creationId xmlns:a16="http://schemas.microsoft.com/office/drawing/2014/main" xmlns="" id="{EF01F3D0-5E4C-4535-A89B-34B14D949AD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a:extLst>
            <a:ext uri="{FF2B5EF4-FFF2-40B4-BE49-F238E27FC236}">
              <a16:creationId xmlns:a16="http://schemas.microsoft.com/office/drawing/2014/main" xmlns="" id="{2F549BE5-0E14-41A3-8E2B-DE4F9FCEFBE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a:extLst>
            <a:ext uri="{FF2B5EF4-FFF2-40B4-BE49-F238E27FC236}">
              <a16:creationId xmlns:a16="http://schemas.microsoft.com/office/drawing/2014/main" xmlns="" id="{03DD8C16-4AC9-4DE2-9026-607F2653383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a:extLst>
            <a:ext uri="{FF2B5EF4-FFF2-40B4-BE49-F238E27FC236}">
              <a16:creationId xmlns:a16="http://schemas.microsoft.com/office/drawing/2014/main" xmlns="" id="{7EC0FFAA-3742-4C12-A7F8-28E2EE57BB0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a:extLst>
            <a:ext uri="{FF2B5EF4-FFF2-40B4-BE49-F238E27FC236}">
              <a16:creationId xmlns:a16="http://schemas.microsoft.com/office/drawing/2014/main" xmlns="" id="{6D23C0FE-6F25-440B-86F4-0E61F7EFD7F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a:extLst>
            <a:ext uri="{FF2B5EF4-FFF2-40B4-BE49-F238E27FC236}">
              <a16:creationId xmlns:a16="http://schemas.microsoft.com/office/drawing/2014/main" xmlns="" id="{B2C08D19-A01D-4D54-A8A9-7A32B9EBCC8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a:extLst>
            <a:ext uri="{FF2B5EF4-FFF2-40B4-BE49-F238E27FC236}">
              <a16:creationId xmlns:a16="http://schemas.microsoft.com/office/drawing/2014/main" xmlns="" id="{1B6193E1-EA29-4190-8F27-2FEC745F86E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a:extLst>
            <a:ext uri="{FF2B5EF4-FFF2-40B4-BE49-F238E27FC236}">
              <a16:creationId xmlns:a16="http://schemas.microsoft.com/office/drawing/2014/main" xmlns="" id="{26B65685-92AC-450C-86EC-F84ABF0C5AF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a:extLst>
            <a:ext uri="{FF2B5EF4-FFF2-40B4-BE49-F238E27FC236}">
              <a16:creationId xmlns:a16="http://schemas.microsoft.com/office/drawing/2014/main" xmlns="" id="{383D244F-EEAF-471E-9716-CE16942EE5E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a:extLst>
            <a:ext uri="{FF2B5EF4-FFF2-40B4-BE49-F238E27FC236}">
              <a16:creationId xmlns:a16="http://schemas.microsoft.com/office/drawing/2014/main" xmlns="" id="{5D90AE86-A9A5-47F2-86E0-D4CFF810A38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xmlns="" id="{2F5DEB7D-50A5-48D0-9333-F0F10D31E84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a:extLst>
            <a:ext uri="{FF2B5EF4-FFF2-40B4-BE49-F238E27FC236}">
              <a16:creationId xmlns:a16="http://schemas.microsoft.com/office/drawing/2014/main" xmlns="" id="{C61A94F6-DF73-4E29-809A-FB2706AD917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xmlns="" id="{9E5C8F0A-7781-4010-8882-43C22E2E17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a:extLst>
            <a:ext uri="{FF2B5EF4-FFF2-40B4-BE49-F238E27FC236}">
              <a16:creationId xmlns:a16="http://schemas.microsoft.com/office/drawing/2014/main" xmlns="" id="{66A549BF-4E81-4AF1-B786-68D292210E33}"/>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a:extLst>
            <a:ext uri="{FF2B5EF4-FFF2-40B4-BE49-F238E27FC236}">
              <a16:creationId xmlns:a16="http://schemas.microsoft.com/office/drawing/2014/main" xmlns="" id="{AF8FE615-EC92-47BE-913D-ABDB30A1732A}"/>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a:extLst>
            <a:ext uri="{FF2B5EF4-FFF2-40B4-BE49-F238E27FC236}">
              <a16:creationId xmlns:a16="http://schemas.microsoft.com/office/drawing/2014/main" xmlns="" id="{307DE6CF-DBC8-4FE0-8079-7C17DD0FF53E}"/>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a:extLst>
            <a:ext uri="{FF2B5EF4-FFF2-40B4-BE49-F238E27FC236}">
              <a16:creationId xmlns:a16="http://schemas.microsoft.com/office/drawing/2014/main" xmlns="" id="{350E6517-DE88-41B5-9996-0C55EAF99611}"/>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a:extLst>
            <a:ext uri="{FF2B5EF4-FFF2-40B4-BE49-F238E27FC236}">
              <a16:creationId xmlns:a16="http://schemas.microsoft.com/office/drawing/2014/main" xmlns="" id="{BDD31114-9AA8-4087-A41D-DCB0B2FF2C0A}"/>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a:extLst>
            <a:ext uri="{FF2B5EF4-FFF2-40B4-BE49-F238E27FC236}">
              <a16:creationId xmlns:a16="http://schemas.microsoft.com/office/drawing/2014/main" xmlns="" id="{C9A39EBB-F6B7-4DDD-95D6-7E1D35E11F70}"/>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a:extLst>
            <a:ext uri="{FF2B5EF4-FFF2-40B4-BE49-F238E27FC236}">
              <a16:creationId xmlns:a16="http://schemas.microsoft.com/office/drawing/2014/main" xmlns="" id="{2DF27D1E-0F85-4EBA-A600-9E11420F10C0}"/>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a:extLst>
            <a:ext uri="{FF2B5EF4-FFF2-40B4-BE49-F238E27FC236}">
              <a16:creationId xmlns:a16="http://schemas.microsoft.com/office/drawing/2014/main" xmlns="" id="{C6C3AB6E-CCEF-43CE-A715-9EA47692C72A}"/>
            </a:ext>
          </a:extLst>
        </xdr:cNvPr>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F1263997-810A-47BA-A2A6-07FADBEE93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D4142E70-A6F1-4447-B196-1AC8AEC4BC4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D832C17F-64A5-4323-8516-CA22F76D6F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A5524292-4104-46C1-981D-BDBE0009A3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5D167E69-7F8A-4CE9-9198-81F50B9666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58979</xdr:rowOff>
    </xdr:from>
    <xdr:to>
      <xdr:col>14</xdr:col>
      <xdr:colOff>79375</xdr:colOff>
      <xdr:row>40</xdr:row>
      <xdr:rowOff>160579</xdr:rowOff>
    </xdr:to>
    <xdr:sp macro="" textlink="">
      <xdr:nvSpPr>
        <xdr:cNvPr id="109" name="円/楕円 108">
          <a:extLst>
            <a:ext uri="{FF2B5EF4-FFF2-40B4-BE49-F238E27FC236}">
              <a16:creationId xmlns:a16="http://schemas.microsoft.com/office/drawing/2014/main" xmlns="" id="{63A8103D-7CD5-468A-8774-6B827A6E8BD7}"/>
            </a:ext>
          </a:extLst>
        </xdr:cNvPr>
        <xdr:cNvSpPr/>
      </xdr:nvSpPr>
      <xdr:spPr>
        <a:xfrm>
          <a:off x="9588500" y="69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10" name="n_1aveValue【道路】&#10;一人当たり延長">
          <a:extLst>
            <a:ext uri="{FF2B5EF4-FFF2-40B4-BE49-F238E27FC236}">
              <a16:creationId xmlns:a16="http://schemas.microsoft.com/office/drawing/2014/main" xmlns="" id="{06FFA244-DBF3-4DB6-8FFA-B45A4E1FA1B5}"/>
            </a:ext>
          </a:extLst>
        </xdr:cNvPr>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39</xdr:row>
      <xdr:rowOff>5656</xdr:rowOff>
    </xdr:from>
    <xdr:ext cx="599010" cy="259045"/>
    <xdr:sp macro="" textlink="">
      <xdr:nvSpPr>
        <xdr:cNvPr id="111" name="n_1mainValue【道路】&#10;一人当たり延長">
          <a:extLst>
            <a:ext uri="{FF2B5EF4-FFF2-40B4-BE49-F238E27FC236}">
              <a16:creationId xmlns:a16="http://schemas.microsoft.com/office/drawing/2014/main" xmlns="" id="{B24AF7CA-6B79-499D-BA77-B8A31D565EC5}"/>
            </a:ext>
          </a:extLst>
        </xdr:cNvPr>
        <xdr:cNvSpPr txBox="1"/>
      </xdr:nvSpPr>
      <xdr:spPr>
        <a:xfrm>
          <a:off x="9327094" y="669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xmlns="" id="{55C94747-68C3-4CA4-B8A2-21DF5BD39A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xmlns="" id="{E61FB1B0-F241-4F92-B859-65390DCDBE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xmlns="" id="{6A9F94D2-BDF5-4390-8ECA-8D79283972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xmlns="" id="{32C5EF9D-CBD3-4593-AA67-B2F40A8688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xmlns="" id="{B439F9A7-BE98-4F30-8A29-153EA22AC9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xmlns="" id="{B7FDCC37-EB72-4686-BA3B-89822E49762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xmlns="" id="{D124ABB2-EB82-4010-AB97-C5195317F9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xmlns="" id="{9E81B473-7987-4522-BE87-EA2DA138899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xmlns="" id="{988AB896-041B-45F0-A73F-DD5E4F27742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xmlns="" id="{AE26BB06-0FAB-4F51-AB35-D537093ED9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a16="http://schemas.microsoft.com/office/drawing/2014/main" xmlns="" id="{DDE60E19-D2BA-4BDA-852F-7133B45979DC}"/>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a:extLst>
            <a:ext uri="{FF2B5EF4-FFF2-40B4-BE49-F238E27FC236}">
              <a16:creationId xmlns:a16="http://schemas.microsoft.com/office/drawing/2014/main" xmlns="" id="{80C38B1D-F436-43B4-AA41-AF29D546B3BA}"/>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a:extLst>
            <a:ext uri="{FF2B5EF4-FFF2-40B4-BE49-F238E27FC236}">
              <a16:creationId xmlns:a16="http://schemas.microsoft.com/office/drawing/2014/main" xmlns="" id="{3F2DA671-1A51-46B4-9BFB-5A5A22FD886E}"/>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a:extLst>
            <a:ext uri="{FF2B5EF4-FFF2-40B4-BE49-F238E27FC236}">
              <a16:creationId xmlns:a16="http://schemas.microsoft.com/office/drawing/2014/main" xmlns="" id="{212F4CE7-9EDA-4069-9E79-D25ABC2907F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a:extLst>
            <a:ext uri="{FF2B5EF4-FFF2-40B4-BE49-F238E27FC236}">
              <a16:creationId xmlns:a16="http://schemas.microsoft.com/office/drawing/2014/main" xmlns="" id="{BB47D48A-0B20-4323-8702-1D893D79B8A6}"/>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a:extLst>
            <a:ext uri="{FF2B5EF4-FFF2-40B4-BE49-F238E27FC236}">
              <a16:creationId xmlns:a16="http://schemas.microsoft.com/office/drawing/2014/main" xmlns="" id="{25519437-67F0-495D-A0CA-E422F1FE42B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a:extLst>
            <a:ext uri="{FF2B5EF4-FFF2-40B4-BE49-F238E27FC236}">
              <a16:creationId xmlns:a16="http://schemas.microsoft.com/office/drawing/2014/main" xmlns="" id="{E2FFF373-62DE-4354-970A-CE5E5558FBD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a:extLst>
            <a:ext uri="{FF2B5EF4-FFF2-40B4-BE49-F238E27FC236}">
              <a16:creationId xmlns:a16="http://schemas.microsoft.com/office/drawing/2014/main" xmlns="" id="{FD09D6F1-53D1-4DDC-8A2E-86A98E43080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a:extLst>
            <a:ext uri="{FF2B5EF4-FFF2-40B4-BE49-F238E27FC236}">
              <a16:creationId xmlns:a16="http://schemas.microsoft.com/office/drawing/2014/main" xmlns="" id="{5F119D71-5EBA-4F6F-8750-8D6E8DD30815}"/>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xmlns="" id="{4E6D6E8B-E861-45FC-89D9-9789BE26C3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a:extLst>
            <a:ext uri="{FF2B5EF4-FFF2-40B4-BE49-F238E27FC236}">
              <a16:creationId xmlns:a16="http://schemas.microsoft.com/office/drawing/2014/main" xmlns="" id="{FB229523-8649-46F6-9DF2-760113B8A87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a:extLst>
            <a:ext uri="{FF2B5EF4-FFF2-40B4-BE49-F238E27FC236}">
              <a16:creationId xmlns:a16="http://schemas.microsoft.com/office/drawing/2014/main" xmlns="" id="{6275A8AC-3EC9-49D7-8E4C-1AC86DD7D5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4" name="直線コネクタ 133">
          <a:extLst>
            <a:ext uri="{FF2B5EF4-FFF2-40B4-BE49-F238E27FC236}">
              <a16:creationId xmlns:a16="http://schemas.microsoft.com/office/drawing/2014/main" xmlns="" id="{5B8A5949-F42C-4131-971F-CEA77BE2D0D3}"/>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5" name="【橋りょう・トンネル】&#10;有形固定資産減価償却率最小値テキスト">
          <a:extLst>
            <a:ext uri="{FF2B5EF4-FFF2-40B4-BE49-F238E27FC236}">
              <a16:creationId xmlns:a16="http://schemas.microsoft.com/office/drawing/2014/main" xmlns="" id="{8DEDA4C7-398F-4CCD-952C-068BF0AF6483}"/>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6" name="直線コネクタ 135">
          <a:extLst>
            <a:ext uri="{FF2B5EF4-FFF2-40B4-BE49-F238E27FC236}">
              <a16:creationId xmlns:a16="http://schemas.microsoft.com/office/drawing/2014/main" xmlns="" id="{F14AB029-FF70-4A60-B7F5-C9469BC3FBCE}"/>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7" name="【橋りょう・トンネル】&#10;有形固定資産減価償却率最大値テキスト">
          <a:extLst>
            <a:ext uri="{FF2B5EF4-FFF2-40B4-BE49-F238E27FC236}">
              <a16:creationId xmlns:a16="http://schemas.microsoft.com/office/drawing/2014/main" xmlns="" id="{0B6B5ADB-9E59-4F80-B561-F0EEF5580127}"/>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8" name="直線コネクタ 137">
          <a:extLst>
            <a:ext uri="{FF2B5EF4-FFF2-40B4-BE49-F238E27FC236}">
              <a16:creationId xmlns:a16="http://schemas.microsoft.com/office/drawing/2014/main" xmlns="" id="{BCA67EF8-9490-45F9-946C-0FC8525D5284}"/>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9" name="【橋りょう・トンネル】&#10;有形固定資産減価償却率平均値テキスト">
          <a:extLst>
            <a:ext uri="{FF2B5EF4-FFF2-40B4-BE49-F238E27FC236}">
              <a16:creationId xmlns:a16="http://schemas.microsoft.com/office/drawing/2014/main" xmlns="" id="{0E74F494-4D02-4B25-A264-CD56C285C251}"/>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0" name="フローチャート : 判断 139">
          <a:extLst>
            <a:ext uri="{FF2B5EF4-FFF2-40B4-BE49-F238E27FC236}">
              <a16:creationId xmlns:a16="http://schemas.microsoft.com/office/drawing/2014/main" xmlns="" id="{22F48C5D-FB95-4FAD-B4ED-7A17113ACE0E}"/>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1" name="フローチャート : 判断 140">
          <a:extLst>
            <a:ext uri="{FF2B5EF4-FFF2-40B4-BE49-F238E27FC236}">
              <a16:creationId xmlns:a16="http://schemas.microsoft.com/office/drawing/2014/main" xmlns="" id="{C6AEA216-26DF-4ED2-9BB5-9AFCDC457C84}"/>
            </a:ext>
          </a:extLst>
        </xdr:cNvPr>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5A0F2C2D-6D26-4940-A75E-091F7494F43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F8729C19-9EFB-465F-9CD5-DF930C933C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FA5664D3-C55A-4641-8FC8-D4E5B5BCDA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3A1426BC-685E-414D-83F8-B28EB5F873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69CCC4FF-A43B-4904-ADB5-6C2094F4975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74930</xdr:rowOff>
    </xdr:from>
    <xdr:to>
      <xdr:col>5</xdr:col>
      <xdr:colOff>409575</xdr:colOff>
      <xdr:row>64</xdr:row>
      <xdr:rowOff>5080</xdr:rowOff>
    </xdr:to>
    <xdr:sp macro="" textlink="">
      <xdr:nvSpPr>
        <xdr:cNvPr id="147" name="円/楕円 146">
          <a:extLst>
            <a:ext uri="{FF2B5EF4-FFF2-40B4-BE49-F238E27FC236}">
              <a16:creationId xmlns:a16="http://schemas.microsoft.com/office/drawing/2014/main" xmlns="" id="{421FA358-4ADF-4F53-82B7-4BA2438792E1}"/>
            </a:ext>
          </a:extLst>
        </xdr:cNvPr>
        <xdr:cNvSpPr/>
      </xdr:nvSpPr>
      <xdr:spPr>
        <a:xfrm>
          <a:off x="3746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65041</xdr:rowOff>
    </xdr:from>
    <xdr:ext cx="405111" cy="259045"/>
    <xdr:sp macro="" textlink="">
      <xdr:nvSpPr>
        <xdr:cNvPr id="148" name="n_1aveValue【橋りょう・トンネル】&#10;有形固定資産減価償却率">
          <a:extLst>
            <a:ext uri="{FF2B5EF4-FFF2-40B4-BE49-F238E27FC236}">
              <a16:creationId xmlns:a16="http://schemas.microsoft.com/office/drawing/2014/main" xmlns="" id="{509E5F3A-C81A-4450-B47C-99C8B2D07C5F}"/>
            </a:ext>
          </a:extLst>
        </xdr:cNvPr>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167657</xdr:rowOff>
    </xdr:from>
    <xdr:ext cx="405111" cy="259045"/>
    <xdr:sp macro="" textlink="">
      <xdr:nvSpPr>
        <xdr:cNvPr id="149" name="n_1mainValue【橋りょう・トンネル】&#10;有形固定資産減価償却率">
          <a:extLst>
            <a:ext uri="{FF2B5EF4-FFF2-40B4-BE49-F238E27FC236}">
              <a16:creationId xmlns:a16="http://schemas.microsoft.com/office/drawing/2014/main" xmlns="" id="{C8A7DB2B-01E0-40C7-9E2F-BAFD00BB1DED}"/>
            </a:ext>
          </a:extLst>
        </xdr:cNvPr>
        <xdr:cNvSpPr txBox="1"/>
      </xdr:nvSpPr>
      <xdr:spPr>
        <a:xfrm>
          <a:off x="3582043"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xmlns="" id="{A8A72423-2395-4E13-8881-EF094B8C84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xmlns="" id="{B44164D5-B6F3-4FB0-970E-F156762501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xmlns="" id="{99E4A400-E531-49F2-A783-2F4BB1A287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xmlns="" id="{B02072C4-C872-4AA9-839A-66A96EBC80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xmlns="" id="{1B255CAF-102C-4D77-9736-1A85C9B1D63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xmlns="" id="{B3010FE5-8D18-48C6-9EC9-02B3F5C99A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xmlns="" id="{BE023441-ECB7-40FD-A7F5-9648213553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xmlns="" id="{78AA74DA-C225-452E-B2DF-B714C273BA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xmlns="" id="{51520DD3-CFF3-4ED0-B15A-45419308FC3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xmlns="" id="{D2A7CB65-EEF3-4739-9BFF-F2DB4EADF3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63</xdr:row>
      <xdr:rowOff>57150</xdr:rowOff>
    </xdr:from>
    <xdr:to>
      <xdr:col>16</xdr:col>
      <xdr:colOff>307975</xdr:colOff>
      <xdr:row>63</xdr:row>
      <xdr:rowOff>57150</xdr:rowOff>
    </xdr:to>
    <xdr:cxnSp macro="">
      <xdr:nvCxnSpPr>
        <xdr:cNvPr id="160" name="直線コネクタ 159">
          <a:extLst>
            <a:ext uri="{FF2B5EF4-FFF2-40B4-BE49-F238E27FC236}">
              <a16:creationId xmlns:a16="http://schemas.microsoft.com/office/drawing/2014/main" xmlns="" id="{4B13F9E6-00B0-4887-990E-21D5757FE41D}"/>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62</xdr:row>
      <xdr:rowOff>86377</xdr:rowOff>
    </xdr:from>
    <xdr:ext cx="248786" cy="259045"/>
    <xdr:sp macro="" textlink="">
      <xdr:nvSpPr>
        <xdr:cNvPr id="161" name="テキスト ボックス 160">
          <a:extLst>
            <a:ext uri="{FF2B5EF4-FFF2-40B4-BE49-F238E27FC236}">
              <a16:creationId xmlns:a16="http://schemas.microsoft.com/office/drawing/2014/main" xmlns="" id="{973BFD99-9C1E-4971-A64F-BB586267606C}"/>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a:extLst>
            <a:ext uri="{FF2B5EF4-FFF2-40B4-BE49-F238E27FC236}">
              <a16:creationId xmlns:a16="http://schemas.microsoft.com/office/drawing/2014/main" xmlns="" id="{0AB50BD4-C0FA-48CD-B1FB-DF6E1EB16C2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a:extLst>
            <a:ext uri="{FF2B5EF4-FFF2-40B4-BE49-F238E27FC236}">
              <a16:creationId xmlns:a16="http://schemas.microsoft.com/office/drawing/2014/main" xmlns="" id="{14E82A31-35AF-4E4C-A7F6-1794054ABF9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4" name="直線コネクタ 163">
          <a:extLst>
            <a:ext uri="{FF2B5EF4-FFF2-40B4-BE49-F238E27FC236}">
              <a16:creationId xmlns:a16="http://schemas.microsoft.com/office/drawing/2014/main" xmlns="" id="{DA6596B8-F4B9-476B-A305-E5C81B43B609}"/>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143527</xdr:rowOff>
    </xdr:from>
    <xdr:ext cx="685572" cy="259045"/>
    <xdr:sp macro="" textlink="">
      <xdr:nvSpPr>
        <xdr:cNvPr id="165" name="テキスト ボックス 164">
          <a:extLst>
            <a:ext uri="{FF2B5EF4-FFF2-40B4-BE49-F238E27FC236}">
              <a16:creationId xmlns:a16="http://schemas.microsoft.com/office/drawing/2014/main" xmlns="" id="{FC0FB2E7-B93B-438D-959E-1FC7D5FED74E}"/>
            </a:ext>
          </a:extLst>
        </xdr:cNvPr>
        <xdr:cNvSpPr txBox="1"/>
      </xdr:nvSpPr>
      <xdr:spPr>
        <a:xfrm>
          <a:off x="5918428" y="957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a:extLst>
            <a:ext uri="{FF2B5EF4-FFF2-40B4-BE49-F238E27FC236}">
              <a16:creationId xmlns:a16="http://schemas.microsoft.com/office/drawing/2014/main" xmlns="" id="{E91B84CD-05A2-47B6-82FB-6C1BE5BA87C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a:extLst>
            <a:ext uri="{FF2B5EF4-FFF2-40B4-BE49-F238E27FC236}">
              <a16:creationId xmlns:a16="http://schemas.microsoft.com/office/drawing/2014/main" xmlns="" id="{CFD78433-0909-49D6-8780-7B598A6349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a:extLst>
            <a:ext uri="{FF2B5EF4-FFF2-40B4-BE49-F238E27FC236}">
              <a16:creationId xmlns:a16="http://schemas.microsoft.com/office/drawing/2014/main" xmlns="" id="{1F2CC891-0BC3-4AD7-B2F6-684A9332658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47786</xdr:rowOff>
    </xdr:from>
    <xdr:to>
      <xdr:col>15</xdr:col>
      <xdr:colOff>180340</xdr:colOff>
      <xdr:row>62</xdr:row>
      <xdr:rowOff>157514</xdr:rowOff>
    </xdr:to>
    <xdr:cxnSp macro="">
      <xdr:nvCxnSpPr>
        <xdr:cNvPr id="169" name="直線コネクタ 168">
          <a:extLst>
            <a:ext uri="{FF2B5EF4-FFF2-40B4-BE49-F238E27FC236}">
              <a16:creationId xmlns:a16="http://schemas.microsoft.com/office/drawing/2014/main" xmlns="" id="{441493B5-9AC8-43EB-83E7-0FDCC4AF0D17}"/>
            </a:ext>
          </a:extLst>
        </xdr:cNvPr>
        <xdr:cNvCxnSpPr/>
      </xdr:nvCxnSpPr>
      <xdr:spPr>
        <a:xfrm flipV="1">
          <a:off x="10476865" y="9648986"/>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161341</xdr:rowOff>
    </xdr:from>
    <xdr:ext cx="599010" cy="259045"/>
    <xdr:sp macro="" textlink="">
      <xdr:nvSpPr>
        <xdr:cNvPr id="170" name="【橋りょう・トンネル】&#10;一人当たり有形固定資産（償却資産）額最小値テキスト">
          <a:extLst>
            <a:ext uri="{FF2B5EF4-FFF2-40B4-BE49-F238E27FC236}">
              <a16:creationId xmlns:a16="http://schemas.microsoft.com/office/drawing/2014/main" xmlns="" id="{30BC1653-D602-4A0C-A8C7-DCC04CF8138E}"/>
            </a:ext>
          </a:extLst>
        </xdr:cNvPr>
        <xdr:cNvSpPr txBox="1"/>
      </xdr:nvSpPr>
      <xdr:spPr>
        <a:xfrm>
          <a:off x="10566400" y="107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62</xdr:row>
      <xdr:rowOff>157514</xdr:rowOff>
    </xdr:from>
    <xdr:to>
      <xdr:col>15</xdr:col>
      <xdr:colOff>269875</xdr:colOff>
      <xdr:row>62</xdr:row>
      <xdr:rowOff>157514</xdr:rowOff>
    </xdr:to>
    <xdr:cxnSp macro="">
      <xdr:nvCxnSpPr>
        <xdr:cNvPr id="171" name="直線コネクタ 170">
          <a:extLst>
            <a:ext uri="{FF2B5EF4-FFF2-40B4-BE49-F238E27FC236}">
              <a16:creationId xmlns:a16="http://schemas.microsoft.com/office/drawing/2014/main" xmlns="" id="{318C4F78-5457-4860-B2DE-54C1244B2D02}"/>
            </a:ext>
          </a:extLst>
        </xdr:cNvPr>
        <xdr:cNvCxnSpPr/>
      </xdr:nvCxnSpPr>
      <xdr:spPr>
        <a:xfrm>
          <a:off x="10388600" y="10787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165913</xdr:rowOff>
    </xdr:from>
    <xdr:ext cx="690189" cy="259045"/>
    <xdr:sp macro="" textlink="">
      <xdr:nvSpPr>
        <xdr:cNvPr id="172" name="【橋りょう・トンネル】&#10;一人当たり有形固定資産（償却資産）額最大値テキスト">
          <a:extLst>
            <a:ext uri="{FF2B5EF4-FFF2-40B4-BE49-F238E27FC236}">
              <a16:creationId xmlns:a16="http://schemas.microsoft.com/office/drawing/2014/main" xmlns="" id="{9C0A8D92-E7FF-40F9-B15A-298761259AA9}"/>
            </a:ext>
          </a:extLst>
        </xdr:cNvPr>
        <xdr:cNvSpPr txBox="1"/>
      </xdr:nvSpPr>
      <xdr:spPr>
        <a:xfrm>
          <a:off x="10566400" y="9424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56</xdr:row>
      <xdr:rowOff>47786</xdr:rowOff>
    </xdr:from>
    <xdr:to>
      <xdr:col>15</xdr:col>
      <xdr:colOff>269875</xdr:colOff>
      <xdr:row>56</xdr:row>
      <xdr:rowOff>47786</xdr:rowOff>
    </xdr:to>
    <xdr:cxnSp macro="">
      <xdr:nvCxnSpPr>
        <xdr:cNvPr id="173" name="直線コネクタ 172">
          <a:extLst>
            <a:ext uri="{FF2B5EF4-FFF2-40B4-BE49-F238E27FC236}">
              <a16:creationId xmlns:a16="http://schemas.microsoft.com/office/drawing/2014/main" xmlns="" id="{D41B6754-A8BF-4362-8DB8-6E450D60F732}"/>
            </a:ext>
          </a:extLst>
        </xdr:cNvPr>
        <xdr:cNvCxnSpPr/>
      </xdr:nvCxnSpPr>
      <xdr:spPr>
        <a:xfrm>
          <a:off x="10388600" y="96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105070</xdr:rowOff>
    </xdr:from>
    <xdr:ext cx="599010" cy="259045"/>
    <xdr:sp macro="" textlink="">
      <xdr:nvSpPr>
        <xdr:cNvPr id="174" name="【橋りょう・トンネル】&#10;一人当たり有形固定資産（償却資産）額平均値テキスト">
          <a:extLst>
            <a:ext uri="{FF2B5EF4-FFF2-40B4-BE49-F238E27FC236}">
              <a16:creationId xmlns:a16="http://schemas.microsoft.com/office/drawing/2014/main" xmlns="" id="{6206EDBF-7452-4E1D-A3DB-245D21BC6083}"/>
            </a:ext>
          </a:extLst>
        </xdr:cNvPr>
        <xdr:cNvSpPr txBox="1"/>
      </xdr:nvSpPr>
      <xdr:spPr>
        <a:xfrm>
          <a:off x="10566400" y="10220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126643</xdr:rowOff>
    </xdr:from>
    <xdr:to>
      <xdr:col>15</xdr:col>
      <xdr:colOff>231775</xdr:colOff>
      <xdr:row>60</xdr:row>
      <xdr:rowOff>56793</xdr:rowOff>
    </xdr:to>
    <xdr:sp macro="" textlink="">
      <xdr:nvSpPr>
        <xdr:cNvPr id="175" name="フローチャート : 判断 174">
          <a:extLst>
            <a:ext uri="{FF2B5EF4-FFF2-40B4-BE49-F238E27FC236}">
              <a16:creationId xmlns:a16="http://schemas.microsoft.com/office/drawing/2014/main" xmlns="" id="{34C61B9A-0A9D-494A-BECF-1E791AB78136}"/>
            </a:ext>
          </a:extLst>
        </xdr:cNvPr>
        <xdr:cNvSpPr/>
      </xdr:nvSpPr>
      <xdr:spPr>
        <a:xfrm>
          <a:off x="10426700" y="1024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1126</xdr:rowOff>
    </xdr:from>
    <xdr:to>
      <xdr:col>14</xdr:col>
      <xdr:colOff>79375</xdr:colOff>
      <xdr:row>60</xdr:row>
      <xdr:rowOff>102726</xdr:rowOff>
    </xdr:to>
    <xdr:sp macro="" textlink="">
      <xdr:nvSpPr>
        <xdr:cNvPr id="176" name="フローチャート : 判断 175">
          <a:extLst>
            <a:ext uri="{FF2B5EF4-FFF2-40B4-BE49-F238E27FC236}">
              <a16:creationId xmlns:a16="http://schemas.microsoft.com/office/drawing/2014/main" xmlns="" id="{5E4C3BEB-25F0-4135-AF9B-E0D1F503A39E}"/>
            </a:ext>
          </a:extLst>
        </xdr:cNvPr>
        <xdr:cNvSpPr/>
      </xdr:nvSpPr>
      <xdr:spPr>
        <a:xfrm>
          <a:off x="9588500" y="102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E4A44833-5801-4CC1-9504-8259192BF62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7AFCB0E9-A8F5-4E99-8FBE-88B8A8BB5CC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1FF3C27C-7A1A-4C97-AF76-98D896CA328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BAEBF7E9-B048-4E4A-9C52-19B54220D0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966469F5-E3C5-432A-909A-863A6F1BDC5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2886</xdr:rowOff>
    </xdr:from>
    <xdr:to>
      <xdr:col>14</xdr:col>
      <xdr:colOff>79375</xdr:colOff>
      <xdr:row>63</xdr:row>
      <xdr:rowOff>104486</xdr:rowOff>
    </xdr:to>
    <xdr:sp macro="" textlink="">
      <xdr:nvSpPr>
        <xdr:cNvPr id="182" name="円/楕円 181">
          <a:extLst>
            <a:ext uri="{FF2B5EF4-FFF2-40B4-BE49-F238E27FC236}">
              <a16:creationId xmlns:a16="http://schemas.microsoft.com/office/drawing/2014/main" xmlns="" id="{CAD5C001-8981-4037-894E-39E5407BB11A}"/>
            </a:ext>
          </a:extLst>
        </xdr:cNvPr>
        <xdr:cNvSpPr/>
      </xdr:nvSpPr>
      <xdr:spPr>
        <a:xfrm>
          <a:off x="9588500" y="10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119253</xdr:rowOff>
    </xdr:from>
    <xdr:ext cx="599010" cy="259045"/>
    <xdr:sp macro="" textlink="">
      <xdr:nvSpPr>
        <xdr:cNvPr id="183" name="n_1aveValue【橋りょう・トンネル】&#10;一人当たり有形固定資産（償却資産）額">
          <a:extLst>
            <a:ext uri="{FF2B5EF4-FFF2-40B4-BE49-F238E27FC236}">
              <a16:creationId xmlns:a16="http://schemas.microsoft.com/office/drawing/2014/main" xmlns="" id="{C0527987-A847-499B-8A02-A2054FE46965}"/>
            </a:ext>
          </a:extLst>
        </xdr:cNvPr>
        <xdr:cNvSpPr txBox="1"/>
      </xdr:nvSpPr>
      <xdr:spPr>
        <a:xfrm>
          <a:off x="9327094" y="100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95613</xdr:rowOff>
    </xdr:from>
    <xdr:ext cx="469744" cy="259045"/>
    <xdr:sp macro="" textlink="">
      <xdr:nvSpPr>
        <xdr:cNvPr id="184" name="n_1mainValue【橋りょう・トンネル】&#10;一人当たり有形固定資産（償却資産）額">
          <a:extLst>
            <a:ext uri="{FF2B5EF4-FFF2-40B4-BE49-F238E27FC236}">
              <a16:creationId xmlns:a16="http://schemas.microsoft.com/office/drawing/2014/main" xmlns="" id="{CC62F415-8690-4FE8-A75C-EBD456E50E6C}"/>
            </a:ext>
          </a:extLst>
        </xdr:cNvPr>
        <xdr:cNvSpPr txBox="1"/>
      </xdr:nvSpPr>
      <xdr:spPr>
        <a:xfrm>
          <a:off x="9391727" y="1089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a:extLst>
            <a:ext uri="{FF2B5EF4-FFF2-40B4-BE49-F238E27FC236}">
              <a16:creationId xmlns:a16="http://schemas.microsoft.com/office/drawing/2014/main" xmlns="" id="{29AE6A0F-98F0-4631-83C0-FAE1C27BF8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a:extLst>
            <a:ext uri="{FF2B5EF4-FFF2-40B4-BE49-F238E27FC236}">
              <a16:creationId xmlns:a16="http://schemas.microsoft.com/office/drawing/2014/main" xmlns="" id="{8C70A427-9F20-417C-A720-C3C9E36279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a:extLst>
            <a:ext uri="{FF2B5EF4-FFF2-40B4-BE49-F238E27FC236}">
              <a16:creationId xmlns:a16="http://schemas.microsoft.com/office/drawing/2014/main" xmlns="" id="{22A7A9D4-CE8D-42F1-A4E6-72A40FE6EC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a:extLst>
            <a:ext uri="{FF2B5EF4-FFF2-40B4-BE49-F238E27FC236}">
              <a16:creationId xmlns:a16="http://schemas.microsoft.com/office/drawing/2014/main" xmlns="" id="{363BBE0C-52C4-492A-87E2-1B2FC008CA3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a:extLst>
            <a:ext uri="{FF2B5EF4-FFF2-40B4-BE49-F238E27FC236}">
              <a16:creationId xmlns:a16="http://schemas.microsoft.com/office/drawing/2014/main" xmlns="" id="{D81F28AD-F0B6-4698-92B9-F4043CA833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a:extLst>
            <a:ext uri="{FF2B5EF4-FFF2-40B4-BE49-F238E27FC236}">
              <a16:creationId xmlns:a16="http://schemas.microsoft.com/office/drawing/2014/main" xmlns="" id="{63D15C97-F7C6-4AE3-A82B-5CF2645801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a:extLst>
            <a:ext uri="{FF2B5EF4-FFF2-40B4-BE49-F238E27FC236}">
              <a16:creationId xmlns:a16="http://schemas.microsoft.com/office/drawing/2014/main" xmlns="" id="{C89BD38A-FCB0-4923-8C7B-4BCF45FD3E4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a:extLst>
            <a:ext uri="{FF2B5EF4-FFF2-40B4-BE49-F238E27FC236}">
              <a16:creationId xmlns:a16="http://schemas.microsoft.com/office/drawing/2014/main" xmlns="" id="{A53B9DA7-5DF5-43D1-BB17-51A70041A01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a:extLst>
            <a:ext uri="{FF2B5EF4-FFF2-40B4-BE49-F238E27FC236}">
              <a16:creationId xmlns:a16="http://schemas.microsoft.com/office/drawing/2014/main" xmlns="" id="{83349088-4831-4BF8-A459-ADFC979635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a:extLst>
            <a:ext uri="{FF2B5EF4-FFF2-40B4-BE49-F238E27FC236}">
              <a16:creationId xmlns:a16="http://schemas.microsoft.com/office/drawing/2014/main" xmlns="" id="{68A4C95F-4543-4858-9651-37C91ED5F7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a:extLst>
            <a:ext uri="{FF2B5EF4-FFF2-40B4-BE49-F238E27FC236}">
              <a16:creationId xmlns:a16="http://schemas.microsoft.com/office/drawing/2014/main" xmlns="" id="{593F60F3-AA99-48F8-9C3A-D7D1D871B80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a:extLst>
            <a:ext uri="{FF2B5EF4-FFF2-40B4-BE49-F238E27FC236}">
              <a16:creationId xmlns:a16="http://schemas.microsoft.com/office/drawing/2014/main" xmlns="" id="{EC0856E4-27E2-4621-8170-64C21A5ECDC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a:extLst>
            <a:ext uri="{FF2B5EF4-FFF2-40B4-BE49-F238E27FC236}">
              <a16:creationId xmlns:a16="http://schemas.microsoft.com/office/drawing/2014/main" xmlns="" id="{5CA96485-2A82-4B1A-A77D-D95AFB9AAF0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a:extLst>
            <a:ext uri="{FF2B5EF4-FFF2-40B4-BE49-F238E27FC236}">
              <a16:creationId xmlns:a16="http://schemas.microsoft.com/office/drawing/2014/main" xmlns="" id="{217D60BD-7183-4F80-B6A2-E090D390D3F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a:extLst>
            <a:ext uri="{FF2B5EF4-FFF2-40B4-BE49-F238E27FC236}">
              <a16:creationId xmlns:a16="http://schemas.microsoft.com/office/drawing/2014/main" xmlns="" id="{AA726C78-559C-4DC7-AE3D-03740B7BD7F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a:extLst>
            <a:ext uri="{FF2B5EF4-FFF2-40B4-BE49-F238E27FC236}">
              <a16:creationId xmlns:a16="http://schemas.microsoft.com/office/drawing/2014/main" xmlns="" id="{C766FEC2-010C-405C-BCD8-C4F8652202E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a:extLst>
            <a:ext uri="{FF2B5EF4-FFF2-40B4-BE49-F238E27FC236}">
              <a16:creationId xmlns:a16="http://schemas.microsoft.com/office/drawing/2014/main" xmlns="" id="{2835BEDD-B948-42A5-BBA5-D69FFABD80C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a:extLst>
            <a:ext uri="{FF2B5EF4-FFF2-40B4-BE49-F238E27FC236}">
              <a16:creationId xmlns:a16="http://schemas.microsoft.com/office/drawing/2014/main" xmlns="" id="{D68AFB68-DF6D-4989-B034-4545B310CE6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a:extLst>
            <a:ext uri="{FF2B5EF4-FFF2-40B4-BE49-F238E27FC236}">
              <a16:creationId xmlns:a16="http://schemas.microsoft.com/office/drawing/2014/main" xmlns="" id="{DF72BD12-4115-4D23-982A-B02355E1165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a:extLst>
            <a:ext uri="{FF2B5EF4-FFF2-40B4-BE49-F238E27FC236}">
              <a16:creationId xmlns:a16="http://schemas.microsoft.com/office/drawing/2014/main" xmlns="" id="{C75684B2-478C-478F-9BA6-5EDEB42994A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a:extLst>
            <a:ext uri="{FF2B5EF4-FFF2-40B4-BE49-F238E27FC236}">
              <a16:creationId xmlns:a16="http://schemas.microsoft.com/office/drawing/2014/main" xmlns="" id="{9DD9D05D-3D53-42A0-B88F-B1290887CE2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a:extLst>
            <a:ext uri="{FF2B5EF4-FFF2-40B4-BE49-F238E27FC236}">
              <a16:creationId xmlns:a16="http://schemas.microsoft.com/office/drawing/2014/main" xmlns="" id="{5E4D8A01-23BB-4560-9F18-E6B0099373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7" name="直線コネクタ 206">
          <a:extLst>
            <a:ext uri="{FF2B5EF4-FFF2-40B4-BE49-F238E27FC236}">
              <a16:creationId xmlns:a16="http://schemas.microsoft.com/office/drawing/2014/main" xmlns="" id="{82DCEB07-38AB-4053-B88A-6F9452F495F8}"/>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08" name="【公営住宅】&#10;有形固定資産減価償却率最小値テキスト">
          <a:extLst>
            <a:ext uri="{FF2B5EF4-FFF2-40B4-BE49-F238E27FC236}">
              <a16:creationId xmlns:a16="http://schemas.microsoft.com/office/drawing/2014/main" xmlns="" id="{6A082825-BDCB-4836-86BC-552D48A53B77}"/>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09" name="直線コネクタ 208">
          <a:extLst>
            <a:ext uri="{FF2B5EF4-FFF2-40B4-BE49-F238E27FC236}">
              <a16:creationId xmlns:a16="http://schemas.microsoft.com/office/drawing/2014/main" xmlns="" id="{9783C3B8-86FE-4B11-B72F-41BFE37047A0}"/>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0" name="【公営住宅】&#10;有形固定資産減価償却率最大値テキスト">
          <a:extLst>
            <a:ext uri="{FF2B5EF4-FFF2-40B4-BE49-F238E27FC236}">
              <a16:creationId xmlns:a16="http://schemas.microsoft.com/office/drawing/2014/main" xmlns="" id="{CC8D4904-C1F4-41AE-AA30-890646BA366D}"/>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1" name="直線コネクタ 210">
          <a:extLst>
            <a:ext uri="{FF2B5EF4-FFF2-40B4-BE49-F238E27FC236}">
              <a16:creationId xmlns:a16="http://schemas.microsoft.com/office/drawing/2014/main" xmlns="" id="{6F3D0DA0-31B8-4A63-AED8-537C7D60B363}"/>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2" name="【公営住宅】&#10;有形固定資産減価償却率平均値テキスト">
          <a:extLst>
            <a:ext uri="{FF2B5EF4-FFF2-40B4-BE49-F238E27FC236}">
              <a16:creationId xmlns:a16="http://schemas.microsoft.com/office/drawing/2014/main" xmlns="" id="{3B95EE14-E6C2-4236-84F0-E63C2811C50E}"/>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3" name="フローチャート : 判断 212">
          <a:extLst>
            <a:ext uri="{FF2B5EF4-FFF2-40B4-BE49-F238E27FC236}">
              <a16:creationId xmlns:a16="http://schemas.microsoft.com/office/drawing/2014/main" xmlns="" id="{DDACF4B8-05DE-445C-965A-C3E315C57309}"/>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4" name="フローチャート : 判断 213">
          <a:extLst>
            <a:ext uri="{FF2B5EF4-FFF2-40B4-BE49-F238E27FC236}">
              <a16:creationId xmlns:a16="http://schemas.microsoft.com/office/drawing/2014/main" xmlns="" id="{CB371ADA-81BB-4D78-BA4A-E843CF2653E6}"/>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a:extLst>
            <a:ext uri="{FF2B5EF4-FFF2-40B4-BE49-F238E27FC236}">
              <a16:creationId xmlns:a16="http://schemas.microsoft.com/office/drawing/2014/main" xmlns="" id="{8294F04C-D590-4925-833C-A26ADA596B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a:extLst>
            <a:ext uri="{FF2B5EF4-FFF2-40B4-BE49-F238E27FC236}">
              <a16:creationId xmlns:a16="http://schemas.microsoft.com/office/drawing/2014/main" xmlns="" id="{BC84C6B1-1C88-4EEC-9B0B-3ADA6365C1F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xmlns="" id="{CE9B27FF-DD2E-47A6-807E-82E4AF5BB9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xmlns="" id="{534C8DE7-6334-4F8E-B619-2C761EFA0DE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xmlns="" id="{380C40DF-55D0-4C85-B0E3-6A159F1B97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62737</xdr:rowOff>
    </xdr:from>
    <xdr:to>
      <xdr:col>5</xdr:col>
      <xdr:colOff>409575</xdr:colOff>
      <xdr:row>83</xdr:row>
      <xdr:rowOff>164337</xdr:rowOff>
    </xdr:to>
    <xdr:sp macro="" textlink="">
      <xdr:nvSpPr>
        <xdr:cNvPr id="220" name="円/楕円 219">
          <a:extLst>
            <a:ext uri="{FF2B5EF4-FFF2-40B4-BE49-F238E27FC236}">
              <a16:creationId xmlns:a16="http://schemas.microsoft.com/office/drawing/2014/main" xmlns="" id="{94A40424-8F66-4543-BF3E-4C79D6945699}"/>
            </a:ext>
          </a:extLst>
        </xdr:cNvPr>
        <xdr:cNvSpPr/>
      </xdr:nvSpPr>
      <xdr:spPr>
        <a:xfrm>
          <a:off x="3746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1" name="n_1aveValue【公営住宅】&#10;有形固定資産減価償却率">
          <a:extLst>
            <a:ext uri="{FF2B5EF4-FFF2-40B4-BE49-F238E27FC236}">
              <a16:creationId xmlns:a16="http://schemas.microsoft.com/office/drawing/2014/main" xmlns="" id="{4AE414A0-F898-4C67-9CC9-847F50C8F985}"/>
            </a:ext>
          </a:extLst>
        </xdr:cNvPr>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155464</xdr:rowOff>
    </xdr:from>
    <xdr:ext cx="405111" cy="259045"/>
    <xdr:sp macro="" textlink="">
      <xdr:nvSpPr>
        <xdr:cNvPr id="222" name="n_1mainValue【公営住宅】&#10;有形固定資産減価償却率">
          <a:extLst>
            <a:ext uri="{FF2B5EF4-FFF2-40B4-BE49-F238E27FC236}">
              <a16:creationId xmlns:a16="http://schemas.microsoft.com/office/drawing/2014/main" xmlns="" id="{E0B74382-9455-429B-A5FE-11318A93DC42}"/>
            </a:ext>
          </a:extLst>
        </xdr:cNvPr>
        <xdr:cNvSpPr txBox="1"/>
      </xdr:nvSpPr>
      <xdr:spPr>
        <a:xfrm>
          <a:off x="3582043"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a:extLst>
            <a:ext uri="{FF2B5EF4-FFF2-40B4-BE49-F238E27FC236}">
              <a16:creationId xmlns:a16="http://schemas.microsoft.com/office/drawing/2014/main" xmlns="" id="{4894C6B7-6A1B-47D8-B875-B6366B7AD7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a:extLst>
            <a:ext uri="{FF2B5EF4-FFF2-40B4-BE49-F238E27FC236}">
              <a16:creationId xmlns:a16="http://schemas.microsoft.com/office/drawing/2014/main" xmlns="" id="{B0994D45-250C-45D2-807F-F06D4DDEF8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a:extLst>
            <a:ext uri="{FF2B5EF4-FFF2-40B4-BE49-F238E27FC236}">
              <a16:creationId xmlns:a16="http://schemas.microsoft.com/office/drawing/2014/main" xmlns="" id="{E658EB71-19BB-43D5-B105-F420A88C4A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a:extLst>
            <a:ext uri="{FF2B5EF4-FFF2-40B4-BE49-F238E27FC236}">
              <a16:creationId xmlns:a16="http://schemas.microsoft.com/office/drawing/2014/main" xmlns="" id="{5C711591-99BA-483C-9301-59E335DF21E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a:extLst>
            <a:ext uri="{FF2B5EF4-FFF2-40B4-BE49-F238E27FC236}">
              <a16:creationId xmlns:a16="http://schemas.microsoft.com/office/drawing/2014/main" xmlns="" id="{9005E434-3B50-42A6-97EC-F53F02C441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a:extLst>
            <a:ext uri="{FF2B5EF4-FFF2-40B4-BE49-F238E27FC236}">
              <a16:creationId xmlns:a16="http://schemas.microsoft.com/office/drawing/2014/main" xmlns="" id="{8A171384-C600-43F1-966B-060E0238D4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a:extLst>
            <a:ext uri="{FF2B5EF4-FFF2-40B4-BE49-F238E27FC236}">
              <a16:creationId xmlns:a16="http://schemas.microsoft.com/office/drawing/2014/main" xmlns="" id="{C4654ADD-D362-4DD6-ABEA-DC9A5CC9AC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a:extLst>
            <a:ext uri="{FF2B5EF4-FFF2-40B4-BE49-F238E27FC236}">
              <a16:creationId xmlns:a16="http://schemas.microsoft.com/office/drawing/2014/main" xmlns="" id="{9CF1D83A-6884-49AE-A81C-999D78359B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a:extLst>
            <a:ext uri="{FF2B5EF4-FFF2-40B4-BE49-F238E27FC236}">
              <a16:creationId xmlns:a16="http://schemas.microsoft.com/office/drawing/2014/main" xmlns="" id="{8E66F087-258D-4076-85BA-7F9DF4B39B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a:extLst>
            <a:ext uri="{FF2B5EF4-FFF2-40B4-BE49-F238E27FC236}">
              <a16:creationId xmlns:a16="http://schemas.microsoft.com/office/drawing/2014/main" xmlns="" id="{F63F3A69-A87E-483E-ABAA-FC20D5428CC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3" name="テキスト ボックス 232">
          <a:extLst>
            <a:ext uri="{FF2B5EF4-FFF2-40B4-BE49-F238E27FC236}">
              <a16:creationId xmlns:a16="http://schemas.microsoft.com/office/drawing/2014/main" xmlns="" id="{6AEB7D13-F18B-43F3-B6FD-C7A7FD079A06}"/>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4" name="直線コネクタ 233">
          <a:extLst>
            <a:ext uri="{FF2B5EF4-FFF2-40B4-BE49-F238E27FC236}">
              <a16:creationId xmlns:a16="http://schemas.microsoft.com/office/drawing/2014/main" xmlns="" id="{55FD7117-33A5-4CB9-882F-D63F1CA7F7DA}"/>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5" name="テキスト ボックス 234">
          <a:extLst>
            <a:ext uri="{FF2B5EF4-FFF2-40B4-BE49-F238E27FC236}">
              <a16:creationId xmlns:a16="http://schemas.microsoft.com/office/drawing/2014/main" xmlns="" id="{9F2EA5B8-AE86-4E25-BE55-963006F230DC}"/>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6" name="直線コネクタ 235">
          <a:extLst>
            <a:ext uri="{FF2B5EF4-FFF2-40B4-BE49-F238E27FC236}">
              <a16:creationId xmlns:a16="http://schemas.microsoft.com/office/drawing/2014/main" xmlns="" id="{30E23895-CEB0-451C-B483-84F4A29CDB1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7" name="テキスト ボックス 236">
          <a:extLst>
            <a:ext uri="{FF2B5EF4-FFF2-40B4-BE49-F238E27FC236}">
              <a16:creationId xmlns:a16="http://schemas.microsoft.com/office/drawing/2014/main" xmlns="" id="{97C79C97-9B87-4C7B-8816-BF226A3E95C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38" name="直線コネクタ 237">
          <a:extLst>
            <a:ext uri="{FF2B5EF4-FFF2-40B4-BE49-F238E27FC236}">
              <a16:creationId xmlns:a16="http://schemas.microsoft.com/office/drawing/2014/main" xmlns="" id="{76BA7524-B198-416B-91E0-A88E908CC7F6}"/>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39" name="テキスト ボックス 238">
          <a:extLst>
            <a:ext uri="{FF2B5EF4-FFF2-40B4-BE49-F238E27FC236}">
              <a16:creationId xmlns:a16="http://schemas.microsoft.com/office/drawing/2014/main" xmlns="" id="{DAEA744E-1FAD-431A-B554-4F84B1CEF1DF}"/>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a:extLst>
            <a:ext uri="{FF2B5EF4-FFF2-40B4-BE49-F238E27FC236}">
              <a16:creationId xmlns:a16="http://schemas.microsoft.com/office/drawing/2014/main" xmlns="" id="{5B53E293-9E33-473C-8E8A-B2F01FF3E7D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a:extLst>
            <a:ext uri="{FF2B5EF4-FFF2-40B4-BE49-F238E27FC236}">
              <a16:creationId xmlns:a16="http://schemas.microsoft.com/office/drawing/2014/main" xmlns="" id="{6CB3F3B9-1225-4162-9BBD-A6879866D75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2" name="直線コネクタ 241">
          <a:extLst>
            <a:ext uri="{FF2B5EF4-FFF2-40B4-BE49-F238E27FC236}">
              <a16:creationId xmlns:a16="http://schemas.microsoft.com/office/drawing/2014/main" xmlns="" id="{C4F06EBE-0AE0-4A72-BF4E-66BCA303B7E6}"/>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3" name="テキスト ボックス 242">
          <a:extLst>
            <a:ext uri="{FF2B5EF4-FFF2-40B4-BE49-F238E27FC236}">
              <a16:creationId xmlns:a16="http://schemas.microsoft.com/office/drawing/2014/main" xmlns="" id="{A37C6D16-8382-4235-9C19-FA8DBD99D6A5}"/>
            </a:ext>
          </a:extLst>
        </xdr:cNvPr>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a:extLst>
            <a:ext uri="{FF2B5EF4-FFF2-40B4-BE49-F238E27FC236}">
              <a16:creationId xmlns:a16="http://schemas.microsoft.com/office/drawing/2014/main" xmlns="" id="{9F2C4D7D-15FB-46B6-A9C2-698EA8B6CCD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5" name="テキスト ボックス 244">
          <a:extLst>
            <a:ext uri="{FF2B5EF4-FFF2-40B4-BE49-F238E27FC236}">
              <a16:creationId xmlns:a16="http://schemas.microsoft.com/office/drawing/2014/main" xmlns="" id="{2314BA5C-FC39-4757-91D5-FDDBAACF8CDB}"/>
            </a:ext>
          </a:extLst>
        </xdr:cNvPr>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6" name="直線コネクタ 245">
          <a:extLst>
            <a:ext uri="{FF2B5EF4-FFF2-40B4-BE49-F238E27FC236}">
              <a16:creationId xmlns:a16="http://schemas.microsoft.com/office/drawing/2014/main" xmlns="" id="{A22851E1-1BF4-41A8-AD02-82635F619F88}"/>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7" name="テキスト ボックス 246">
          <a:extLst>
            <a:ext uri="{FF2B5EF4-FFF2-40B4-BE49-F238E27FC236}">
              <a16:creationId xmlns:a16="http://schemas.microsoft.com/office/drawing/2014/main" xmlns="" id="{235A31DB-0BC0-4655-970D-9C9A1B129CD5}"/>
            </a:ext>
          </a:extLst>
        </xdr:cNvPr>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a:extLst>
            <a:ext uri="{FF2B5EF4-FFF2-40B4-BE49-F238E27FC236}">
              <a16:creationId xmlns:a16="http://schemas.microsoft.com/office/drawing/2014/main" xmlns="" id="{1127F8A6-F95F-4646-9DD7-C1DB60932B5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a:extLst>
            <a:ext uri="{FF2B5EF4-FFF2-40B4-BE49-F238E27FC236}">
              <a16:creationId xmlns:a16="http://schemas.microsoft.com/office/drawing/2014/main" xmlns="" id="{6B6B5AF7-B177-47C3-B99F-B1CC9C3F20F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a:extLst>
            <a:ext uri="{FF2B5EF4-FFF2-40B4-BE49-F238E27FC236}">
              <a16:creationId xmlns:a16="http://schemas.microsoft.com/office/drawing/2014/main" xmlns="" id="{282487C1-8844-4D96-B7A8-0908D7BEDD4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1" name="直線コネクタ 250">
          <a:extLst>
            <a:ext uri="{FF2B5EF4-FFF2-40B4-BE49-F238E27FC236}">
              <a16:creationId xmlns:a16="http://schemas.microsoft.com/office/drawing/2014/main" xmlns="" id="{DBB6AA38-39FE-44D4-8215-F63B9F98C06A}"/>
            </a:ext>
          </a:extLst>
        </xdr:cNvPr>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2" name="【公営住宅】&#10;一人当たり面積最小値テキスト">
          <a:extLst>
            <a:ext uri="{FF2B5EF4-FFF2-40B4-BE49-F238E27FC236}">
              <a16:creationId xmlns:a16="http://schemas.microsoft.com/office/drawing/2014/main" xmlns="" id="{D9EA0D8B-DA9D-4D1F-835E-FDD57932B9FE}"/>
            </a:ext>
          </a:extLst>
        </xdr:cNvPr>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3" name="直線コネクタ 252">
          <a:extLst>
            <a:ext uri="{FF2B5EF4-FFF2-40B4-BE49-F238E27FC236}">
              <a16:creationId xmlns:a16="http://schemas.microsoft.com/office/drawing/2014/main" xmlns="" id="{744D5B19-E5D7-49F1-BF5A-E9E5F5635EDB}"/>
            </a:ext>
          </a:extLst>
        </xdr:cNvPr>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4" name="【公営住宅】&#10;一人当たり面積最大値テキスト">
          <a:extLst>
            <a:ext uri="{FF2B5EF4-FFF2-40B4-BE49-F238E27FC236}">
              <a16:creationId xmlns:a16="http://schemas.microsoft.com/office/drawing/2014/main" xmlns="" id="{FB51A487-2E14-4329-A37B-D77805B960CC}"/>
            </a:ext>
          </a:extLst>
        </xdr:cNvPr>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5" name="直線コネクタ 254">
          <a:extLst>
            <a:ext uri="{FF2B5EF4-FFF2-40B4-BE49-F238E27FC236}">
              <a16:creationId xmlns:a16="http://schemas.microsoft.com/office/drawing/2014/main" xmlns="" id="{5B5A980C-6AC8-4910-B0F9-ACB55E3EE2FD}"/>
            </a:ext>
          </a:extLst>
        </xdr:cNvPr>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56" name="【公営住宅】&#10;一人当たり面積平均値テキスト">
          <a:extLst>
            <a:ext uri="{FF2B5EF4-FFF2-40B4-BE49-F238E27FC236}">
              <a16:creationId xmlns:a16="http://schemas.microsoft.com/office/drawing/2014/main" xmlns="" id="{0F8E34B5-1D68-4AC1-8322-A96A21FA781B}"/>
            </a:ext>
          </a:extLst>
        </xdr:cNvPr>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7" name="フローチャート : 判断 256">
          <a:extLst>
            <a:ext uri="{FF2B5EF4-FFF2-40B4-BE49-F238E27FC236}">
              <a16:creationId xmlns:a16="http://schemas.microsoft.com/office/drawing/2014/main" xmlns="" id="{FD027377-2247-4EDC-9AAB-F9A3C7DF64DE}"/>
            </a:ext>
          </a:extLst>
        </xdr:cNvPr>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58" name="フローチャート : 判断 257">
          <a:extLst>
            <a:ext uri="{FF2B5EF4-FFF2-40B4-BE49-F238E27FC236}">
              <a16:creationId xmlns:a16="http://schemas.microsoft.com/office/drawing/2014/main" xmlns="" id="{B32D4E3A-E8BF-4E4C-83C8-9D34E52AF1CF}"/>
            </a:ext>
          </a:extLst>
        </xdr:cNvPr>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290E7A2A-A455-46E7-9A40-31B482B021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B32D8395-9813-4E2A-9882-3C657A99BD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B75427B9-414F-4A18-8E78-8162E0069A2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9EB747C3-6CB4-4EF1-A227-F6BED0D0876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94A34ADF-2227-4A7F-8019-43B0EAC0BBA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63595</xdr:rowOff>
    </xdr:from>
    <xdr:to>
      <xdr:col>14</xdr:col>
      <xdr:colOff>79375</xdr:colOff>
      <xdr:row>83</xdr:row>
      <xdr:rowOff>165195</xdr:rowOff>
    </xdr:to>
    <xdr:sp macro="" textlink="">
      <xdr:nvSpPr>
        <xdr:cNvPr id="264" name="円/楕円 263">
          <a:extLst>
            <a:ext uri="{FF2B5EF4-FFF2-40B4-BE49-F238E27FC236}">
              <a16:creationId xmlns:a16="http://schemas.microsoft.com/office/drawing/2014/main" xmlns="" id="{94FCC68E-126A-47F2-8A40-517CB786185A}"/>
            </a:ext>
          </a:extLst>
        </xdr:cNvPr>
        <xdr:cNvSpPr/>
      </xdr:nvSpPr>
      <xdr:spPr>
        <a:xfrm>
          <a:off x="9588500" y="142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5" name="n_1aveValue【公営住宅】&#10;一人当たり面積">
          <a:extLst>
            <a:ext uri="{FF2B5EF4-FFF2-40B4-BE49-F238E27FC236}">
              <a16:creationId xmlns:a16="http://schemas.microsoft.com/office/drawing/2014/main" xmlns="" id="{A3DDF3A7-BF9F-45E9-8BBA-BDB27CABD124}"/>
            </a:ext>
          </a:extLst>
        </xdr:cNvPr>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10272</xdr:rowOff>
    </xdr:from>
    <xdr:ext cx="469744" cy="259045"/>
    <xdr:sp macro="" textlink="">
      <xdr:nvSpPr>
        <xdr:cNvPr id="266" name="n_1mainValue【公営住宅】&#10;一人当たり面積">
          <a:extLst>
            <a:ext uri="{FF2B5EF4-FFF2-40B4-BE49-F238E27FC236}">
              <a16:creationId xmlns:a16="http://schemas.microsoft.com/office/drawing/2014/main" xmlns="" id="{0F10AEFD-CAD3-4F03-AD0E-9B873FEB31DA}"/>
            </a:ext>
          </a:extLst>
        </xdr:cNvPr>
        <xdr:cNvSpPr txBox="1"/>
      </xdr:nvSpPr>
      <xdr:spPr>
        <a:xfrm>
          <a:off x="9391727" y="1406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a:extLst>
            <a:ext uri="{FF2B5EF4-FFF2-40B4-BE49-F238E27FC236}">
              <a16:creationId xmlns:a16="http://schemas.microsoft.com/office/drawing/2014/main" xmlns="" id="{BE6440C4-7091-4678-862B-1A3213B93C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a:extLst>
            <a:ext uri="{FF2B5EF4-FFF2-40B4-BE49-F238E27FC236}">
              <a16:creationId xmlns:a16="http://schemas.microsoft.com/office/drawing/2014/main" xmlns="" id="{67D1915E-3D2A-4A65-9802-16DFCDFACAE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a:extLst>
            <a:ext uri="{FF2B5EF4-FFF2-40B4-BE49-F238E27FC236}">
              <a16:creationId xmlns:a16="http://schemas.microsoft.com/office/drawing/2014/main" xmlns="" id="{BFE7B319-4AF8-45D7-BB6F-A50ACF798E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a:extLst>
            <a:ext uri="{FF2B5EF4-FFF2-40B4-BE49-F238E27FC236}">
              <a16:creationId xmlns:a16="http://schemas.microsoft.com/office/drawing/2014/main" xmlns="" id="{39BDEF0D-45D6-4F9B-8685-6D16BFA100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a:extLst>
            <a:ext uri="{FF2B5EF4-FFF2-40B4-BE49-F238E27FC236}">
              <a16:creationId xmlns:a16="http://schemas.microsoft.com/office/drawing/2014/main" xmlns="" id="{72A66A21-D1E4-4E9C-A7CF-87366A2BE7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a:extLst>
            <a:ext uri="{FF2B5EF4-FFF2-40B4-BE49-F238E27FC236}">
              <a16:creationId xmlns:a16="http://schemas.microsoft.com/office/drawing/2014/main" xmlns="" id="{C86FDEC5-4B4E-4AF0-AF5C-B9215838CC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a:extLst>
            <a:ext uri="{FF2B5EF4-FFF2-40B4-BE49-F238E27FC236}">
              <a16:creationId xmlns:a16="http://schemas.microsoft.com/office/drawing/2014/main" xmlns="" id="{3B27C47D-4B37-4E7F-BD34-8D750882938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a:extLst>
            <a:ext uri="{FF2B5EF4-FFF2-40B4-BE49-F238E27FC236}">
              <a16:creationId xmlns:a16="http://schemas.microsoft.com/office/drawing/2014/main" xmlns="" id="{8EA82A1A-AC4E-41E0-B90E-89BC4E592E5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a:extLst>
            <a:ext uri="{FF2B5EF4-FFF2-40B4-BE49-F238E27FC236}">
              <a16:creationId xmlns:a16="http://schemas.microsoft.com/office/drawing/2014/main" xmlns="" id="{8A397C6E-8CF4-4D68-B2C4-51AA8BBBC61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a:extLst>
            <a:ext uri="{FF2B5EF4-FFF2-40B4-BE49-F238E27FC236}">
              <a16:creationId xmlns:a16="http://schemas.microsoft.com/office/drawing/2014/main" xmlns="" id="{2F8B8D11-119D-4C6D-8EC7-3BB1EC923AB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a:extLst>
            <a:ext uri="{FF2B5EF4-FFF2-40B4-BE49-F238E27FC236}">
              <a16:creationId xmlns:a16="http://schemas.microsoft.com/office/drawing/2014/main" xmlns="" id="{CF38AFD2-48E0-46E7-822E-84FAB216D3DE}"/>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8" name="直線コネクタ 277">
          <a:extLst>
            <a:ext uri="{FF2B5EF4-FFF2-40B4-BE49-F238E27FC236}">
              <a16:creationId xmlns:a16="http://schemas.microsoft.com/office/drawing/2014/main" xmlns="" id="{73B7D870-CB0E-4C14-A8DD-602F903F8F9B}"/>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9" name="テキスト ボックス 278">
          <a:extLst>
            <a:ext uri="{FF2B5EF4-FFF2-40B4-BE49-F238E27FC236}">
              <a16:creationId xmlns:a16="http://schemas.microsoft.com/office/drawing/2014/main" xmlns="" id="{3C3768B2-5B2D-4295-873B-7EAC8B9C557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0" name="直線コネクタ 279">
          <a:extLst>
            <a:ext uri="{FF2B5EF4-FFF2-40B4-BE49-F238E27FC236}">
              <a16:creationId xmlns:a16="http://schemas.microsoft.com/office/drawing/2014/main" xmlns="" id="{C43C1155-6BBF-408D-AB54-C2ED5CD1C816}"/>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1" name="テキスト ボックス 280">
          <a:extLst>
            <a:ext uri="{FF2B5EF4-FFF2-40B4-BE49-F238E27FC236}">
              <a16:creationId xmlns:a16="http://schemas.microsoft.com/office/drawing/2014/main" xmlns="" id="{25F223AD-BA2F-445A-A595-72F2FC81331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2" name="直線コネクタ 281">
          <a:extLst>
            <a:ext uri="{FF2B5EF4-FFF2-40B4-BE49-F238E27FC236}">
              <a16:creationId xmlns:a16="http://schemas.microsoft.com/office/drawing/2014/main" xmlns="" id="{66B33970-5F26-40E8-BB49-EF99676948B8}"/>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3" name="テキスト ボックス 282">
          <a:extLst>
            <a:ext uri="{FF2B5EF4-FFF2-40B4-BE49-F238E27FC236}">
              <a16:creationId xmlns:a16="http://schemas.microsoft.com/office/drawing/2014/main" xmlns="" id="{1DDF601E-A6BA-4ACC-911C-65CEC92A334E}"/>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4" name="直線コネクタ 283">
          <a:extLst>
            <a:ext uri="{FF2B5EF4-FFF2-40B4-BE49-F238E27FC236}">
              <a16:creationId xmlns:a16="http://schemas.microsoft.com/office/drawing/2014/main" xmlns="" id="{A2628705-EAE4-49EB-BD8F-32174CFD0891}"/>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5" name="テキスト ボックス 284">
          <a:extLst>
            <a:ext uri="{FF2B5EF4-FFF2-40B4-BE49-F238E27FC236}">
              <a16:creationId xmlns:a16="http://schemas.microsoft.com/office/drawing/2014/main" xmlns="" id="{EEB2CF96-C30F-4343-9288-CF9B40675379}"/>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a:extLst>
            <a:ext uri="{FF2B5EF4-FFF2-40B4-BE49-F238E27FC236}">
              <a16:creationId xmlns:a16="http://schemas.microsoft.com/office/drawing/2014/main" xmlns="" id="{7B274BE4-FF4E-4072-97CF-8D89FF92D4A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7" name="テキスト ボックス 286">
          <a:extLst>
            <a:ext uri="{FF2B5EF4-FFF2-40B4-BE49-F238E27FC236}">
              <a16:creationId xmlns:a16="http://schemas.microsoft.com/office/drawing/2014/main" xmlns="" id="{836D1809-DF1A-4E04-873A-C4B6E803287B}"/>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港湾・漁港】&#10;有形固定資産減価償却率グラフ枠">
          <a:extLst>
            <a:ext uri="{FF2B5EF4-FFF2-40B4-BE49-F238E27FC236}">
              <a16:creationId xmlns:a16="http://schemas.microsoft.com/office/drawing/2014/main" xmlns="" id="{23669984-E416-444E-B07E-779EA2ACFAC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3048</xdr:rowOff>
    </xdr:from>
    <xdr:to>
      <xdr:col>6</xdr:col>
      <xdr:colOff>510540</xdr:colOff>
      <xdr:row>106</xdr:row>
      <xdr:rowOff>144780</xdr:rowOff>
    </xdr:to>
    <xdr:cxnSp macro="">
      <xdr:nvCxnSpPr>
        <xdr:cNvPr id="289" name="直線コネクタ 288">
          <a:extLst>
            <a:ext uri="{FF2B5EF4-FFF2-40B4-BE49-F238E27FC236}">
              <a16:creationId xmlns:a16="http://schemas.microsoft.com/office/drawing/2014/main" xmlns="" id="{9B6459E2-F1E9-4E38-BB51-560AD5C4BEE9}"/>
            </a:ext>
          </a:extLst>
        </xdr:cNvPr>
        <xdr:cNvCxnSpPr/>
      </xdr:nvCxnSpPr>
      <xdr:spPr>
        <a:xfrm flipV="1">
          <a:off x="4634865" y="17490948"/>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90" name="【港湾・漁港】&#10;有形固定資産減価償却率最小値テキスト">
          <a:extLst>
            <a:ext uri="{FF2B5EF4-FFF2-40B4-BE49-F238E27FC236}">
              <a16:creationId xmlns:a16="http://schemas.microsoft.com/office/drawing/2014/main" xmlns="" id="{BFFD1176-66C8-407C-9FF9-7FB85D3CF67A}"/>
            </a:ext>
          </a:extLst>
        </xdr:cNvPr>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91" name="直線コネクタ 290">
          <a:extLst>
            <a:ext uri="{FF2B5EF4-FFF2-40B4-BE49-F238E27FC236}">
              <a16:creationId xmlns:a16="http://schemas.microsoft.com/office/drawing/2014/main" xmlns="" id="{8477E276-E592-43D8-8D23-20399759BCA7}"/>
            </a:ext>
          </a:extLst>
        </xdr:cNvPr>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121175</xdr:rowOff>
    </xdr:from>
    <xdr:ext cx="405111" cy="259045"/>
    <xdr:sp macro="" textlink="">
      <xdr:nvSpPr>
        <xdr:cNvPr id="292" name="【港湾・漁港】&#10;有形固定資産減価償却率最大値テキスト">
          <a:extLst>
            <a:ext uri="{FF2B5EF4-FFF2-40B4-BE49-F238E27FC236}">
              <a16:creationId xmlns:a16="http://schemas.microsoft.com/office/drawing/2014/main" xmlns="" id="{46A56612-FF67-45FB-836B-82D0FA31EBAA}"/>
            </a:ext>
          </a:extLst>
        </xdr:cNvPr>
        <xdr:cNvSpPr txBox="1"/>
      </xdr:nvSpPr>
      <xdr:spPr>
        <a:xfrm>
          <a:off x="4724400" y="1726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102</xdr:row>
      <xdr:rowOff>3048</xdr:rowOff>
    </xdr:from>
    <xdr:to>
      <xdr:col>6</xdr:col>
      <xdr:colOff>600075</xdr:colOff>
      <xdr:row>102</xdr:row>
      <xdr:rowOff>3048</xdr:rowOff>
    </xdr:to>
    <xdr:cxnSp macro="">
      <xdr:nvCxnSpPr>
        <xdr:cNvPr id="293" name="直線コネクタ 292">
          <a:extLst>
            <a:ext uri="{FF2B5EF4-FFF2-40B4-BE49-F238E27FC236}">
              <a16:creationId xmlns:a16="http://schemas.microsoft.com/office/drawing/2014/main" xmlns="" id="{B51239CE-D853-44E2-929B-D90CBD53BF5E}"/>
            </a:ext>
          </a:extLst>
        </xdr:cNvPr>
        <xdr:cNvCxnSpPr/>
      </xdr:nvCxnSpPr>
      <xdr:spPr>
        <a:xfrm>
          <a:off x="4546600" y="1749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168419</xdr:rowOff>
    </xdr:from>
    <xdr:ext cx="405111" cy="259045"/>
    <xdr:sp macro="" textlink="">
      <xdr:nvSpPr>
        <xdr:cNvPr id="294" name="【港湾・漁港】&#10;有形固定資産減価償却率平均値テキスト">
          <a:extLst>
            <a:ext uri="{FF2B5EF4-FFF2-40B4-BE49-F238E27FC236}">
              <a16:creationId xmlns:a16="http://schemas.microsoft.com/office/drawing/2014/main" xmlns="" id="{31F2F17E-198F-4CDC-AD01-E013F44C466B}"/>
            </a:ext>
          </a:extLst>
        </xdr:cNvPr>
        <xdr:cNvSpPr txBox="1"/>
      </xdr:nvSpPr>
      <xdr:spPr>
        <a:xfrm>
          <a:off x="4724400" y="1765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18542</xdr:rowOff>
    </xdr:from>
    <xdr:to>
      <xdr:col>6</xdr:col>
      <xdr:colOff>561975</xdr:colOff>
      <xdr:row>103</xdr:row>
      <xdr:rowOff>120142</xdr:rowOff>
    </xdr:to>
    <xdr:sp macro="" textlink="">
      <xdr:nvSpPr>
        <xdr:cNvPr id="295" name="フローチャート : 判断 294">
          <a:extLst>
            <a:ext uri="{FF2B5EF4-FFF2-40B4-BE49-F238E27FC236}">
              <a16:creationId xmlns:a16="http://schemas.microsoft.com/office/drawing/2014/main" xmlns="" id="{78494F40-23DE-4ACD-AEEA-B621F205BBB9}"/>
            </a:ext>
          </a:extLst>
        </xdr:cNvPr>
        <xdr:cNvSpPr/>
      </xdr:nvSpPr>
      <xdr:spPr>
        <a:xfrm>
          <a:off x="4584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116839</xdr:rowOff>
    </xdr:from>
    <xdr:to>
      <xdr:col>5</xdr:col>
      <xdr:colOff>409575</xdr:colOff>
      <xdr:row>101</xdr:row>
      <xdr:rowOff>46989</xdr:rowOff>
    </xdr:to>
    <xdr:sp macro="" textlink="">
      <xdr:nvSpPr>
        <xdr:cNvPr id="296" name="フローチャート : 判断 295">
          <a:extLst>
            <a:ext uri="{FF2B5EF4-FFF2-40B4-BE49-F238E27FC236}">
              <a16:creationId xmlns:a16="http://schemas.microsoft.com/office/drawing/2014/main" xmlns="" id="{ED4F2756-7A18-4A33-97EB-3A90466AEED8}"/>
            </a:ext>
          </a:extLst>
        </xdr:cNvPr>
        <xdr:cNvSpPr/>
      </xdr:nvSpPr>
      <xdr:spPr>
        <a:xfrm>
          <a:off x="3746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7" name="テキスト ボックス 296">
          <a:extLst>
            <a:ext uri="{FF2B5EF4-FFF2-40B4-BE49-F238E27FC236}">
              <a16:creationId xmlns:a16="http://schemas.microsoft.com/office/drawing/2014/main" xmlns="" id="{AC940764-5501-4FED-889D-B4F607AB086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a:extLst>
            <a:ext uri="{FF2B5EF4-FFF2-40B4-BE49-F238E27FC236}">
              <a16:creationId xmlns:a16="http://schemas.microsoft.com/office/drawing/2014/main" xmlns="" id="{F038B6E9-04ED-4C34-BC6D-FA7F8AE2C0B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a:extLst>
            <a:ext uri="{FF2B5EF4-FFF2-40B4-BE49-F238E27FC236}">
              <a16:creationId xmlns:a16="http://schemas.microsoft.com/office/drawing/2014/main" xmlns="" id="{8D9132FC-6F7A-4D1A-A091-7DE00A71CB2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a:extLst>
            <a:ext uri="{FF2B5EF4-FFF2-40B4-BE49-F238E27FC236}">
              <a16:creationId xmlns:a16="http://schemas.microsoft.com/office/drawing/2014/main" xmlns="" id="{52AD7D29-9527-4A2C-B009-42479E6B4CA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xmlns="" id="{0DC56110-5B0A-4C13-A30C-8FEB092F56A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71120</xdr:rowOff>
    </xdr:from>
    <xdr:to>
      <xdr:col>5</xdr:col>
      <xdr:colOff>409575</xdr:colOff>
      <xdr:row>101</xdr:row>
      <xdr:rowOff>1270</xdr:rowOff>
    </xdr:to>
    <xdr:sp macro="" textlink="">
      <xdr:nvSpPr>
        <xdr:cNvPr id="302" name="円/楕円 301">
          <a:extLst>
            <a:ext uri="{FF2B5EF4-FFF2-40B4-BE49-F238E27FC236}">
              <a16:creationId xmlns:a16="http://schemas.microsoft.com/office/drawing/2014/main" xmlns="" id="{DD1CB93B-3DDD-449A-9CCF-86720C8C2AB5}"/>
            </a:ext>
          </a:extLst>
        </xdr:cNvPr>
        <xdr:cNvSpPr/>
      </xdr:nvSpPr>
      <xdr:spPr>
        <a:xfrm>
          <a:off x="3746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38116</xdr:rowOff>
    </xdr:from>
    <xdr:ext cx="405111" cy="259045"/>
    <xdr:sp macro="" textlink="">
      <xdr:nvSpPr>
        <xdr:cNvPr id="303" name="n_1aveValue【港湾・漁港】&#10;有形固定資産減価償却率">
          <a:extLst>
            <a:ext uri="{FF2B5EF4-FFF2-40B4-BE49-F238E27FC236}">
              <a16:creationId xmlns:a16="http://schemas.microsoft.com/office/drawing/2014/main" xmlns="" id="{C4851D04-0C5B-409A-B590-AF6E73705B3F}"/>
            </a:ext>
          </a:extLst>
        </xdr:cNvPr>
        <xdr:cNvSpPr txBox="1"/>
      </xdr:nvSpPr>
      <xdr:spPr>
        <a:xfrm>
          <a:off x="3582043" y="1735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17797</xdr:rowOff>
    </xdr:from>
    <xdr:ext cx="405111" cy="259045"/>
    <xdr:sp macro="" textlink="">
      <xdr:nvSpPr>
        <xdr:cNvPr id="304" name="n_1mainValue【港湾・漁港】&#10;有形固定資産減価償却率">
          <a:extLst>
            <a:ext uri="{FF2B5EF4-FFF2-40B4-BE49-F238E27FC236}">
              <a16:creationId xmlns:a16="http://schemas.microsoft.com/office/drawing/2014/main" xmlns="" id="{04B81885-0571-433B-989B-6255A3671498}"/>
            </a:ext>
          </a:extLst>
        </xdr:cNvPr>
        <xdr:cNvSpPr txBox="1"/>
      </xdr:nvSpPr>
      <xdr:spPr>
        <a:xfrm>
          <a:off x="3582043"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a:extLst>
            <a:ext uri="{FF2B5EF4-FFF2-40B4-BE49-F238E27FC236}">
              <a16:creationId xmlns:a16="http://schemas.microsoft.com/office/drawing/2014/main" xmlns="" id="{60C13DE6-80E0-4A6E-A951-5EADED62A6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a:extLst>
            <a:ext uri="{FF2B5EF4-FFF2-40B4-BE49-F238E27FC236}">
              <a16:creationId xmlns:a16="http://schemas.microsoft.com/office/drawing/2014/main" xmlns="" id="{3143EB42-2D06-4BDA-887E-415270C30EA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a:extLst>
            <a:ext uri="{FF2B5EF4-FFF2-40B4-BE49-F238E27FC236}">
              <a16:creationId xmlns:a16="http://schemas.microsoft.com/office/drawing/2014/main" xmlns="" id="{FAC5148B-EB5E-4C4D-8AF3-E2CB557A56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a:extLst>
            <a:ext uri="{FF2B5EF4-FFF2-40B4-BE49-F238E27FC236}">
              <a16:creationId xmlns:a16="http://schemas.microsoft.com/office/drawing/2014/main" xmlns="" id="{9EE73004-8C87-4D5E-97C0-23FD32F3BD2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a:extLst>
            <a:ext uri="{FF2B5EF4-FFF2-40B4-BE49-F238E27FC236}">
              <a16:creationId xmlns:a16="http://schemas.microsoft.com/office/drawing/2014/main" xmlns="" id="{6EAC5472-DA4E-4FAA-9939-C3EBB3485A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a:extLst>
            <a:ext uri="{FF2B5EF4-FFF2-40B4-BE49-F238E27FC236}">
              <a16:creationId xmlns:a16="http://schemas.microsoft.com/office/drawing/2014/main" xmlns="" id="{F7D68DF5-728F-4733-98CD-F2A749EF1F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a:extLst>
            <a:ext uri="{FF2B5EF4-FFF2-40B4-BE49-F238E27FC236}">
              <a16:creationId xmlns:a16="http://schemas.microsoft.com/office/drawing/2014/main" xmlns="" id="{C40D18B9-5526-4278-9225-A4FA3BEDB9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a:extLst>
            <a:ext uri="{FF2B5EF4-FFF2-40B4-BE49-F238E27FC236}">
              <a16:creationId xmlns:a16="http://schemas.microsoft.com/office/drawing/2014/main" xmlns="" id="{B1E9D13E-B9A2-452C-B39E-21066905EF7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a:extLst>
            <a:ext uri="{FF2B5EF4-FFF2-40B4-BE49-F238E27FC236}">
              <a16:creationId xmlns:a16="http://schemas.microsoft.com/office/drawing/2014/main" xmlns="" id="{278585FA-584A-4BD0-99C2-3ECA4E3AA5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a:extLst>
            <a:ext uri="{FF2B5EF4-FFF2-40B4-BE49-F238E27FC236}">
              <a16:creationId xmlns:a16="http://schemas.microsoft.com/office/drawing/2014/main" xmlns="" id="{1E94539C-EF27-43CB-89B3-FB97EDFCA25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5" name="直線コネクタ 314">
          <a:extLst>
            <a:ext uri="{FF2B5EF4-FFF2-40B4-BE49-F238E27FC236}">
              <a16:creationId xmlns:a16="http://schemas.microsoft.com/office/drawing/2014/main" xmlns="" id="{CF493FAF-6331-4812-B922-8DCFE330ACB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6" name="テキスト ボックス 315">
          <a:extLst>
            <a:ext uri="{FF2B5EF4-FFF2-40B4-BE49-F238E27FC236}">
              <a16:creationId xmlns:a16="http://schemas.microsoft.com/office/drawing/2014/main" xmlns="" id="{5C62F5D5-614E-4BB1-B7D1-D902DBC87655}"/>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7" name="直線コネクタ 316">
          <a:extLst>
            <a:ext uri="{FF2B5EF4-FFF2-40B4-BE49-F238E27FC236}">
              <a16:creationId xmlns:a16="http://schemas.microsoft.com/office/drawing/2014/main" xmlns="" id="{26FC9E9B-FD62-4C31-888E-66E7108E6BC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18" name="テキスト ボックス 317">
          <a:extLst>
            <a:ext uri="{FF2B5EF4-FFF2-40B4-BE49-F238E27FC236}">
              <a16:creationId xmlns:a16="http://schemas.microsoft.com/office/drawing/2014/main" xmlns="" id="{A4A3F120-F140-4DCF-8DAD-44B0B39AB788}"/>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9" name="直線コネクタ 318">
          <a:extLst>
            <a:ext uri="{FF2B5EF4-FFF2-40B4-BE49-F238E27FC236}">
              <a16:creationId xmlns:a16="http://schemas.microsoft.com/office/drawing/2014/main" xmlns="" id="{73A50241-6CC5-4C5E-83F4-34734047387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0" name="テキスト ボックス 319">
          <a:extLst>
            <a:ext uri="{FF2B5EF4-FFF2-40B4-BE49-F238E27FC236}">
              <a16:creationId xmlns:a16="http://schemas.microsoft.com/office/drawing/2014/main" xmlns="" id="{E4100E8E-8DDB-4926-85EB-7F7708D71BFD}"/>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1" name="直線コネクタ 320">
          <a:extLst>
            <a:ext uri="{FF2B5EF4-FFF2-40B4-BE49-F238E27FC236}">
              <a16:creationId xmlns:a16="http://schemas.microsoft.com/office/drawing/2014/main" xmlns="" id="{3605F650-183C-4A7C-ABF9-09A853F729B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2" name="テキスト ボックス 321">
          <a:extLst>
            <a:ext uri="{FF2B5EF4-FFF2-40B4-BE49-F238E27FC236}">
              <a16:creationId xmlns:a16="http://schemas.microsoft.com/office/drawing/2014/main" xmlns="" id="{967A21BF-0575-4466-89A5-2CB70FE19541}"/>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a:extLst>
            <a:ext uri="{FF2B5EF4-FFF2-40B4-BE49-F238E27FC236}">
              <a16:creationId xmlns:a16="http://schemas.microsoft.com/office/drawing/2014/main" xmlns="" id="{4E8EBBC3-D4B3-4D4B-BB36-FD10E228BD2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4" name="テキスト ボックス 323">
          <a:extLst>
            <a:ext uri="{FF2B5EF4-FFF2-40B4-BE49-F238E27FC236}">
              <a16:creationId xmlns:a16="http://schemas.microsoft.com/office/drawing/2014/main" xmlns="" id="{30E428E8-BF01-4622-A821-A12D2A6CFCA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港湾・漁港】&#10;一人当たり有形固定資産（償却資産）額グラフ枠">
          <a:extLst>
            <a:ext uri="{FF2B5EF4-FFF2-40B4-BE49-F238E27FC236}">
              <a16:creationId xmlns:a16="http://schemas.microsoft.com/office/drawing/2014/main" xmlns="" id="{429C0066-C6C1-46F1-9DF2-14EE2D640AD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116870</xdr:rowOff>
    </xdr:from>
    <xdr:to>
      <xdr:col>15</xdr:col>
      <xdr:colOff>180340</xdr:colOff>
      <xdr:row>108</xdr:row>
      <xdr:rowOff>5803</xdr:rowOff>
    </xdr:to>
    <xdr:cxnSp macro="">
      <xdr:nvCxnSpPr>
        <xdr:cNvPr id="326" name="直線コネクタ 325">
          <a:extLst>
            <a:ext uri="{FF2B5EF4-FFF2-40B4-BE49-F238E27FC236}">
              <a16:creationId xmlns:a16="http://schemas.microsoft.com/office/drawing/2014/main" xmlns="" id="{F0D0DBCB-CBD7-418D-91E5-547D30A0313F}"/>
            </a:ext>
          </a:extLst>
        </xdr:cNvPr>
        <xdr:cNvCxnSpPr/>
      </xdr:nvCxnSpPr>
      <xdr:spPr>
        <a:xfrm flipV="1">
          <a:off x="10476865" y="17261870"/>
          <a:ext cx="0" cy="12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9630</xdr:rowOff>
    </xdr:from>
    <xdr:ext cx="599010" cy="259045"/>
    <xdr:sp macro="" textlink="">
      <xdr:nvSpPr>
        <xdr:cNvPr id="327" name="【港湾・漁港】&#10;一人当たり有形固定資産（償却資産）額最小値テキスト">
          <a:extLst>
            <a:ext uri="{FF2B5EF4-FFF2-40B4-BE49-F238E27FC236}">
              <a16:creationId xmlns:a16="http://schemas.microsoft.com/office/drawing/2014/main" xmlns="" id="{E779673C-8FAB-4AF8-8204-19B8EBF0A74E}"/>
            </a:ext>
          </a:extLst>
        </xdr:cNvPr>
        <xdr:cNvSpPr txBox="1"/>
      </xdr:nvSpPr>
      <xdr:spPr>
        <a:xfrm>
          <a:off x="10566400" y="1852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5803</xdr:rowOff>
    </xdr:from>
    <xdr:to>
      <xdr:col>15</xdr:col>
      <xdr:colOff>269875</xdr:colOff>
      <xdr:row>108</xdr:row>
      <xdr:rowOff>5803</xdr:rowOff>
    </xdr:to>
    <xdr:cxnSp macro="">
      <xdr:nvCxnSpPr>
        <xdr:cNvPr id="328" name="直線コネクタ 327">
          <a:extLst>
            <a:ext uri="{FF2B5EF4-FFF2-40B4-BE49-F238E27FC236}">
              <a16:creationId xmlns:a16="http://schemas.microsoft.com/office/drawing/2014/main" xmlns="" id="{4E4D9C17-2462-4486-9F8E-5274414F126D}"/>
            </a:ext>
          </a:extLst>
        </xdr:cNvPr>
        <xdr:cNvCxnSpPr/>
      </xdr:nvCxnSpPr>
      <xdr:spPr>
        <a:xfrm>
          <a:off x="10388600" y="1852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63547</xdr:rowOff>
    </xdr:from>
    <xdr:ext cx="690189" cy="259045"/>
    <xdr:sp macro="" textlink="">
      <xdr:nvSpPr>
        <xdr:cNvPr id="329" name="【港湾・漁港】&#10;一人当たり有形固定資産（償却資産）額最大値テキスト">
          <a:extLst>
            <a:ext uri="{FF2B5EF4-FFF2-40B4-BE49-F238E27FC236}">
              <a16:creationId xmlns:a16="http://schemas.microsoft.com/office/drawing/2014/main" xmlns="" id="{ABAE24CB-70FA-4DCF-B4EF-D1E8D9B963FC}"/>
            </a:ext>
          </a:extLst>
        </xdr:cNvPr>
        <xdr:cNvSpPr txBox="1"/>
      </xdr:nvSpPr>
      <xdr:spPr>
        <a:xfrm>
          <a:off x="10566400" y="17037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100</xdr:row>
      <xdr:rowOff>116870</xdr:rowOff>
    </xdr:from>
    <xdr:to>
      <xdr:col>15</xdr:col>
      <xdr:colOff>269875</xdr:colOff>
      <xdr:row>100</xdr:row>
      <xdr:rowOff>116870</xdr:rowOff>
    </xdr:to>
    <xdr:cxnSp macro="">
      <xdr:nvCxnSpPr>
        <xdr:cNvPr id="330" name="直線コネクタ 329">
          <a:extLst>
            <a:ext uri="{FF2B5EF4-FFF2-40B4-BE49-F238E27FC236}">
              <a16:creationId xmlns:a16="http://schemas.microsoft.com/office/drawing/2014/main" xmlns="" id="{33CC6E12-56B4-4617-AE9A-F281C03E9AF9}"/>
            </a:ext>
          </a:extLst>
        </xdr:cNvPr>
        <xdr:cNvCxnSpPr/>
      </xdr:nvCxnSpPr>
      <xdr:spPr>
        <a:xfrm>
          <a:off x="10388600" y="1726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129981</xdr:rowOff>
    </xdr:from>
    <xdr:ext cx="599010" cy="259045"/>
    <xdr:sp macro="" textlink="">
      <xdr:nvSpPr>
        <xdr:cNvPr id="331" name="【港湾・漁港】&#10;一人当たり有形固定資産（償却資産）額平均値テキスト">
          <a:extLst>
            <a:ext uri="{FF2B5EF4-FFF2-40B4-BE49-F238E27FC236}">
              <a16:creationId xmlns:a16="http://schemas.microsoft.com/office/drawing/2014/main" xmlns="" id="{886D6DE9-8FAA-4778-A065-3C8CD2132D82}"/>
            </a:ext>
          </a:extLst>
        </xdr:cNvPr>
        <xdr:cNvSpPr txBox="1"/>
      </xdr:nvSpPr>
      <xdr:spPr>
        <a:xfrm>
          <a:off x="10566400" y="183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151554</xdr:rowOff>
    </xdr:from>
    <xdr:to>
      <xdr:col>15</xdr:col>
      <xdr:colOff>231775</xdr:colOff>
      <xdr:row>107</xdr:row>
      <xdr:rowOff>81704</xdr:rowOff>
    </xdr:to>
    <xdr:sp macro="" textlink="">
      <xdr:nvSpPr>
        <xdr:cNvPr id="332" name="フローチャート : 判断 331">
          <a:extLst>
            <a:ext uri="{FF2B5EF4-FFF2-40B4-BE49-F238E27FC236}">
              <a16:creationId xmlns:a16="http://schemas.microsoft.com/office/drawing/2014/main" xmlns="" id="{2C8176C1-D970-40B0-AC8E-BC3D40E98D5D}"/>
            </a:ext>
          </a:extLst>
        </xdr:cNvPr>
        <xdr:cNvSpPr/>
      </xdr:nvSpPr>
      <xdr:spPr>
        <a:xfrm>
          <a:off x="10426700" y="183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166849</xdr:rowOff>
    </xdr:from>
    <xdr:to>
      <xdr:col>14</xdr:col>
      <xdr:colOff>79375</xdr:colOff>
      <xdr:row>105</xdr:row>
      <xdr:rowOff>96999</xdr:rowOff>
    </xdr:to>
    <xdr:sp macro="" textlink="">
      <xdr:nvSpPr>
        <xdr:cNvPr id="333" name="フローチャート : 判断 332">
          <a:extLst>
            <a:ext uri="{FF2B5EF4-FFF2-40B4-BE49-F238E27FC236}">
              <a16:creationId xmlns:a16="http://schemas.microsoft.com/office/drawing/2014/main" xmlns="" id="{9A4B110B-AF01-4CA7-9928-636F3D699B7D}"/>
            </a:ext>
          </a:extLst>
        </xdr:cNvPr>
        <xdr:cNvSpPr/>
      </xdr:nvSpPr>
      <xdr:spPr>
        <a:xfrm>
          <a:off x="9588500" y="179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4" name="テキスト ボックス 333">
          <a:extLst>
            <a:ext uri="{FF2B5EF4-FFF2-40B4-BE49-F238E27FC236}">
              <a16:creationId xmlns:a16="http://schemas.microsoft.com/office/drawing/2014/main" xmlns="" id="{986665FC-B74D-46B6-8E24-EF5689303CD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a:extLst>
            <a:ext uri="{FF2B5EF4-FFF2-40B4-BE49-F238E27FC236}">
              <a16:creationId xmlns:a16="http://schemas.microsoft.com/office/drawing/2014/main" xmlns="" id="{585BEE9F-3FBF-4D66-940D-BC2F690CB3C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7C1F11E2-5035-4E0C-A3B3-F2B5CDFA403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C88A8944-06F4-4D1A-A7DC-CB12346E6AC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a:extLst>
            <a:ext uri="{FF2B5EF4-FFF2-40B4-BE49-F238E27FC236}">
              <a16:creationId xmlns:a16="http://schemas.microsoft.com/office/drawing/2014/main" xmlns="" id="{DD731EE8-D848-4FBE-890E-B66E78F35C1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20265</xdr:rowOff>
    </xdr:from>
    <xdr:to>
      <xdr:col>14</xdr:col>
      <xdr:colOff>79375</xdr:colOff>
      <xdr:row>108</xdr:row>
      <xdr:rowOff>121865</xdr:rowOff>
    </xdr:to>
    <xdr:sp macro="" textlink="">
      <xdr:nvSpPr>
        <xdr:cNvPr id="339" name="円/楕円 338">
          <a:extLst>
            <a:ext uri="{FF2B5EF4-FFF2-40B4-BE49-F238E27FC236}">
              <a16:creationId xmlns:a16="http://schemas.microsoft.com/office/drawing/2014/main" xmlns="" id="{95684025-F083-4E1A-8242-C2DFF26156A3}"/>
            </a:ext>
          </a:extLst>
        </xdr:cNvPr>
        <xdr:cNvSpPr/>
      </xdr:nvSpPr>
      <xdr:spPr>
        <a:xfrm>
          <a:off x="9588500" y="185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103</xdr:row>
      <xdr:rowOff>113526</xdr:rowOff>
    </xdr:from>
    <xdr:ext cx="690189" cy="259045"/>
    <xdr:sp macro="" textlink="">
      <xdr:nvSpPr>
        <xdr:cNvPr id="340" name="n_1aveValue【港湾・漁港】&#10;一人当たり有形固定資産（償却資産）額">
          <a:extLst>
            <a:ext uri="{FF2B5EF4-FFF2-40B4-BE49-F238E27FC236}">
              <a16:creationId xmlns:a16="http://schemas.microsoft.com/office/drawing/2014/main" xmlns="" id="{CF9BD9F3-5296-4E8A-988C-CB613D67FB09}"/>
            </a:ext>
          </a:extLst>
        </xdr:cNvPr>
        <xdr:cNvSpPr txBox="1"/>
      </xdr:nvSpPr>
      <xdr:spPr>
        <a:xfrm>
          <a:off x="9281504" y="177728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112992</xdr:rowOff>
    </xdr:from>
    <xdr:ext cx="534377" cy="259045"/>
    <xdr:sp macro="" textlink="">
      <xdr:nvSpPr>
        <xdr:cNvPr id="341" name="n_1mainValue【港湾・漁港】&#10;一人当たり有形固定資産（償却資産）額">
          <a:extLst>
            <a:ext uri="{FF2B5EF4-FFF2-40B4-BE49-F238E27FC236}">
              <a16:creationId xmlns:a16="http://schemas.microsoft.com/office/drawing/2014/main" xmlns="" id="{BF157BF4-925B-49EB-96A3-C11214F58D95}"/>
            </a:ext>
          </a:extLst>
        </xdr:cNvPr>
        <xdr:cNvSpPr txBox="1"/>
      </xdr:nvSpPr>
      <xdr:spPr>
        <a:xfrm>
          <a:off x="9359411" y="186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a:extLst>
            <a:ext uri="{FF2B5EF4-FFF2-40B4-BE49-F238E27FC236}">
              <a16:creationId xmlns:a16="http://schemas.microsoft.com/office/drawing/2014/main" xmlns="" id="{2AE28236-1E61-4816-9100-20047739F02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a:extLst>
            <a:ext uri="{FF2B5EF4-FFF2-40B4-BE49-F238E27FC236}">
              <a16:creationId xmlns:a16="http://schemas.microsoft.com/office/drawing/2014/main" xmlns="" id="{5D69A776-3F2B-4E94-879A-B4ADB91F5D4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a:extLst>
            <a:ext uri="{FF2B5EF4-FFF2-40B4-BE49-F238E27FC236}">
              <a16:creationId xmlns:a16="http://schemas.microsoft.com/office/drawing/2014/main" xmlns="" id="{E768C3F0-B113-43E4-AEC2-A62F8D2D16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a:extLst>
            <a:ext uri="{FF2B5EF4-FFF2-40B4-BE49-F238E27FC236}">
              <a16:creationId xmlns:a16="http://schemas.microsoft.com/office/drawing/2014/main" xmlns="" id="{5E330C74-BD7B-491A-A98F-3E784CCD16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a:extLst>
            <a:ext uri="{FF2B5EF4-FFF2-40B4-BE49-F238E27FC236}">
              <a16:creationId xmlns:a16="http://schemas.microsoft.com/office/drawing/2014/main" xmlns="" id="{AD74F81B-C9C8-4F3F-8F53-62DAF39744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a:extLst>
            <a:ext uri="{FF2B5EF4-FFF2-40B4-BE49-F238E27FC236}">
              <a16:creationId xmlns:a16="http://schemas.microsoft.com/office/drawing/2014/main" xmlns="" id="{A91406AB-B5A4-41CD-8B98-4000670176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a:extLst>
            <a:ext uri="{FF2B5EF4-FFF2-40B4-BE49-F238E27FC236}">
              <a16:creationId xmlns:a16="http://schemas.microsoft.com/office/drawing/2014/main" xmlns="" id="{45B342B3-4625-4D1F-B38F-3B5AAE62845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a:extLst>
            <a:ext uri="{FF2B5EF4-FFF2-40B4-BE49-F238E27FC236}">
              <a16:creationId xmlns:a16="http://schemas.microsoft.com/office/drawing/2014/main" xmlns="" id="{AA42AD9D-B225-46AA-8287-E33D4B2FB9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a:extLst>
            <a:ext uri="{FF2B5EF4-FFF2-40B4-BE49-F238E27FC236}">
              <a16:creationId xmlns:a16="http://schemas.microsoft.com/office/drawing/2014/main" xmlns="" id="{85048C23-9B2F-47FB-B391-C2D677788A7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a:extLst>
            <a:ext uri="{FF2B5EF4-FFF2-40B4-BE49-F238E27FC236}">
              <a16:creationId xmlns:a16="http://schemas.microsoft.com/office/drawing/2014/main" xmlns="" id="{AA2C6E78-F0E1-4426-90A7-D7891F1C9C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2" name="直線コネクタ 351">
          <a:extLst>
            <a:ext uri="{FF2B5EF4-FFF2-40B4-BE49-F238E27FC236}">
              <a16:creationId xmlns:a16="http://schemas.microsoft.com/office/drawing/2014/main" xmlns="" id="{856D6CED-C22F-40DA-9EF9-D28C42AF946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3" name="テキスト ボックス 352">
          <a:extLst>
            <a:ext uri="{FF2B5EF4-FFF2-40B4-BE49-F238E27FC236}">
              <a16:creationId xmlns:a16="http://schemas.microsoft.com/office/drawing/2014/main" xmlns="" id="{9E027444-C50B-48CD-8977-22607C6097B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4" name="直線コネクタ 353">
          <a:extLst>
            <a:ext uri="{FF2B5EF4-FFF2-40B4-BE49-F238E27FC236}">
              <a16:creationId xmlns:a16="http://schemas.microsoft.com/office/drawing/2014/main" xmlns="" id="{DC9062AB-F769-4C73-9450-6E5507BFCEB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5" name="テキスト ボックス 354">
          <a:extLst>
            <a:ext uri="{FF2B5EF4-FFF2-40B4-BE49-F238E27FC236}">
              <a16:creationId xmlns:a16="http://schemas.microsoft.com/office/drawing/2014/main" xmlns="" id="{51096143-E42B-47E3-A9A1-C33FC558AE0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6" name="直線コネクタ 355">
          <a:extLst>
            <a:ext uri="{FF2B5EF4-FFF2-40B4-BE49-F238E27FC236}">
              <a16:creationId xmlns:a16="http://schemas.microsoft.com/office/drawing/2014/main" xmlns="" id="{AB7B486F-91D1-4DC1-A5F1-CEE0AC7A66F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7" name="テキスト ボックス 356">
          <a:extLst>
            <a:ext uri="{FF2B5EF4-FFF2-40B4-BE49-F238E27FC236}">
              <a16:creationId xmlns:a16="http://schemas.microsoft.com/office/drawing/2014/main" xmlns="" id="{C558F875-4489-474B-ADD2-6D5407A690A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8" name="直線コネクタ 357">
          <a:extLst>
            <a:ext uri="{FF2B5EF4-FFF2-40B4-BE49-F238E27FC236}">
              <a16:creationId xmlns:a16="http://schemas.microsoft.com/office/drawing/2014/main" xmlns="" id="{2680AE38-30DE-49B9-BF4B-02ACBE97068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9" name="テキスト ボックス 358">
          <a:extLst>
            <a:ext uri="{FF2B5EF4-FFF2-40B4-BE49-F238E27FC236}">
              <a16:creationId xmlns:a16="http://schemas.microsoft.com/office/drawing/2014/main" xmlns="" id="{BC7C2C14-2A3D-4279-8B84-35A99A64CF6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0" name="直線コネクタ 359">
          <a:extLst>
            <a:ext uri="{FF2B5EF4-FFF2-40B4-BE49-F238E27FC236}">
              <a16:creationId xmlns:a16="http://schemas.microsoft.com/office/drawing/2014/main" xmlns="" id="{062B167C-7912-468C-B0E3-6ACED0247A6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1" name="テキスト ボックス 360">
          <a:extLst>
            <a:ext uri="{FF2B5EF4-FFF2-40B4-BE49-F238E27FC236}">
              <a16:creationId xmlns:a16="http://schemas.microsoft.com/office/drawing/2014/main" xmlns="" id="{B6E98393-C060-4CED-B53E-06FAE8EA221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2" name="直線コネクタ 361">
          <a:extLst>
            <a:ext uri="{FF2B5EF4-FFF2-40B4-BE49-F238E27FC236}">
              <a16:creationId xmlns:a16="http://schemas.microsoft.com/office/drawing/2014/main" xmlns="" id="{E56F0BBD-4021-4464-B830-8117D2385B6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3" name="テキスト ボックス 362">
          <a:extLst>
            <a:ext uri="{FF2B5EF4-FFF2-40B4-BE49-F238E27FC236}">
              <a16:creationId xmlns:a16="http://schemas.microsoft.com/office/drawing/2014/main" xmlns="" id="{3799039F-12FC-46FA-814D-622F85922A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a:extLst>
            <a:ext uri="{FF2B5EF4-FFF2-40B4-BE49-F238E27FC236}">
              <a16:creationId xmlns:a16="http://schemas.microsoft.com/office/drawing/2014/main" xmlns="" id="{823326EA-3B63-4EF9-B670-31288CBCAC9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a:extLst>
            <a:ext uri="{FF2B5EF4-FFF2-40B4-BE49-F238E27FC236}">
              <a16:creationId xmlns:a16="http://schemas.microsoft.com/office/drawing/2014/main" xmlns="" id="{F4CBFD7A-09D6-482C-AC58-C76C8E04856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xmlns="" id="{92F3464E-48AD-4548-85EE-52B402CAA70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67" name="直線コネクタ 366">
          <a:extLst>
            <a:ext uri="{FF2B5EF4-FFF2-40B4-BE49-F238E27FC236}">
              <a16:creationId xmlns:a16="http://schemas.microsoft.com/office/drawing/2014/main" xmlns="" id="{3149F553-9487-4064-88C2-88062D5E7866}"/>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68" name="【認定こども園・幼稚園・保育所】&#10;有形固定資産減価償却率最小値テキスト">
          <a:extLst>
            <a:ext uri="{FF2B5EF4-FFF2-40B4-BE49-F238E27FC236}">
              <a16:creationId xmlns:a16="http://schemas.microsoft.com/office/drawing/2014/main" xmlns="" id="{CDBBC469-90A9-47B8-9F93-BCA9ED7C1C62}"/>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69" name="直線コネクタ 368">
          <a:extLst>
            <a:ext uri="{FF2B5EF4-FFF2-40B4-BE49-F238E27FC236}">
              <a16:creationId xmlns:a16="http://schemas.microsoft.com/office/drawing/2014/main" xmlns="" id="{9C0BD082-3499-4AEB-8DF6-ABA88C53B913}"/>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70" name="【認定こども園・幼稚園・保育所】&#10;有形固定資産減価償却率最大値テキスト">
          <a:extLst>
            <a:ext uri="{FF2B5EF4-FFF2-40B4-BE49-F238E27FC236}">
              <a16:creationId xmlns:a16="http://schemas.microsoft.com/office/drawing/2014/main" xmlns="" id="{3AD0B634-BD25-40BA-8243-E0E0512FA48F}"/>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1" name="直線コネクタ 370">
          <a:extLst>
            <a:ext uri="{FF2B5EF4-FFF2-40B4-BE49-F238E27FC236}">
              <a16:creationId xmlns:a16="http://schemas.microsoft.com/office/drawing/2014/main" xmlns="" id="{383F10CA-56D3-4172-98C0-B65B133879EC}"/>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xmlns="" id="{5C3BD93F-5439-408E-9667-95CDDF1896D2}"/>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73" name="フローチャート : 判断 372">
          <a:extLst>
            <a:ext uri="{FF2B5EF4-FFF2-40B4-BE49-F238E27FC236}">
              <a16:creationId xmlns:a16="http://schemas.microsoft.com/office/drawing/2014/main" xmlns="" id="{0148FF54-E12F-4052-989B-30EA27AFCE54}"/>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74" name="フローチャート : 判断 373">
          <a:extLst>
            <a:ext uri="{FF2B5EF4-FFF2-40B4-BE49-F238E27FC236}">
              <a16:creationId xmlns:a16="http://schemas.microsoft.com/office/drawing/2014/main" xmlns="" id="{9827369C-DA61-44BE-A359-C74D7B7A7568}"/>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5" name="テキスト ボックス 374">
          <a:extLst>
            <a:ext uri="{FF2B5EF4-FFF2-40B4-BE49-F238E27FC236}">
              <a16:creationId xmlns:a16="http://schemas.microsoft.com/office/drawing/2014/main" xmlns="" id="{B85584B0-4197-44D0-8E05-77D1B6072FA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a:extLst>
            <a:ext uri="{FF2B5EF4-FFF2-40B4-BE49-F238E27FC236}">
              <a16:creationId xmlns:a16="http://schemas.microsoft.com/office/drawing/2014/main" xmlns="" id="{049AB2E9-6C2E-43C1-BDC5-75E1FFA7A3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71BB2E0C-9E47-4899-B428-A0DE53A8308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984E127B-F8CC-4059-B8C3-41A838C8FE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0F41C1DE-693E-48FF-B61D-43FFB643A65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90715</xdr:rowOff>
    </xdr:from>
    <xdr:to>
      <xdr:col>22</xdr:col>
      <xdr:colOff>415925</xdr:colOff>
      <xdr:row>41</xdr:row>
      <xdr:rowOff>20865</xdr:rowOff>
    </xdr:to>
    <xdr:sp macro="" textlink="">
      <xdr:nvSpPr>
        <xdr:cNvPr id="380" name="円/楕円 379">
          <a:extLst>
            <a:ext uri="{FF2B5EF4-FFF2-40B4-BE49-F238E27FC236}">
              <a16:creationId xmlns:a16="http://schemas.microsoft.com/office/drawing/2014/main" xmlns="" id="{5F270C22-D5AE-4B74-918B-F8D47D940007}"/>
            </a:ext>
          </a:extLst>
        </xdr:cNvPr>
        <xdr:cNvSpPr/>
      </xdr:nvSpPr>
      <xdr:spPr>
        <a:xfrm>
          <a:off x="1543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81" name="n_1aveValue【認定こども園・幼稚園・保育所】&#10;有形固定資産減価償却率">
          <a:extLst>
            <a:ext uri="{FF2B5EF4-FFF2-40B4-BE49-F238E27FC236}">
              <a16:creationId xmlns:a16="http://schemas.microsoft.com/office/drawing/2014/main" xmlns="" id="{E1616478-6EA3-4041-BFEF-8A033CE5F049}"/>
            </a:ext>
          </a:extLst>
        </xdr:cNvPr>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11992</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xmlns="" id="{88D5225B-E37A-4873-AE9B-D42FF8E67EF3}"/>
            </a:ext>
          </a:extLst>
        </xdr:cNvPr>
        <xdr:cNvSpPr txBox="1"/>
      </xdr:nvSpPr>
      <xdr:spPr>
        <a:xfrm>
          <a:off x="15266043"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a:extLst>
            <a:ext uri="{FF2B5EF4-FFF2-40B4-BE49-F238E27FC236}">
              <a16:creationId xmlns:a16="http://schemas.microsoft.com/office/drawing/2014/main" xmlns="" id="{EAD69B91-D192-49EF-AF43-1EDFF9A3F2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a:extLst>
            <a:ext uri="{FF2B5EF4-FFF2-40B4-BE49-F238E27FC236}">
              <a16:creationId xmlns:a16="http://schemas.microsoft.com/office/drawing/2014/main" xmlns="" id="{E1453A28-23B2-4BD5-8AAC-35FB6F1FA90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a:extLst>
            <a:ext uri="{FF2B5EF4-FFF2-40B4-BE49-F238E27FC236}">
              <a16:creationId xmlns:a16="http://schemas.microsoft.com/office/drawing/2014/main" xmlns="" id="{EDB2726B-AECD-47D2-BB6D-7CACFB6DFC4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a:extLst>
            <a:ext uri="{FF2B5EF4-FFF2-40B4-BE49-F238E27FC236}">
              <a16:creationId xmlns:a16="http://schemas.microsoft.com/office/drawing/2014/main" xmlns="" id="{770A7E47-AAD9-439B-BDE9-5B3E17AAFA4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a:extLst>
            <a:ext uri="{FF2B5EF4-FFF2-40B4-BE49-F238E27FC236}">
              <a16:creationId xmlns:a16="http://schemas.microsoft.com/office/drawing/2014/main" xmlns="" id="{8CE01300-A251-413E-8225-69F370BD97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a:extLst>
            <a:ext uri="{FF2B5EF4-FFF2-40B4-BE49-F238E27FC236}">
              <a16:creationId xmlns:a16="http://schemas.microsoft.com/office/drawing/2014/main" xmlns="" id="{4DBAF413-20A5-45A2-83B7-6A4E3B3AB4C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a:extLst>
            <a:ext uri="{FF2B5EF4-FFF2-40B4-BE49-F238E27FC236}">
              <a16:creationId xmlns:a16="http://schemas.microsoft.com/office/drawing/2014/main" xmlns="" id="{F37B5E8B-B12D-4B10-ACB2-C9B88FEBBF7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a:extLst>
            <a:ext uri="{FF2B5EF4-FFF2-40B4-BE49-F238E27FC236}">
              <a16:creationId xmlns:a16="http://schemas.microsoft.com/office/drawing/2014/main" xmlns="" id="{8E38B40F-BBF6-4256-821A-3D0E42E0199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a:extLst>
            <a:ext uri="{FF2B5EF4-FFF2-40B4-BE49-F238E27FC236}">
              <a16:creationId xmlns:a16="http://schemas.microsoft.com/office/drawing/2014/main" xmlns="" id="{61F5B68C-DA68-4BD1-BCEB-498F2C9B2D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a:extLst>
            <a:ext uri="{FF2B5EF4-FFF2-40B4-BE49-F238E27FC236}">
              <a16:creationId xmlns:a16="http://schemas.microsoft.com/office/drawing/2014/main" xmlns="" id="{F38B2486-E25F-41DB-AEB4-7393D0F1F62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3" name="直線コネクタ 392">
          <a:extLst>
            <a:ext uri="{FF2B5EF4-FFF2-40B4-BE49-F238E27FC236}">
              <a16:creationId xmlns:a16="http://schemas.microsoft.com/office/drawing/2014/main" xmlns="" id="{4E7DC1E3-12FB-4B15-A1D2-BA21117F7F8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4" name="テキスト ボックス 393">
          <a:extLst>
            <a:ext uri="{FF2B5EF4-FFF2-40B4-BE49-F238E27FC236}">
              <a16:creationId xmlns:a16="http://schemas.microsoft.com/office/drawing/2014/main" xmlns="" id="{58B6C95B-64AB-422E-AE9A-8509756031F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5" name="直線コネクタ 394">
          <a:extLst>
            <a:ext uri="{FF2B5EF4-FFF2-40B4-BE49-F238E27FC236}">
              <a16:creationId xmlns:a16="http://schemas.microsoft.com/office/drawing/2014/main" xmlns="" id="{D52D90D3-B88E-4F5D-9310-62FCF1F280E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96" name="テキスト ボックス 395">
          <a:extLst>
            <a:ext uri="{FF2B5EF4-FFF2-40B4-BE49-F238E27FC236}">
              <a16:creationId xmlns:a16="http://schemas.microsoft.com/office/drawing/2014/main" xmlns="" id="{6FD822BE-F8A0-42FD-963A-A3D47B1A4530}"/>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7" name="直線コネクタ 396">
          <a:extLst>
            <a:ext uri="{FF2B5EF4-FFF2-40B4-BE49-F238E27FC236}">
              <a16:creationId xmlns:a16="http://schemas.microsoft.com/office/drawing/2014/main" xmlns="" id="{27D829E6-3106-428C-81F2-D6B6C0C5078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98" name="テキスト ボックス 397">
          <a:extLst>
            <a:ext uri="{FF2B5EF4-FFF2-40B4-BE49-F238E27FC236}">
              <a16:creationId xmlns:a16="http://schemas.microsoft.com/office/drawing/2014/main" xmlns="" id="{C0FE6A2D-D246-4AA4-A022-73B4CCCA3073}"/>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9" name="直線コネクタ 398">
          <a:extLst>
            <a:ext uri="{FF2B5EF4-FFF2-40B4-BE49-F238E27FC236}">
              <a16:creationId xmlns:a16="http://schemas.microsoft.com/office/drawing/2014/main" xmlns="" id="{DFDB5AE5-418D-4D93-8220-C7436C712FA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0" name="テキスト ボックス 399">
          <a:extLst>
            <a:ext uri="{FF2B5EF4-FFF2-40B4-BE49-F238E27FC236}">
              <a16:creationId xmlns:a16="http://schemas.microsoft.com/office/drawing/2014/main" xmlns="" id="{4DE49E07-1F3B-4051-9674-DF6A58407AC4}"/>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1" name="直線コネクタ 400">
          <a:extLst>
            <a:ext uri="{FF2B5EF4-FFF2-40B4-BE49-F238E27FC236}">
              <a16:creationId xmlns:a16="http://schemas.microsoft.com/office/drawing/2014/main" xmlns="" id="{F7CA4564-502D-4EBC-881A-07A3E955B39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2" name="テキスト ボックス 401">
          <a:extLst>
            <a:ext uri="{FF2B5EF4-FFF2-40B4-BE49-F238E27FC236}">
              <a16:creationId xmlns:a16="http://schemas.microsoft.com/office/drawing/2014/main" xmlns="" id="{0A27D565-AD1F-4A14-B2EF-B4453EE19E46}"/>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3" name="【認定こども園・幼稚園・保育所】&#10;一人当たり面積グラフ枠">
          <a:extLst>
            <a:ext uri="{FF2B5EF4-FFF2-40B4-BE49-F238E27FC236}">
              <a16:creationId xmlns:a16="http://schemas.microsoft.com/office/drawing/2014/main" xmlns="" id="{3843F052-3E6C-4D71-B9DA-E5F095F8CB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404" name="直線コネクタ 403">
          <a:extLst>
            <a:ext uri="{FF2B5EF4-FFF2-40B4-BE49-F238E27FC236}">
              <a16:creationId xmlns:a16="http://schemas.microsoft.com/office/drawing/2014/main" xmlns="" id="{736E67C4-1E06-4EA0-BC5A-67F59040CA55}"/>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405" name="【認定こども園・幼稚園・保育所】&#10;一人当たり面積最小値テキスト">
          <a:extLst>
            <a:ext uri="{FF2B5EF4-FFF2-40B4-BE49-F238E27FC236}">
              <a16:creationId xmlns:a16="http://schemas.microsoft.com/office/drawing/2014/main" xmlns="" id="{A7DEE46F-F097-4438-ADAF-1AAD05C77C52}"/>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406" name="直線コネクタ 405">
          <a:extLst>
            <a:ext uri="{FF2B5EF4-FFF2-40B4-BE49-F238E27FC236}">
              <a16:creationId xmlns:a16="http://schemas.microsoft.com/office/drawing/2014/main" xmlns="" id="{B799F2FC-53B0-4B3B-AE7B-90658FC87395}"/>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407" name="【認定こども園・幼稚園・保育所】&#10;一人当たり面積最大値テキスト">
          <a:extLst>
            <a:ext uri="{FF2B5EF4-FFF2-40B4-BE49-F238E27FC236}">
              <a16:creationId xmlns:a16="http://schemas.microsoft.com/office/drawing/2014/main" xmlns="" id="{6E52A18C-D7FD-418B-9E9B-96E109C32CD8}"/>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408" name="直線コネクタ 407">
          <a:extLst>
            <a:ext uri="{FF2B5EF4-FFF2-40B4-BE49-F238E27FC236}">
              <a16:creationId xmlns:a16="http://schemas.microsoft.com/office/drawing/2014/main" xmlns="" id="{77B15448-EE87-4091-BAF6-BBC50F37DE57}"/>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409" name="【認定こども園・幼稚園・保育所】&#10;一人当たり面積平均値テキスト">
          <a:extLst>
            <a:ext uri="{FF2B5EF4-FFF2-40B4-BE49-F238E27FC236}">
              <a16:creationId xmlns:a16="http://schemas.microsoft.com/office/drawing/2014/main" xmlns="" id="{C46DF96F-BA9E-494B-BE37-A8E518120C79}"/>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410" name="フローチャート : 判断 409">
          <a:extLst>
            <a:ext uri="{FF2B5EF4-FFF2-40B4-BE49-F238E27FC236}">
              <a16:creationId xmlns:a16="http://schemas.microsoft.com/office/drawing/2014/main" xmlns="" id="{A852EDB9-AAC8-4D46-87C3-75C20C40FA95}"/>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411" name="フローチャート : 判断 410">
          <a:extLst>
            <a:ext uri="{FF2B5EF4-FFF2-40B4-BE49-F238E27FC236}">
              <a16:creationId xmlns:a16="http://schemas.microsoft.com/office/drawing/2014/main" xmlns="" id="{3B75E2FA-11D9-4FF1-8526-DE8E6603A423}"/>
            </a:ext>
          </a:extLst>
        </xdr:cNvPr>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F31CC053-01EE-407F-BFF0-67F73434C5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FAA3A80C-192A-4BFF-92C0-E4D9AC66DFA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722B5C38-F316-4B6F-835E-23909078EB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2FF88A98-4D49-4CA1-8590-E8C943D822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C1E7EF8C-6C8C-49DE-91D0-7E653D8EDE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52740</xdr:rowOff>
    </xdr:from>
    <xdr:to>
      <xdr:col>31</xdr:col>
      <xdr:colOff>85725</xdr:colOff>
      <xdr:row>41</xdr:row>
      <xdr:rowOff>154340</xdr:rowOff>
    </xdr:to>
    <xdr:sp macro="" textlink="">
      <xdr:nvSpPr>
        <xdr:cNvPr id="417" name="円/楕円 416">
          <a:extLst>
            <a:ext uri="{FF2B5EF4-FFF2-40B4-BE49-F238E27FC236}">
              <a16:creationId xmlns:a16="http://schemas.microsoft.com/office/drawing/2014/main" xmlns="" id="{278A8785-3862-4B0F-870E-347A99BEBB54}"/>
            </a:ext>
          </a:extLst>
        </xdr:cNvPr>
        <xdr:cNvSpPr/>
      </xdr:nvSpPr>
      <xdr:spPr>
        <a:xfrm>
          <a:off x="21272500" y="70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418" name="n_1aveValue【認定こども園・幼稚園・保育所】&#10;一人当たり面積">
          <a:extLst>
            <a:ext uri="{FF2B5EF4-FFF2-40B4-BE49-F238E27FC236}">
              <a16:creationId xmlns:a16="http://schemas.microsoft.com/office/drawing/2014/main" xmlns="" id="{6122BEC8-7C54-4467-95A4-9986B4DDADBA}"/>
            </a:ext>
          </a:extLst>
        </xdr:cNvPr>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170867</xdr:rowOff>
    </xdr:from>
    <xdr:ext cx="469744" cy="259045"/>
    <xdr:sp macro="" textlink="">
      <xdr:nvSpPr>
        <xdr:cNvPr id="419" name="n_1mainValue【認定こども園・幼稚園・保育所】&#10;一人当たり面積">
          <a:extLst>
            <a:ext uri="{FF2B5EF4-FFF2-40B4-BE49-F238E27FC236}">
              <a16:creationId xmlns:a16="http://schemas.microsoft.com/office/drawing/2014/main" xmlns="" id="{D67F6FFC-4DCC-4052-AC96-D59C12D3D546}"/>
            </a:ext>
          </a:extLst>
        </xdr:cNvPr>
        <xdr:cNvSpPr txBox="1"/>
      </xdr:nvSpPr>
      <xdr:spPr>
        <a:xfrm>
          <a:off x="21075727" y="68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0" name="正方形/長方形 419">
          <a:extLst>
            <a:ext uri="{FF2B5EF4-FFF2-40B4-BE49-F238E27FC236}">
              <a16:creationId xmlns:a16="http://schemas.microsoft.com/office/drawing/2014/main" xmlns="" id="{799E0C0F-60DA-4346-A555-41426049A27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1" name="正方形/長方形 420">
          <a:extLst>
            <a:ext uri="{FF2B5EF4-FFF2-40B4-BE49-F238E27FC236}">
              <a16:creationId xmlns:a16="http://schemas.microsoft.com/office/drawing/2014/main" xmlns="" id="{774DA3EE-1D5F-4726-904E-31C3FA91C8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2" name="正方形/長方形 421">
          <a:extLst>
            <a:ext uri="{FF2B5EF4-FFF2-40B4-BE49-F238E27FC236}">
              <a16:creationId xmlns:a16="http://schemas.microsoft.com/office/drawing/2014/main" xmlns="" id="{A66590F5-25DC-4444-B6B0-318572BB4B2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3" name="正方形/長方形 422">
          <a:extLst>
            <a:ext uri="{FF2B5EF4-FFF2-40B4-BE49-F238E27FC236}">
              <a16:creationId xmlns:a16="http://schemas.microsoft.com/office/drawing/2014/main" xmlns="" id="{62593A4B-F94B-4972-83AF-39009A1AD1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4" name="正方形/長方形 423">
          <a:extLst>
            <a:ext uri="{FF2B5EF4-FFF2-40B4-BE49-F238E27FC236}">
              <a16:creationId xmlns:a16="http://schemas.microsoft.com/office/drawing/2014/main" xmlns="" id="{843ED448-C748-4D78-8E51-20F05AE10D5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5" name="正方形/長方形 424">
          <a:extLst>
            <a:ext uri="{FF2B5EF4-FFF2-40B4-BE49-F238E27FC236}">
              <a16:creationId xmlns:a16="http://schemas.microsoft.com/office/drawing/2014/main" xmlns="" id="{05F99B55-7FF8-4BA3-9914-29CE428C12A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6" name="正方形/長方形 425">
          <a:extLst>
            <a:ext uri="{FF2B5EF4-FFF2-40B4-BE49-F238E27FC236}">
              <a16:creationId xmlns:a16="http://schemas.microsoft.com/office/drawing/2014/main" xmlns="" id="{20F4D6D6-0CB6-444C-AB00-516E861291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7" name="正方形/長方形 426">
          <a:extLst>
            <a:ext uri="{FF2B5EF4-FFF2-40B4-BE49-F238E27FC236}">
              <a16:creationId xmlns:a16="http://schemas.microsoft.com/office/drawing/2014/main" xmlns="" id="{B4E74BC7-6A84-416C-91C2-E484613D171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8" name="テキスト ボックス 427">
          <a:extLst>
            <a:ext uri="{FF2B5EF4-FFF2-40B4-BE49-F238E27FC236}">
              <a16:creationId xmlns:a16="http://schemas.microsoft.com/office/drawing/2014/main" xmlns="" id="{EEA87D50-6CC8-4E08-B9CD-4FE51F0716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9" name="直線コネクタ 428">
          <a:extLst>
            <a:ext uri="{FF2B5EF4-FFF2-40B4-BE49-F238E27FC236}">
              <a16:creationId xmlns:a16="http://schemas.microsoft.com/office/drawing/2014/main" xmlns="" id="{668F8416-6B8F-4252-8E61-256297A14A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0" name="テキスト ボックス 429">
          <a:extLst>
            <a:ext uri="{FF2B5EF4-FFF2-40B4-BE49-F238E27FC236}">
              <a16:creationId xmlns:a16="http://schemas.microsoft.com/office/drawing/2014/main" xmlns="" id="{AAB0E2E2-020A-46AB-8DBF-284B527D217D}"/>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1" name="直線コネクタ 430">
          <a:extLst>
            <a:ext uri="{FF2B5EF4-FFF2-40B4-BE49-F238E27FC236}">
              <a16:creationId xmlns:a16="http://schemas.microsoft.com/office/drawing/2014/main" xmlns="" id="{297FE94D-1564-470E-8640-165D1EE9AFD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2" name="テキスト ボックス 431">
          <a:extLst>
            <a:ext uri="{FF2B5EF4-FFF2-40B4-BE49-F238E27FC236}">
              <a16:creationId xmlns:a16="http://schemas.microsoft.com/office/drawing/2014/main" xmlns="" id="{3A04B80C-33D9-4B7E-B2E8-92065656892D}"/>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3" name="直線コネクタ 432">
          <a:extLst>
            <a:ext uri="{FF2B5EF4-FFF2-40B4-BE49-F238E27FC236}">
              <a16:creationId xmlns:a16="http://schemas.microsoft.com/office/drawing/2014/main" xmlns="" id="{F07E59DE-54C5-4266-8355-E93F68AE4A9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4" name="テキスト ボックス 433">
          <a:extLst>
            <a:ext uri="{FF2B5EF4-FFF2-40B4-BE49-F238E27FC236}">
              <a16:creationId xmlns:a16="http://schemas.microsoft.com/office/drawing/2014/main" xmlns="" id="{6F8CDA74-DD40-4BC7-9598-3BD8EAC149D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5" name="直線コネクタ 434">
          <a:extLst>
            <a:ext uri="{FF2B5EF4-FFF2-40B4-BE49-F238E27FC236}">
              <a16:creationId xmlns:a16="http://schemas.microsoft.com/office/drawing/2014/main" xmlns="" id="{2D269A68-51BD-4A88-A0C3-EB5E61418B7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6" name="テキスト ボックス 435">
          <a:extLst>
            <a:ext uri="{FF2B5EF4-FFF2-40B4-BE49-F238E27FC236}">
              <a16:creationId xmlns:a16="http://schemas.microsoft.com/office/drawing/2014/main" xmlns="" id="{0830EE02-2ACE-42FA-916F-0B14D999818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7" name="直線コネクタ 436">
          <a:extLst>
            <a:ext uri="{FF2B5EF4-FFF2-40B4-BE49-F238E27FC236}">
              <a16:creationId xmlns:a16="http://schemas.microsoft.com/office/drawing/2014/main" xmlns="" id="{9939E79F-BE12-466F-B3E3-CD2FE217D09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8" name="テキスト ボックス 437">
          <a:extLst>
            <a:ext uri="{FF2B5EF4-FFF2-40B4-BE49-F238E27FC236}">
              <a16:creationId xmlns:a16="http://schemas.microsoft.com/office/drawing/2014/main" xmlns="" id="{666CA4A5-6E3E-4BFA-932C-66E9280440E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9" name="直線コネクタ 438">
          <a:extLst>
            <a:ext uri="{FF2B5EF4-FFF2-40B4-BE49-F238E27FC236}">
              <a16:creationId xmlns:a16="http://schemas.microsoft.com/office/drawing/2014/main" xmlns="" id="{372EF83A-677C-45BE-A5FE-BA87EFE5C9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0" name="テキスト ボックス 439">
          <a:extLst>
            <a:ext uri="{FF2B5EF4-FFF2-40B4-BE49-F238E27FC236}">
              <a16:creationId xmlns:a16="http://schemas.microsoft.com/office/drawing/2014/main" xmlns="" id="{32709B64-F874-4E07-9AEF-EA2D258708A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1" name="【学校施設】&#10;有形固定資産減価償却率グラフ枠">
          <a:extLst>
            <a:ext uri="{FF2B5EF4-FFF2-40B4-BE49-F238E27FC236}">
              <a16:creationId xmlns:a16="http://schemas.microsoft.com/office/drawing/2014/main" xmlns="" id="{79F783DE-13E2-4579-A394-A6D11B3E0D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153162</xdr:rowOff>
    </xdr:from>
    <xdr:to>
      <xdr:col>23</xdr:col>
      <xdr:colOff>516889</xdr:colOff>
      <xdr:row>61</xdr:row>
      <xdr:rowOff>13716</xdr:rowOff>
    </xdr:to>
    <xdr:cxnSp macro="">
      <xdr:nvCxnSpPr>
        <xdr:cNvPr id="442" name="直線コネクタ 441">
          <a:extLst>
            <a:ext uri="{FF2B5EF4-FFF2-40B4-BE49-F238E27FC236}">
              <a16:creationId xmlns:a16="http://schemas.microsoft.com/office/drawing/2014/main" xmlns="" id="{F9F49B84-CDE4-414D-80A3-5BEDDD0A3C50}"/>
            </a:ext>
          </a:extLst>
        </xdr:cNvPr>
        <xdr:cNvCxnSpPr/>
      </xdr:nvCxnSpPr>
      <xdr:spPr>
        <a:xfrm flipV="1">
          <a:off x="16318864" y="9582912"/>
          <a:ext cx="0" cy="88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17543</xdr:rowOff>
    </xdr:from>
    <xdr:ext cx="405111" cy="259045"/>
    <xdr:sp macro="" textlink="">
      <xdr:nvSpPr>
        <xdr:cNvPr id="443" name="【学校施設】&#10;有形固定資産減価償却率最小値テキスト">
          <a:extLst>
            <a:ext uri="{FF2B5EF4-FFF2-40B4-BE49-F238E27FC236}">
              <a16:creationId xmlns:a16="http://schemas.microsoft.com/office/drawing/2014/main" xmlns="" id="{59BC594D-D8BF-4C93-9581-C38527C810DF}"/>
            </a:ext>
          </a:extLst>
        </xdr:cNvPr>
        <xdr:cNvSpPr txBox="1"/>
      </xdr:nvSpPr>
      <xdr:spPr>
        <a:xfrm>
          <a:off x="16408400" y="1047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61</xdr:row>
      <xdr:rowOff>13716</xdr:rowOff>
    </xdr:from>
    <xdr:to>
      <xdr:col>23</xdr:col>
      <xdr:colOff>606425</xdr:colOff>
      <xdr:row>61</xdr:row>
      <xdr:rowOff>13716</xdr:rowOff>
    </xdr:to>
    <xdr:cxnSp macro="">
      <xdr:nvCxnSpPr>
        <xdr:cNvPr id="444" name="直線コネクタ 443">
          <a:extLst>
            <a:ext uri="{FF2B5EF4-FFF2-40B4-BE49-F238E27FC236}">
              <a16:creationId xmlns:a16="http://schemas.microsoft.com/office/drawing/2014/main" xmlns="" id="{BA1B1F31-B647-493A-8903-E8C973D5BFCF}"/>
            </a:ext>
          </a:extLst>
        </xdr:cNvPr>
        <xdr:cNvCxnSpPr/>
      </xdr:nvCxnSpPr>
      <xdr:spPr>
        <a:xfrm>
          <a:off x="16230600" y="1047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99839</xdr:rowOff>
    </xdr:from>
    <xdr:ext cx="405111" cy="259045"/>
    <xdr:sp macro="" textlink="">
      <xdr:nvSpPr>
        <xdr:cNvPr id="445" name="【学校施設】&#10;有形固定資産減価償却率最大値テキスト">
          <a:extLst>
            <a:ext uri="{FF2B5EF4-FFF2-40B4-BE49-F238E27FC236}">
              <a16:creationId xmlns:a16="http://schemas.microsoft.com/office/drawing/2014/main" xmlns="" id="{FF15B9CA-8CF0-4BDA-8546-8BE4266AF5F5}"/>
            </a:ext>
          </a:extLst>
        </xdr:cNvPr>
        <xdr:cNvSpPr txBox="1"/>
      </xdr:nvSpPr>
      <xdr:spPr>
        <a:xfrm>
          <a:off x="16408400" y="935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153162</xdr:rowOff>
    </xdr:from>
    <xdr:to>
      <xdr:col>23</xdr:col>
      <xdr:colOff>606425</xdr:colOff>
      <xdr:row>55</xdr:row>
      <xdr:rowOff>153162</xdr:rowOff>
    </xdr:to>
    <xdr:cxnSp macro="">
      <xdr:nvCxnSpPr>
        <xdr:cNvPr id="446" name="直線コネクタ 445">
          <a:extLst>
            <a:ext uri="{FF2B5EF4-FFF2-40B4-BE49-F238E27FC236}">
              <a16:creationId xmlns:a16="http://schemas.microsoft.com/office/drawing/2014/main" xmlns="" id="{BD65DED2-66DB-4F27-90AE-D2934262A919}"/>
            </a:ext>
          </a:extLst>
        </xdr:cNvPr>
        <xdr:cNvCxnSpPr/>
      </xdr:nvCxnSpPr>
      <xdr:spPr>
        <a:xfrm>
          <a:off x="16230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779</xdr:rowOff>
    </xdr:from>
    <xdr:ext cx="405111" cy="259045"/>
    <xdr:sp macro="" textlink="">
      <xdr:nvSpPr>
        <xdr:cNvPr id="447" name="【学校施設】&#10;有形固定資産減価償却率平均値テキスト">
          <a:extLst>
            <a:ext uri="{FF2B5EF4-FFF2-40B4-BE49-F238E27FC236}">
              <a16:creationId xmlns:a16="http://schemas.microsoft.com/office/drawing/2014/main" xmlns="" id="{33FACECD-6BDD-486F-A7F5-C7AF801F9E96}"/>
            </a:ext>
          </a:extLst>
        </xdr:cNvPr>
        <xdr:cNvSpPr txBox="1"/>
      </xdr:nvSpPr>
      <xdr:spPr>
        <a:xfrm>
          <a:off x="16408400" y="9944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22352</xdr:rowOff>
    </xdr:from>
    <xdr:to>
      <xdr:col>23</xdr:col>
      <xdr:colOff>568325</xdr:colOff>
      <xdr:row>58</xdr:row>
      <xdr:rowOff>123952</xdr:rowOff>
    </xdr:to>
    <xdr:sp macro="" textlink="">
      <xdr:nvSpPr>
        <xdr:cNvPr id="448" name="フローチャート : 判断 447">
          <a:extLst>
            <a:ext uri="{FF2B5EF4-FFF2-40B4-BE49-F238E27FC236}">
              <a16:creationId xmlns:a16="http://schemas.microsoft.com/office/drawing/2014/main" xmlns="" id="{4C3FF053-8F38-4842-8D76-C5351B30DF96}"/>
            </a:ext>
          </a:extLst>
        </xdr:cNvPr>
        <xdr:cNvSpPr/>
      </xdr:nvSpPr>
      <xdr:spPr>
        <a:xfrm>
          <a:off x="16268700" y="996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148082</xdr:rowOff>
    </xdr:from>
    <xdr:to>
      <xdr:col>22</xdr:col>
      <xdr:colOff>415925</xdr:colOff>
      <xdr:row>59</xdr:row>
      <xdr:rowOff>78232</xdr:rowOff>
    </xdr:to>
    <xdr:sp macro="" textlink="">
      <xdr:nvSpPr>
        <xdr:cNvPr id="449" name="フローチャート : 判断 448">
          <a:extLst>
            <a:ext uri="{FF2B5EF4-FFF2-40B4-BE49-F238E27FC236}">
              <a16:creationId xmlns:a16="http://schemas.microsoft.com/office/drawing/2014/main" xmlns="" id="{E1BC7C9E-E567-43B5-997F-7602F2C3959E}"/>
            </a:ext>
          </a:extLst>
        </xdr:cNvPr>
        <xdr:cNvSpPr/>
      </xdr:nvSpPr>
      <xdr:spPr>
        <a:xfrm>
          <a:off x="15430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223C40EF-9555-4C79-B869-3349E15CCD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E269DA13-8C54-46B7-8108-A2EE092A220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B81AB6BF-D9D3-4265-83E5-768EB1531D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D85DC298-958D-4BD0-BA56-BD7A9C574A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4" name="テキスト ボックス 453">
          <a:extLst>
            <a:ext uri="{FF2B5EF4-FFF2-40B4-BE49-F238E27FC236}">
              <a16:creationId xmlns:a16="http://schemas.microsoft.com/office/drawing/2014/main" xmlns="" id="{F596F445-8455-48AA-A7D4-9D3C0BB68F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104648</xdr:rowOff>
    </xdr:from>
    <xdr:to>
      <xdr:col>22</xdr:col>
      <xdr:colOff>415925</xdr:colOff>
      <xdr:row>63</xdr:row>
      <xdr:rowOff>34798</xdr:rowOff>
    </xdr:to>
    <xdr:sp macro="" textlink="">
      <xdr:nvSpPr>
        <xdr:cNvPr id="455" name="円/楕円 454">
          <a:extLst>
            <a:ext uri="{FF2B5EF4-FFF2-40B4-BE49-F238E27FC236}">
              <a16:creationId xmlns:a16="http://schemas.microsoft.com/office/drawing/2014/main" xmlns="" id="{3B9F3A27-B6D0-4FF0-84F5-796E6BC88897}"/>
            </a:ext>
          </a:extLst>
        </xdr:cNvPr>
        <xdr:cNvSpPr/>
      </xdr:nvSpPr>
      <xdr:spPr>
        <a:xfrm>
          <a:off x="15430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94759</xdr:rowOff>
    </xdr:from>
    <xdr:ext cx="405111" cy="259045"/>
    <xdr:sp macro="" textlink="">
      <xdr:nvSpPr>
        <xdr:cNvPr id="456" name="n_1aveValue【学校施設】&#10;有形固定資産減価償却率">
          <a:extLst>
            <a:ext uri="{FF2B5EF4-FFF2-40B4-BE49-F238E27FC236}">
              <a16:creationId xmlns:a16="http://schemas.microsoft.com/office/drawing/2014/main" xmlns="" id="{1A6BBF9D-77A2-4CE2-BD41-4E1C99A87621}"/>
            </a:ext>
          </a:extLst>
        </xdr:cNvPr>
        <xdr:cNvSpPr txBox="1"/>
      </xdr:nvSpPr>
      <xdr:spPr>
        <a:xfrm>
          <a:off x="15266043"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25925</xdr:rowOff>
    </xdr:from>
    <xdr:ext cx="405111" cy="259045"/>
    <xdr:sp macro="" textlink="">
      <xdr:nvSpPr>
        <xdr:cNvPr id="457" name="n_1mainValue【学校施設】&#10;有形固定資産減価償却率">
          <a:extLst>
            <a:ext uri="{FF2B5EF4-FFF2-40B4-BE49-F238E27FC236}">
              <a16:creationId xmlns:a16="http://schemas.microsoft.com/office/drawing/2014/main" xmlns="" id="{E9776B2C-C65A-401D-B770-986C472A41B7}"/>
            </a:ext>
          </a:extLst>
        </xdr:cNvPr>
        <xdr:cNvSpPr txBox="1"/>
      </xdr:nvSpPr>
      <xdr:spPr>
        <a:xfrm>
          <a:off x="15266043" y="1082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8" name="正方形/長方形 457">
          <a:extLst>
            <a:ext uri="{FF2B5EF4-FFF2-40B4-BE49-F238E27FC236}">
              <a16:creationId xmlns:a16="http://schemas.microsoft.com/office/drawing/2014/main" xmlns="" id="{303EA3FF-132A-4FBF-834F-B15F8DE6E6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9" name="正方形/長方形 458">
          <a:extLst>
            <a:ext uri="{FF2B5EF4-FFF2-40B4-BE49-F238E27FC236}">
              <a16:creationId xmlns:a16="http://schemas.microsoft.com/office/drawing/2014/main" xmlns="" id="{C806731F-6FF1-4562-8889-787F7DD918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0" name="正方形/長方形 459">
          <a:extLst>
            <a:ext uri="{FF2B5EF4-FFF2-40B4-BE49-F238E27FC236}">
              <a16:creationId xmlns:a16="http://schemas.microsoft.com/office/drawing/2014/main" xmlns="" id="{3EFA4B21-E0DA-4ED3-8552-EA4A48A299E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1" name="正方形/長方形 460">
          <a:extLst>
            <a:ext uri="{FF2B5EF4-FFF2-40B4-BE49-F238E27FC236}">
              <a16:creationId xmlns:a16="http://schemas.microsoft.com/office/drawing/2014/main" xmlns="" id="{D539A5B5-406A-42DA-B312-2EF852D1BF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2" name="正方形/長方形 461">
          <a:extLst>
            <a:ext uri="{FF2B5EF4-FFF2-40B4-BE49-F238E27FC236}">
              <a16:creationId xmlns:a16="http://schemas.microsoft.com/office/drawing/2014/main" xmlns="" id="{AB29B1B7-87D9-4775-A976-D6E17D8655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3" name="正方形/長方形 462">
          <a:extLst>
            <a:ext uri="{FF2B5EF4-FFF2-40B4-BE49-F238E27FC236}">
              <a16:creationId xmlns:a16="http://schemas.microsoft.com/office/drawing/2014/main" xmlns="" id="{10BA7B30-405F-4C62-8B59-E63BFE1EB9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4" name="正方形/長方形 463">
          <a:extLst>
            <a:ext uri="{FF2B5EF4-FFF2-40B4-BE49-F238E27FC236}">
              <a16:creationId xmlns:a16="http://schemas.microsoft.com/office/drawing/2014/main" xmlns="" id="{3E8E4BCA-C060-4560-8066-A27D370FC91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5" name="正方形/長方形 464">
          <a:extLst>
            <a:ext uri="{FF2B5EF4-FFF2-40B4-BE49-F238E27FC236}">
              <a16:creationId xmlns:a16="http://schemas.microsoft.com/office/drawing/2014/main" xmlns="" id="{0C3991FF-FD74-4070-A61A-ED0A01D654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6" name="テキスト ボックス 465">
          <a:extLst>
            <a:ext uri="{FF2B5EF4-FFF2-40B4-BE49-F238E27FC236}">
              <a16:creationId xmlns:a16="http://schemas.microsoft.com/office/drawing/2014/main" xmlns="" id="{77EBBD01-9236-42CD-A0DE-CBDEA6F8222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7" name="直線コネクタ 466">
          <a:extLst>
            <a:ext uri="{FF2B5EF4-FFF2-40B4-BE49-F238E27FC236}">
              <a16:creationId xmlns:a16="http://schemas.microsoft.com/office/drawing/2014/main" xmlns="" id="{947916B6-61D4-40B8-A677-A3DC736F598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8" name="直線コネクタ 467">
          <a:extLst>
            <a:ext uri="{FF2B5EF4-FFF2-40B4-BE49-F238E27FC236}">
              <a16:creationId xmlns:a16="http://schemas.microsoft.com/office/drawing/2014/main" xmlns="" id="{8E8A5DDE-7AAF-4C85-BD4D-BFA30752858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9" name="テキスト ボックス 468">
          <a:extLst>
            <a:ext uri="{FF2B5EF4-FFF2-40B4-BE49-F238E27FC236}">
              <a16:creationId xmlns:a16="http://schemas.microsoft.com/office/drawing/2014/main" xmlns="" id="{8F10FF61-A35F-48DC-9B29-803850FBA03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0" name="直線コネクタ 469">
          <a:extLst>
            <a:ext uri="{FF2B5EF4-FFF2-40B4-BE49-F238E27FC236}">
              <a16:creationId xmlns:a16="http://schemas.microsoft.com/office/drawing/2014/main" xmlns="" id="{55432742-F919-493B-A177-3CF4566B348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1" name="テキスト ボックス 470">
          <a:extLst>
            <a:ext uri="{FF2B5EF4-FFF2-40B4-BE49-F238E27FC236}">
              <a16:creationId xmlns:a16="http://schemas.microsoft.com/office/drawing/2014/main" xmlns="" id="{1285D280-8DB3-4861-B38A-4A3202B8A49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2" name="直線コネクタ 471">
          <a:extLst>
            <a:ext uri="{FF2B5EF4-FFF2-40B4-BE49-F238E27FC236}">
              <a16:creationId xmlns:a16="http://schemas.microsoft.com/office/drawing/2014/main" xmlns="" id="{FBC0AB60-E3DF-4F90-854D-9CF929766E7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73" name="テキスト ボックス 472">
          <a:extLst>
            <a:ext uri="{FF2B5EF4-FFF2-40B4-BE49-F238E27FC236}">
              <a16:creationId xmlns:a16="http://schemas.microsoft.com/office/drawing/2014/main" xmlns="" id="{BE998A9F-644B-45B4-B4E3-9410A4F24FB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4" name="直線コネクタ 473">
          <a:extLst>
            <a:ext uri="{FF2B5EF4-FFF2-40B4-BE49-F238E27FC236}">
              <a16:creationId xmlns:a16="http://schemas.microsoft.com/office/drawing/2014/main" xmlns="" id="{096F4B08-6A82-4706-B5EA-D323708D62B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75" name="テキスト ボックス 474">
          <a:extLst>
            <a:ext uri="{FF2B5EF4-FFF2-40B4-BE49-F238E27FC236}">
              <a16:creationId xmlns:a16="http://schemas.microsoft.com/office/drawing/2014/main" xmlns="" id="{D30F8EB2-569D-4D22-9FD8-184DA713678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6" name="直線コネクタ 475">
          <a:extLst>
            <a:ext uri="{FF2B5EF4-FFF2-40B4-BE49-F238E27FC236}">
              <a16:creationId xmlns:a16="http://schemas.microsoft.com/office/drawing/2014/main" xmlns="" id="{A8DE6F95-052D-478A-8A2D-5945B2AA4CC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77" name="テキスト ボックス 476">
          <a:extLst>
            <a:ext uri="{FF2B5EF4-FFF2-40B4-BE49-F238E27FC236}">
              <a16:creationId xmlns:a16="http://schemas.microsoft.com/office/drawing/2014/main" xmlns="" id="{0AC0E31B-BC87-4A9E-90B0-EB76997F399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8" name="直線コネクタ 477">
          <a:extLst>
            <a:ext uri="{FF2B5EF4-FFF2-40B4-BE49-F238E27FC236}">
              <a16:creationId xmlns:a16="http://schemas.microsoft.com/office/drawing/2014/main" xmlns="" id="{22194FD4-70C6-4300-9B71-5F8AEEB9B88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9" name="テキスト ボックス 478">
          <a:extLst>
            <a:ext uri="{FF2B5EF4-FFF2-40B4-BE49-F238E27FC236}">
              <a16:creationId xmlns:a16="http://schemas.microsoft.com/office/drawing/2014/main" xmlns="" id="{08D8FD7C-CA61-48FB-9CAC-1DAF2AF3539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0" name="【学校施設】&#10;一人当たり面積グラフ枠">
          <a:extLst>
            <a:ext uri="{FF2B5EF4-FFF2-40B4-BE49-F238E27FC236}">
              <a16:creationId xmlns:a16="http://schemas.microsoft.com/office/drawing/2014/main" xmlns="" id="{03F0F2ED-5A88-41B6-9C75-679F4D611F2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81" name="直線コネクタ 480">
          <a:extLst>
            <a:ext uri="{FF2B5EF4-FFF2-40B4-BE49-F238E27FC236}">
              <a16:creationId xmlns:a16="http://schemas.microsoft.com/office/drawing/2014/main" xmlns="" id="{C8676AE2-280F-4CF9-A24D-210A4043D863}"/>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82" name="【学校施設】&#10;一人当たり面積最小値テキスト">
          <a:extLst>
            <a:ext uri="{FF2B5EF4-FFF2-40B4-BE49-F238E27FC236}">
              <a16:creationId xmlns:a16="http://schemas.microsoft.com/office/drawing/2014/main" xmlns="" id="{D9B01D81-F1AD-4B7C-87A9-4E6D2A9315A7}"/>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83" name="直線コネクタ 482">
          <a:extLst>
            <a:ext uri="{FF2B5EF4-FFF2-40B4-BE49-F238E27FC236}">
              <a16:creationId xmlns:a16="http://schemas.microsoft.com/office/drawing/2014/main" xmlns="" id="{F75A0F6A-A1A6-46E9-ADE9-F4AD70CC5035}"/>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84" name="【学校施設】&#10;一人当たり面積最大値テキスト">
          <a:extLst>
            <a:ext uri="{FF2B5EF4-FFF2-40B4-BE49-F238E27FC236}">
              <a16:creationId xmlns:a16="http://schemas.microsoft.com/office/drawing/2014/main" xmlns="" id="{8F655220-54A3-44DD-9798-FAB614654610}"/>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85" name="直線コネクタ 484">
          <a:extLst>
            <a:ext uri="{FF2B5EF4-FFF2-40B4-BE49-F238E27FC236}">
              <a16:creationId xmlns:a16="http://schemas.microsoft.com/office/drawing/2014/main" xmlns="" id="{1C9F2779-3CA7-4F90-9DBE-9F66E74A8B83}"/>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86" name="【学校施設】&#10;一人当たり面積平均値テキスト">
          <a:extLst>
            <a:ext uri="{FF2B5EF4-FFF2-40B4-BE49-F238E27FC236}">
              <a16:creationId xmlns:a16="http://schemas.microsoft.com/office/drawing/2014/main" xmlns="" id="{D0838E54-F315-4625-A38D-AE84932BD217}"/>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87" name="フローチャート : 判断 486">
          <a:extLst>
            <a:ext uri="{FF2B5EF4-FFF2-40B4-BE49-F238E27FC236}">
              <a16:creationId xmlns:a16="http://schemas.microsoft.com/office/drawing/2014/main" xmlns="" id="{E37502FD-2D32-454A-877B-225C2BC8F02E}"/>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88" name="フローチャート : 判断 487">
          <a:extLst>
            <a:ext uri="{FF2B5EF4-FFF2-40B4-BE49-F238E27FC236}">
              <a16:creationId xmlns:a16="http://schemas.microsoft.com/office/drawing/2014/main" xmlns="" id="{E8799DA1-A852-42AE-A522-12EBAAEE2155}"/>
            </a:ext>
          </a:extLst>
        </xdr:cNvPr>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9" name="テキスト ボックス 488">
          <a:extLst>
            <a:ext uri="{FF2B5EF4-FFF2-40B4-BE49-F238E27FC236}">
              <a16:creationId xmlns:a16="http://schemas.microsoft.com/office/drawing/2014/main" xmlns="" id="{D37796F1-8732-4CB5-9462-E246690CBC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0" name="テキスト ボックス 489">
          <a:extLst>
            <a:ext uri="{FF2B5EF4-FFF2-40B4-BE49-F238E27FC236}">
              <a16:creationId xmlns:a16="http://schemas.microsoft.com/office/drawing/2014/main" xmlns="" id="{560122F5-48AE-47E1-A22A-13D2ED3386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1" name="テキスト ボックス 490">
          <a:extLst>
            <a:ext uri="{FF2B5EF4-FFF2-40B4-BE49-F238E27FC236}">
              <a16:creationId xmlns:a16="http://schemas.microsoft.com/office/drawing/2014/main" xmlns="" id="{FBA7B761-7F7C-4669-B10D-FE61D072CA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2" name="テキスト ボックス 491">
          <a:extLst>
            <a:ext uri="{FF2B5EF4-FFF2-40B4-BE49-F238E27FC236}">
              <a16:creationId xmlns:a16="http://schemas.microsoft.com/office/drawing/2014/main" xmlns="" id="{1D38C229-03BC-44C6-8F42-8A2C1A519CF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3" name="テキスト ボックス 492">
          <a:extLst>
            <a:ext uri="{FF2B5EF4-FFF2-40B4-BE49-F238E27FC236}">
              <a16:creationId xmlns:a16="http://schemas.microsoft.com/office/drawing/2014/main" xmlns="" id="{6A62A847-7C37-44FE-9CC2-61313E6D58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88798</xdr:rowOff>
    </xdr:from>
    <xdr:to>
      <xdr:col>31</xdr:col>
      <xdr:colOff>85725</xdr:colOff>
      <xdr:row>62</xdr:row>
      <xdr:rowOff>18948</xdr:rowOff>
    </xdr:to>
    <xdr:sp macro="" textlink="">
      <xdr:nvSpPr>
        <xdr:cNvPr id="494" name="円/楕円 493">
          <a:extLst>
            <a:ext uri="{FF2B5EF4-FFF2-40B4-BE49-F238E27FC236}">
              <a16:creationId xmlns:a16="http://schemas.microsoft.com/office/drawing/2014/main" xmlns="" id="{5B09CE8F-DF40-4659-879B-B1A9601211F0}"/>
            </a:ext>
          </a:extLst>
        </xdr:cNvPr>
        <xdr:cNvSpPr/>
      </xdr:nvSpPr>
      <xdr:spPr>
        <a:xfrm>
          <a:off x="21272500" y="105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95" name="n_1aveValue【学校施設】&#10;一人当たり面積">
          <a:extLst>
            <a:ext uri="{FF2B5EF4-FFF2-40B4-BE49-F238E27FC236}">
              <a16:creationId xmlns:a16="http://schemas.microsoft.com/office/drawing/2014/main" xmlns="" id="{4EC0CB80-71E2-47D5-B21B-B9F7672CE1DA}"/>
            </a:ext>
          </a:extLst>
        </xdr:cNvPr>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35475</xdr:rowOff>
    </xdr:from>
    <xdr:ext cx="469744" cy="259045"/>
    <xdr:sp macro="" textlink="">
      <xdr:nvSpPr>
        <xdr:cNvPr id="496" name="n_1mainValue【学校施設】&#10;一人当たり面積">
          <a:extLst>
            <a:ext uri="{FF2B5EF4-FFF2-40B4-BE49-F238E27FC236}">
              <a16:creationId xmlns:a16="http://schemas.microsoft.com/office/drawing/2014/main" xmlns="" id="{FAB3D1F9-2C81-4E15-A158-815A1951A022}"/>
            </a:ext>
          </a:extLst>
        </xdr:cNvPr>
        <xdr:cNvSpPr txBox="1"/>
      </xdr:nvSpPr>
      <xdr:spPr>
        <a:xfrm>
          <a:off x="21075727" y="103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7" name="正方形/長方形 496">
          <a:extLst>
            <a:ext uri="{FF2B5EF4-FFF2-40B4-BE49-F238E27FC236}">
              <a16:creationId xmlns:a16="http://schemas.microsoft.com/office/drawing/2014/main" xmlns="" id="{952133CD-BC01-4AFB-B314-CEEBF60A72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98" name="正方形/長方形 497">
          <a:extLst>
            <a:ext uri="{FF2B5EF4-FFF2-40B4-BE49-F238E27FC236}">
              <a16:creationId xmlns:a16="http://schemas.microsoft.com/office/drawing/2014/main" xmlns="" id="{757CC402-BA6F-4465-83F4-B342E991F9AA}"/>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99" name="正方形/長方形 498">
          <a:extLst>
            <a:ext uri="{FF2B5EF4-FFF2-40B4-BE49-F238E27FC236}">
              <a16:creationId xmlns:a16="http://schemas.microsoft.com/office/drawing/2014/main" xmlns="" id="{F1FDAFF0-A048-45E4-BB64-8376DC8D8016}"/>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00" name="正方形/長方形 499">
          <a:extLst>
            <a:ext uri="{FF2B5EF4-FFF2-40B4-BE49-F238E27FC236}">
              <a16:creationId xmlns:a16="http://schemas.microsoft.com/office/drawing/2014/main" xmlns="" id="{F5D2C305-1FB1-49F4-8457-79A48496F538}"/>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01" name="正方形/長方形 500">
          <a:extLst>
            <a:ext uri="{FF2B5EF4-FFF2-40B4-BE49-F238E27FC236}">
              <a16:creationId xmlns:a16="http://schemas.microsoft.com/office/drawing/2014/main" xmlns="" id="{DCEDE61D-8579-4EF5-85F0-7CFDD96CCAC4}"/>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2" name="正方形/長方形 501">
          <a:extLst>
            <a:ext uri="{FF2B5EF4-FFF2-40B4-BE49-F238E27FC236}">
              <a16:creationId xmlns:a16="http://schemas.microsoft.com/office/drawing/2014/main" xmlns="" id="{CC532160-8FC5-43FF-973D-704E9A4759B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3" name="正方形/長方形 502">
          <a:extLst>
            <a:ext uri="{FF2B5EF4-FFF2-40B4-BE49-F238E27FC236}">
              <a16:creationId xmlns:a16="http://schemas.microsoft.com/office/drawing/2014/main" xmlns="" id="{D1FCB3A9-D8F4-47EB-8D1C-2C6E54EA55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04" name="正方形/長方形 503">
          <a:extLst>
            <a:ext uri="{FF2B5EF4-FFF2-40B4-BE49-F238E27FC236}">
              <a16:creationId xmlns:a16="http://schemas.microsoft.com/office/drawing/2014/main" xmlns="" id="{457933D4-2A15-47D4-8CA4-897872D3B72F}"/>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05" name="正方形/長方形 504">
          <a:extLst>
            <a:ext uri="{FF2B5EF4-FFF2-40B4-BE49-F238E27FC236}">
              <a16:creationId xmlns:a16="http://schemas.microsoft.com/office/drawing/2014/main" xmlns="" id="{8B30A403-63F9-4481-93AF-3AEC7D687CC8}"/>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06" name="正方形/長方形 505">
          <a:extLst>
            <a:ext uri="{FF2B5EF4-FFF2-40B4-BE49-F238E27FC236}">
              <a16:creationId xmlns:a16="http://schemas.microsoft.com/office/drawing/2014/main" xmlns="" id="{2A9EDD3C-BE73-414B-84D4-36A871EADDCF}"/>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07" name="正方形/長方形 506">
          <a:extLst>
            <a:ext uri="{FF2B5EF4-FFF2-40B4-BE49-F238E27FC236}">
              <a16:creationId xmlns:a16="http://schemas.microsoft.com/office/drawing/2014/main" xmlns="" id="{71E4760A-A82D-429A-9B12-432FEA8735BD}"/>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8" name="正方形/長方形 507">
          <a:extLst>
            <a:ext uri="{FF2B5EF4-FFF2-40B4-BE49-F238E27FC236}">
              <a16:creationId xmlns:a16="http://schemas.microsoft.com/office/drawing/2014/main" xmlns="" id="{9E718416-3797-47B7-BB5E-76CDE07315B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9" name="正方形/長方形 508">
          <a:extLst>
            <a:ext uri="{FF2B5EF4-FFF2-40B4-BE49-F238E27FC236}">
              <a16:creationId xmlns:a16="http://schemas.microsoft.com/office/drawing/2014/main" xmlns="" id="{0ED2A226-542C-48B7-8C6E-DC1EBBABD0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a:extLst>
            <a:ext uri="{FF2B5EF4-FFF2-40B4-BE49-F238E27FC236}">
              <a16:creationId xmlns:a16="http://schemas.microsoft.com/office/drawing/2014/main" xmlns="" id="{839BD652-2918-402D-BD1B-B87091451F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a:extLst>
            <a:ext uri="{FF2B5EF4-FFF2-40B4-BE49-F238E27FC236}">
              <a16:creationId xmlns:a16="http://schemas.microsoft.com/office/drawing/2014/main" xmlns="" id="{5CA9DE03-E982-4910-A61E-9C13F13B62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a:extLst>
            <a:ext uri="{FF2B5EF4-FFF2-40B4-BE49-F238E27FC236}">
              <a16:creationId xmlns:a16="http://schemas.microsoft.com/office/drawing/2014/main" xmlns="" id="{4AAA07C6-86D9-4BC2-9D9A-CC8FD9C1C47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a:extLst>
            <a:ext uri="{FF2B5EF4-FFF2-40B4-BE49-F238E27FC236}">
              <a16:creationId xmlns:a16="http://schemas.microsoft.com/office/drawing/2014/main" xmlns="" id="{103C48A8-F3E3-4818-9B54-A27006DD3D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a:extLst>
            <a:ext uri="{FF2B5EF4-FFF2-40B4-BE49-F238E27FC236}">
              <a16:creationId xmlns:a16="http://schemas.microsoft.com/office/drawing/2014/main" xmlns="" id="{2931F079-D215-4B5D-827E-2752CC53EE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a:extLst>
            <a:ext uri="{FF2B5EF4-FFF2-40B4-BE49-F238E27FC236}">
              <a16:creationId xmlns:a16="http://schemas.microsoft.com/office/drawing/2014/main" xmlns="" id="{B777549B-23E1-43A8-8612-66E2FFC66EA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6" name="正方形/長方形 515">
          <a:extLst>
            <a:ext uri="{FF2B5EF4-FFF2-40B4-BE49-F238E27FC236}">
              <a16:creationId xmlns:a16="http://schemas.microsoft.com/office/drawing/2014/main" xmlns="" id="{7CAC2774-3690-4D23-A4FA-7E4165730F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7" name="テキスト ボックス 516">
          <a:extLst>
            <a:ext uri="{FF2B5EF4-FFF2-40B4-BE49-F238E27FC236}">
              <a16:creationId xmlns:a16="http://schemas.microsoft.com/office/drawing/2014/main" xmlns="" id="{5D110F88-73F2-4759-B43B-86A0CCA149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8" name="直線コネクタ 517">
          <a:extLst>
            <a:ext uri="{FF2B5EF4-FFF2-40B4-BE49-F238E27FC236}">
              <a16:creationId xmlns:a16="http://schemas.microsoft.com/office/drawing/2014/main" xmlns="" id="{7C0DF0AE-5B53-4AB6-8176-FD976465609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19" name="直線コネクタ 518">
          <a:extLst>
            <a:ext uri="{FF2B5EF4-FFF2-40B4-BE49-F238E27FC236}">
              <a16:creationId xmlns:a16="http://schemas.microsoft.com/office/drawing/2014/main" xmlns="" id="{6A1DC1EA-4BE4-4D8C-B4A8-029379E0E0E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0" name="テキスト ボックス 519">
          <a:extLst>
            <a:ext uri="{FF2B5EF4-FFF2-40B4-BE49-F238E27FC236}">
              <a16:creationId xmlns:a16="http://schemas.microsoft.com/office/drawing/2014/main" xmlns="" id="{72FF6CDC-A45B-4686-AE24-5A6228BA612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1" name="直線コネクタ 520">
          <a:extLst>
            <a:ext uri="{FF2B5EF4-FFF2-40B4-BE49-F238E27FC236}">
              <a16:creationId xmlns:a16="http://schemas.microsoft.com/office/drawing/2014/main" xmlns="" id="{88C41352-7452-4841-9D34-3B8D3F5FE6D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2" name="テキスト ボックス 521">
          <a:extLst>
            <a:ext uri="{FF2B5EF4-FFF2-40B4-BE49-F238E27FC236}">
              <a16:creationId xmlns:a16="http://schemas.microsoft.com/office/drawing/2014/main" xmlns="" id="{7CCC2C92-7020-4AE0-AFD1-501AFF3A2CF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3" name="直線コネクタ 522">
          <a:extLst>
            <a:ext uri="{FF2B5EF4-FFF2-40B4-BE49-F238E27FC236}">
              <a16:creationId xmlns:a16="http://schemas.microsoft.com/office/drawing/2014/main" xmlns="" id="{1FE7425A-5FAE-423D-9092-A30BD1F3E88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4" name="テキスト ボックス 523">
          <a:extLst>
            <a:ext uri="{FF2B5EF4-FFF2-40B4-BE49-F238E27FC236}">
              <a16:creationId xmlns:a16="http://schemas.microsoft.com/office/drawing/2014/main" xmlns="" id="{5A152F3D-430D-4DEE-9D67-F16A87D5ACD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5" name="直線コネクタ 524">
          <a:extLst>
            <a:ext uri="{FF2B5EF4-FFF2-40B4-BE49-F238E27FC236}">
              <a16:creationId xmlns:a16="http://schemas.microsoft.com/office/drawing/2014/main" xmlns="" id="{E15D1A19-3D54-4ACD-AF93-4DF6D0B8E98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6" name="テキスト ボックス 525">
          <a:extLst>
            <a:ext uri="{FF2B5EF4-FFF2-40B4-BE49-F238E27FC236}">
              <a16:creationId xmlns:a16="http://schemas.microsoft.com/office/drawing/2014/main" xmlns="" id="{B2A518EE-BD5C-4A92-89AA-3EE1CDCED98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7" name="直線コネクタ 526">
          <a:extLst>
            <a:ext uri="{FF2B5EF4-FFF2-40B4-BE49-F238E27FC236}">
              <a16:creationId xmlns:a16="http://schemas.microsoft.com/office/drawing/2014/main" xmlns="" id="{BFCB9D42-93EC-48EB-B1D6-A0AF17A8D5B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8" name="テキスト ボックス 527">
          <a:extLst>
            <a:ext uri="{FF2B5EF4-FFF2-40B4-BE49-F238E27FC236}">
              <a16:creationId xmlns:a16="http://schemas.microsoft.com/office/drawing/2014/main" xmlns="" id="{DFED9336-3DFD-49BC-8FE7-5BB2F002F5F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9" name="直線コネクタ 528">
          <a:extLst>
            <a:ext uri="{FF2B5EF4-FFF2-40B4-BE49-F238E27FC236}">
              <a16:creationId xmlns:a16="http://schemas.microsoft.com/office/drawing/2014/main" xmlns="" id="{3511A7CD-8DF5-426C-BE9D-011DAFBAED8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0" name="テキスト ボックス 529">
          <a:extLst>
            <a:ext uri="{FF2B5EF4-FFF2-40B4-BE49-F238E27FC236}">
              <a16:creationId xmlns:a16="http://schemas.microsoft.com/office/drawing/2014/main" xmlns="" id="{4F430D46-08CF-4BC4-8A5D-EE6C6B401EB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1" name="直線コネクタ 530">
          <a:extLst>
            <a:ext uri="{FF2B5EF4-FFF2-40B4-BE49-F238E27FC236}">
              <a16:creationId xmlns:a16="http://schemas.microsoft.com/office/drawing/2014/main" xmlns="" id="{3AEC317F-FED7-4362-90CF-3259B84E39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2" name="テキスト ボックス 531">
          <a:extLst>
            <a:ext uri="{FF2B5EF4-FFF2-40B4-BE49-F238E27FC236}">
              <a16:creationId xmlns:a16="http://schemas.microsoft.com/office/drawing/2014/main" xmlns="" id="{FF5CF187-BFB6-4B1F-AACB-909A045FC0C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3" name="【公民館】&#10;有形固定資産減価償却率グラフ枠">
          <a:extLst>
            <a:ext uri="{FF2B5EF4-FFF2-40B4-BE49-F238E27FC236}">
              <a16:creationId xmlns:a16="http://schemas.microsoft.com/office/drawing/2014/main" xmlns="" id="{9B5D0236-F137-4F6B-98D6-7504C8370A2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34" name="直線コネクタ 533">
          <a:extLst>
            <a:ext uri="{FF2B5EF4-FFF2-40B4-BE49-F238E27FC236}">
              <a16:creationId xmlns:a16="http://schemas.microsoft.com/office/drawing/2014/main" xmlns="" id="{6081B5CC-3013-44B6-993B-2A40E80226F4}"/>
            </a:ext>
          </a:extLst>
        </xdr:cNvPr>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35" name="【公民館】&#10;有形固定資産減価償却率最小値テキスト">
          <a:extLst>
            <a:ext uri="{FF2B5EF4-FFF2-40B4-BE49-F238E27FC236}">
              <a16:creationId xmlns:a16="http://schemas.microsoft.com/office/drawing/2014/main" xmlns="" id="{5D1416F7-B4E1-4FA9-80F1-429BA9CFD01C}"/>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36" name="直線コネクタ 535">
          <a:extLst>
            <a:ext uri="{FF2B5EF4-FFF2-40B4-BE49-F238E27FC236}">
              <a16:creationId xmlns:a16="http://schemas.microsoft.com/office/drawing/2014/main" xmlns="" id="{AD56211B-24AE-4698-B4AC-921DEDACA7CF}"/>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37" name="【公民館】&#10;有形固定資産減価償却率最大値テキスト">
          <a:extLst>
            <a:ext uri="{FF2B5EF4-FFF2-40B4-BE49-F238E27FC236}">
              <a16:creationId xmlns:a16="http://schemas.microsoft.com/office/drawing/2014/main" xmlns="" id="{1FC67280-768E-4D72-8053-7F3A60760258}"/>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38" name="直線コネクタ 537">
          <a:extLst>
            <a:ext uri="{FF2B5EF4-FFF2-40B4-BE49-F238E27FC236}">
              <a16:creationId xmlns:a16="http://schemas.microsoft.com/office/drawing/2014/main" xmlns="" id="{FF866D53-AFBF-4B46-A535-44B9FF061CF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39" name="【公民館】&#10;有形固定資産減価償却率平均値テキスト">
          <a:extLst>
            <a:ext uri="{FF2B5EF4-FFF2-40B4-BE49-F238E27FC236}">
              <a16:creationId xmlns:a16="http://schemas.microsoft.com/office/drawing/2014/main" xmlns="" id="{D7EBA03B-7CD0-47A7-9D33-6C31BD598F4A}"/>
            </a:ext>
          </a:extLst>
        </xdr:cNvPr>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40" name="フローチャート : 判断 539">
          <a:extLst>
            <a:ext uri="{FF2B5EF4-FFF2-40B4-BE49-F238E27FC236}">
              <a16:creationId xmlns:a16="http://schemas.microsoft.com/office/drawing/2014/main" xmlns="" id="{9FE4D277-A6BF-41D6-8B94-8B8E3E533A9D}"/>
            </a:ext>
          </a:extLst>
        </xdr:cNvPr>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541" name="フローチャート : 判断 540">
          <a:extLst>
            <a:ext uri="{FF2B5EF4-FFF2-40B4-BE49-F238E27FC236}">
              <a16:creationId xmlns:a16="http://schemas.microsoft.com/office/drawing/2014/main" xmlns="" id="{AF17512A-9AA1-443C-97B6-79F0A5FB14B7}"/>
            </a:ext>
          </a:extLst>
        </xdr:cNvPr>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2" name="テキスト ボックス 541">
          <a:extLst>
            <a:ext uri="{FF2B5EF4-FFF2-40B4-BE49-F238E27FC236}">
              <a16:creationId xmlns:a16="http://schemas.microsoft.com/office/drawing/2014/main" xmlns="" id="{631FE4D6-0BFD-46B5-AEEB-EA43DE650E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3" name="テキスト ボックス 542">
          <a:extLst>
            <a:ext uri="{FF2B5EF4-FFF2-40B4-BE49-F238E27FC236}">
              <a16:creationId xmlns:a16="http://schemas.microsoft.com/office/drawing/2014/main" xmlns="" id="{6E55B204-0E71-4B6C-921F-93C142C5ECE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4" name="テキスト ボックス 543">
          <a:extLst>
            <a:ext uri="{FF2B5EF4-FFF2-40B4-BE49-F238E27FC236}">
              <a16:creationId xmlns:a16="http://schemas.microsoft.com/office/drawing/2014/main" xmlns="" id="{7C6EBF14-3A6F-4815-B862-66A0F5818C8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5" name="テキスト ボックス 544">
          <a:extLst>
            <a:ext uri="{FF2B5EF4-FFF2-40B4-BE49-F238E27FC236}">
              <a16:creationId xmlns:a16="http://schemas.microsoft.com/office/drawing/2014/main" xmlns="" id="{DF54B03C-364A-4596-A3CA-5D69B70F29B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6" name="テキスト ボックス 545">
          <a:extLst>
            <a:ext uri="{FF2B5EF4-FFF2-40B4-BE49-F238E27FC236}">
              <a16:creationId xmlns:a16="http://schemas.microsoft.com/office/drawing/2014/main" xmlns="" id="{0AABBE77-FB5D-4283-8043-89D73890DD8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120106</xdr:rowOff>
    </xdr:from>
    <xdr:to>
      <xdr:col>22</xdr:col>
      <xdr:colOff>415925</xdr:colOff>
      <xdr:row>109</xdr:row>
      <xdr:rowOff>50256</xdr:rowOff>
    </xdr:to>
    <xdr:sp macro="" textlink="">
      <xdr:nvSpPr>
        <xdr:cNvPr id="547" name="円/楕円 546">
          <a:extLst>
            <a:ext uri="{FF2B5EF4-FFF2-40B4-BE49-F238E27FC236}">
              <a16:creationId xmlns:a16="http://schemas.microsoft.com/office/drawing/2014/main" xmlns="" id="{5A146E10-80B1-4406-88B6-238FDCFBEB8F}"/>
            </a:ext>
          </a:extLst>
        </xdr:cNvPr>
        <xdr:cNvSpPr/>
      </xdr:nvSpPr>
      <xdr:spPr>
        <a:xfrm>
          <a:off x="15430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548" name="n_1aveValue【公民館】&#10;有形固定資産減価償却率">
          <a:extLst>
            <a:ext uri="{FF2B5EF4-FFF2-40B4-BE49-F238E27FC236}">
              <a16:creationId xmlns:a16="http://schemas.microsoft.com/office/drawing/2014/main" xmlns="" id="{ACEFC76E-6CF8-4967-A36A-6EE935A22265}"/>
            </a:ext>
          </a:extLst>
        </xdr:cNvPr>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182185</xdr:colOff>
      <xdr:row>109</xdr:row>
      <xdr:rowOff>41383</xdr:rowOff>
    </xdr:from>
    <xdr:ext cx="340478" cy="259045"/>
    <xdr:sp macro="" textlink="">
      <xdr:nvSpPr>
        <xdr:cNvPr id="549" name="n_1mainValue【公民館】&#10;有形固定資産減価償却率">
          <a:extLst>
            <a:ext uri="{FF2B5EF4-FFF2-40B4-BE49-F238E27FC236}">
              <a16:creationId xmlns:a16="http://schemas.microsoft.com/office/drawing/2014/main" xmlns="" id="{7F8A5815-01D2-45C1-8E3F-8414092B466F}"/>
            </a:ext>
          </a:extLst>
        </xdr:cNvPr>
        <xdr:cNvSpPr txBox="1"/>
      </xdr:nvSpPr>
      <xdr:spPr>
        <a:xfrm>
          <a:off x="15298360" y="1872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0" name="正方形/長方形 549">
          <a:extLst>
            <a:ext uri="{FF2B5EF4-FFF2-40B4-BE49-F238E27FC236}">
              <a16:creationId xmlns:a16="http://schemas.microsoft.com/office/drawing/2014/main" xmlns="" id="{A2B78895-4F41-4E3E-90FB-63EBC823015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1" name="正方形/長方形 550">
          <a:extLst>
            <a:ext uri="{FF2B5EF4-FFF2-40B4-BE49-F238E27FC236}">
              <a16:creationId xmlns:a16="http://schemas.microsoft.com/office/drawing/2014/main" xmlns="" id="{F507CD70-CE3C-4BEB-8FFF-BFE15B1EF22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2" name="正方形/長方形 551">
          <a:extLst>
            <a:ext uri="{FF2B5EF4-FFF2-40B4-BE49-F238E27FC236}">
              <a16:creationId xmlns:a16="http://schemas.microsoft.com/office/drawing/2014/main" xmlns="" id="{BB9477BA-B56C-4117-BC7A-EC1CCF391D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3" name="正方形/長方形 552">
          <a:extLst>
            <a:ext uri="{FF2B5EF4-FFF2-40B4-BE49-F238E27FC236}">
              <a16:creationId xmlns:a16="http://schemas.microsoft.com/office/drawing/2014/main" xmlns="" id="{C15224AB-2142-4C61-964F-AF60BDFF62A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4" name="正方形/長方形 553">
          <a:extLst>
            <a:ext uri="{FF2B5EF4-FFF2-40B4-BE49-F238E27FC236}">
              <a16:creationId xmlns:a16="http://schemas.microsoft.com/office/drawing/2014/main" xmlns="" id="{9ABBA9EB-F3E9-43B6-B4E3-824DFE1C824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5" name="正方形/長方形 554">
          <a:extLst>
            <a:ext uri="{FF2B5EF4-FFF2-40B4-BE49-F238E27FC236}">
              <a16:creationId xmlns:a16="http://schemas.microsoft.com/office/drawing/2014/main" xmlns="" id="{7B7CC9ED-7F5C-41EC-8656-B96D04B1D8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6" name="正方形/長方形 555">
          <a:extLst>
            <a:ext uri="{FF2B5EF4-FFF2-40B4-BE49-F238E27FC236}">
              <a16:creationId xmlns:a16="http://schemas.microsoft.com/office/drawing/2014/main" xmlns="" id="{00033CDE-F7D5-4501-8C7F-A8D2E9885D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7" name="正方形/長方形 556">
          <a:extLst>
            <a:ext uri="{FF2B5EF4-FFF2-40B4-BE49-F238E27FC236}">
              <a16:creationId xmlns:a16="http://schemas.microsoft.com/office/drawing/2014/main" xmlns="" id="{35940088-B207-42D8-B682-3488538042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8" name="テキスト ボックス 557">
          <a:extLst>
            <a:ext uri="{FF2B5EF4-FFF2-40B4-BE49-F238E27FC236}">
              <a16:creationId xmlns:a16="http://schemas.microsoft.com/office/drawing/2014/main" xmlns="" id="{69F14F98-EAD2-4807-BE6A-FB8E9310B8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9" name="直線コネクタ 558">
          <a:extLst>
            <a:ext uri="{FF2B5EF4-FFF2-40B4-BE49-F238E27FC236}">
              <a16:creationId xmlns:a16="http://schemas.microsoft.com/office/drawing/2014/main" xmlns="" id="{740B07C2-D067-4B9D-B1A5-10C257E3098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0" name="テキスト ボックス 559">
          <a:extLst>
            <a:ext uri="{FF2B5EF4-FFF2-40B4-BE49-F238E27FC236}">
              <a16:creationId xmlns:a16="http://schemas.microsoft.com/office/drawing/2014/main" xmlns="" id="{ECB0B97F-F9A2-4EC6-9E62-135064305D6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1" name="直線コネクタ 560">
          <a:extLst>
            <a:ext uri="{FF2B5EF4-FFF2-40B4-BE49-F238E27FC236}">
              <a16:creationId xmlns:a16="http://schemas.microsoft.com/office/drawing/2014/main" xmlns="" id="{2EFB570D-D72B-4B9C-A861-E0926733B07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2" name="テキスト ボックス 561">
          <a:extLst>
            <a:ext uri="{FF2B5EF4-FFF2-40B4-BE49-F238E27FC236}">
              <a16:creationId xmlns:a16="http://schemas.microsoft.com/office/drawing/2014/main" xmlns="" id="{17D12F9B-E694-4872-A6D9-4D89E632604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3" name="直線コネクタ 562">
          <a:extLst>
            <a:ext uri="{FF2B5EF4-FFF2-40B4-BE49-F238E27FC236}">
              <a16:creationId xmlns:a16="http://schemas.microsoft.com/office/drawing/2014/main" xmlns="" id="{2CF65C95-7E7E-404D-8F59-13A92F33CA4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4" name="テキスト ボックス 563">
          <a:extLst>
            <a:ext uri="{FF2B5EF4-FFF2-40B4-BE49-F238E27FC236}">
              <a16:creationId xmlns:a16="http://schemas.microsoft.com/office/drawing/2014/main" xmlns="" id="{8ED7BDF2-3861-4CC6-B5B9-C6B2739A838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5" name="直線コネクタ 564">
          <a:extLst>
            <a:ext uri="{FF2B5EF4-FFF2-40B4-BE49-F238E27FC236}">
              <a16:creationId xmlns:a16="http://schemas.microsoft.com/office/drawing/2014/main" xmlns="" id="{8BF88B46-79DE-487D-AFBE-20BADC1FF5B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6" name="テキスト ボックス 565">
          <a:extLst>
            <a:ext uri="{FF2B5EF4-FFF2-40B4-BE49-F238E27FC236}">
              <a16:creationId xmlns:a16="http://schemas.microsoft.com/office/drawing/2014/main" xmlns="" id="{E476F45B-0F25-48B0-8F76-731B53C250C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7" name="直線コネクタ 566">
          <a:extLst>
            <a:ext uri="{FF2B5EF4-FFF2-40B4-BE49-F238E27FC236}">
              <a16:creationId xmlns:a16="http://schemas.microsoft.com/office/drawing/2014/main" xmlns="" id="{89450BEC-0E90-4C1E-8886-BFB73DB28C2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8" name="テキスト ボックス 567">
          <a:extLst>
            <a:ext uri="{FF2B5EF4-FFF2-40B4-BE49-F238E27FC236}">
              <a16:creationId xmlns:a16="http://schemas.microsoft.com/office/drawing/2014/main" xmlns="" id="{0B4B251A-C20F-4D47-BE68-34C1A9FECBC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9" name="直線コネクタ 568">
          <a:extLst>
            <a:ext uri="{FF2B5EF4-FFF2-40B4-BE49-F238E27FC236}">
              <a16:creationId xmlns:a16="http://schemas.microsoft.com/office/drawing/2014/main" xmlns="" id="{DA64C443-9D1D-4A91-8C21-6506111B8F8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0" name="テキスト ボックス 569">
          <a:extLst>
            <a:ext uri="{FF2B5EF4-FFF2-40B4-BE49-F238E27FC236}">
              <a16:creationId xmlns:a16="http://schemas.microsoft.com/office/drawing/2014/main" xmlns="" id="{D1407A3D-741D-4200-BDA4-21C2642D136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1" name="直線コネクタ 570">
          <a:extLst>
            <a:ext uri="{FF2B5EF4-FFF2-40B4-BE49-F238E27FC236}">
              <a16:creationId xmlns:a16="http://schemas.microsoft.com/office/drawing/2014/main" xmlns="" id="{4F954A20-1053-4A4D-88AB-92E23BA701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2" name="テキスト ボックス 571">
          <a:extLst>
            <a:ext uri="{FF2B5EF4-FFF2-40B4-BE49-F238E27FC236}">
              <a16:creationId xmlns:a16="http://schemas.microsoft.com/office/drawing/2014/main" xmlns="" id="{69306418-FB64-4182-BB13-8D184A5F1BB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3" name="【公民館】&#10;一人当たり面積グラフ枠">
          <a:extLst>
            <a:ext uri="{FF2B5EF4-FFF2-40B4-BE49-F238E27FC236}">
              <a16:creationId xmlns:a16="http://schemas.microsoft.com/office/drawing/2014/main" xmlns="" id="{131EA5FA-2471-4A4E-9E2F-C01B382D93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74" name="直線コネクタ 573">
          <a:extLst>
            <a:ext uri="{FF2B5EF4-FFF2-40B4-BE49-F238E27FC236}">
              <a16:creationId xmlns:a16="http://schemas.microsoft.com/office/drawing/2014/main" xmlns="" id="{43104745-A637-4BE3-9278-E8A06AA0D006}"/>
            </a:ext>
          </a:extLst>
        </xdr:cNvPr>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75" name="【公民館】&#10;一人当たり面積最小値テキスト">
          <a:extLst>
            <a:ext uri="{FF2B5EF4-FFF2-40B4-BE49-F238E27FC236}">
              <a16:creationId xmlns:a16="http://schemas.microsoft.com/office/drawing/2014/main" xmlns="" id="{4F54833A-4370-4EC9-9B04-0BE48A46DC24}"/>
            </a:ext>
          </a:extLst>
        </xdr:cNvPr>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76" name="直線コネクタ 575">
          <a:extLst>
            <a:ext uri="{FF2B5EF4-FFF2-40B4-BE49-F238E27FC236}">
              <a16:creationId xmlns:a16="http://schemas.microsoft.com/office/drawing/2014/main" xmlns="" id="{FAFE7220-1479-4898-9AF7-A8CA9B4433FD}"/>
            </a:ext>
          </a:extLst>
        </xdr:cNvPr>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77" name="【公民館】&#10;一人当たり面積最大値テキスト">
          <a:extLst>
            <a:ext uri="{FF2B5EF4-FFF2-40B4-BE49-F238E27FC236}">
              <a16:creationId xmlns:a16="http://schemas.microsoft.com/office/drawing/2014/main" xmlns="" id="{B74F4CB7-BDB8-48D0-A798-F2012ABDD343}"/>
            </a:ext>
          </a:extLst>
        </xdr:cNvPr>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78" name="直線コネクタ 577">
          <a:extLst>
            <a:ext uri="{FF2B5EF4-FFF2-40B4-BE49-F238E27FC236}">
              <a16:creationId xmlns:a16="http://schemas.microsoft.com/office/drawing/2014/main" xmlns="" id="{4A8D61D9-60F1-4F73-B2EC-96D3104B978D}"/>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79" name="【公民館】&#10;一人当たり面積平均値テキスト">
          <a:extLst>
            <a:ext uri="{FF2B5EF4-FFF2-40B4-BE49-F238E27FC236}">
              <a16:creationId xmlns:a16="http://schemas.microsoft.com/office/drawing/2014/main" xmlns="" id="{016C84A0-F368-42AF-BC4C-2162950B09F7}"/>
            </a:ext>
          </a:extLst>
        </xdr:cNvPr>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80" name="フローチャート : 判断 579">
          <a:extLst>
            <a:ext uri="{FF2B5EF4-FFF2-40B4-BE49-F238E27FC236}">
              <a16:creationId xmlns:a16="http://schemas.microsoft.com/office/drawing/2014/main" xmlns="" id="{299A7F39-5571-484A-8056-C5150A4CC115}"/>
            </a:ext>
          </a:extLst>
        </xdr:cNvPr>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81" name="フローチャート : 判断 580">
          <a:extLst>
            <a:ext uri="{FF2B5EF4-FFF2-40B4-BE49-F238E27FC236}">
              <a16:creationId xmlns:a16="http://schemas.microsoft.com/office/drawing/2014/main" xmlns="" id="{22A472E7-8F5F-4E71-8DF5-5FCBEB67448A}"/>
            </a:ext>
          </a:extLst>
        </xdr:cNvPr>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2" name="テキスト ボックス 581">
          <a:extLst>
            <a:ext uri="{FF2B5EF4-FFF2-40B4-BE49-F238E27FC236}">
              <a16:creationId xmlns:a16="http://schemas.microsoft.com/office/drawing/2014/main" xmlns="" id="{BCF7B2BE-7F34-42FF-ABFE-DB14A778D12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3" name="テキスト ボックス 582">
          <a:extLst>
            <a:ext uri="{FF2B5EF4-FFF2-40B4-BE49-F238E27FC236}">
              <a16:creationId xmlns:a16="http://schemas.microsoft.com/office/drawing/2014/main" xmlns="" id="{0D3EA9BE-5D44-442D-A49B-7EB7EB7D231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4" name="テキスト ボックス 583">
          <a:extLst>
            <a:ext uri="{FF2B5EF4-FFF2-40B4-BE49-F238E27FC236}">
              <a16:creationId xmlns:a16="http://schemas.microsoft.com/office/drawing/2014/main" xmlns="" id="{B548CC71-F8CD-41DC-8DD5-B3EAF04DA5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5" name="テキスト ボックス 584">
          <a:extLst>
            <a:ext uri="{FF2B5EF4-FFF2-40B4-BE49-F238E27FC236}">
              <a16:creationId xmlns:a16="http://schemas.microsoft.com/office/drawing/2014/main" xmlns="" id="{13901730-2D8F-4763-BC01-0B0705E1D3A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6" name="テキスト ボックス 585">
          <a:extLst>
            <a:ext uri="{FF2B5EF4-FFF2-40B4-BE49-F238E27FC236}">
              <a16:creationId xmlns:a16="http://schemas.microsoft.com/office/drawing/2014/main" xmlns="" id="{66216B70-A6F7-4737-9552-3CD84EBA905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162561</xdr:rowOff>
    </xdr:from>
    <xdr:to>
      <xdr:col>31</xdr:col>
      <xdr:colOff>85725</xdr:colOff>
      <xdr:row>107</xdr:row>
      <xdr:rowOff>92711</xdr:rowOff>
    </xdr:to>
    <xdr:sp macro="" textlink="">
      <xdr:nvSpPr>
        <xdr:cNvPr id="587" name="円/楕円 586">
          <a:extLst>
            <a:ext uri="{FF2B5EF4-FFF2-40B4-BE49-F238E27FC236}">
              <a16:creationId xmlns:a16="http://schemas.microsoft.com/office/drawing/2014/main" xmlns="" id="{53D50A6C-5A66-4603-A3C0-25EE11A363BE}"/>
            </a:ext>
          </a:extLst>
        </xdr:cNvPr>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588" name="n_1aveValue【公民館】&#10;一人当たり面積">
          <a:extLst>
            <a:ext uri="{FF2B5EF4-FFF2-40B4-BE49-F238E27FC236}">
              <a16:creationId xmlns:a16="http://schemas.microsoft.com/office/drawing/2014/main" xmlns="" id="{DDB76B48-6F90-4D1C-90B5-2E3A793EE1D0}"/>
            </a:ext>
          </a:extLst>
        </xdr:cNvPr>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109238</xdr:rowOff>
    </xdr:from>
    <xdr:ext cx="469744" cy="259045"/>
    <xdr:sp macro="" textlink="">
      <xdr:nvSpPr>
        <xdr:cNvPr id="589" name="n_1mainValue【公民館】&#10;一人当たり面積">
          <a:extLst>
            <a:ext uri="{FF2B5EF4-FFF2-40B4-BE49-F238E27FC236}">
              <a16:creationId xmlns:a16="http://schemas.microsoft.com/office/drawing/2014/main" xmlns="" id="{8B003569-B608-4958-A644-B3649519CF9D}"/>
            </a:ext>
          </a:extLst>
        </xdr:cNvPr>
        <xdr:cNvSpPr txBox="1"/>
      </xdr:nvSpPr>
      <xdr:spPr>
        <a:xfrm>
          <a:off x="210757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0" name="正方形/長方形 589">
          <a:extLst>
            <a:ext uri="{FF2B5EF4-FFF2-40B4-BE49-F238E27FC236}">
              <a16:creationId xmlns:a16="http://schemas.microsoft.com/office/drawing/2014/main" xmlns="" id="{AFD0A88F-6F09-4792-8ADC-8E7063A40F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1" name="正方形/長方形 590">
          <a:extLst>
            <a:ext uri="{FF2B5EF4-FFF2-40B4-BE49-F238E27FC236}">
              <a16:creationId xmlns:a16="http://schemas.microsoft.com/office/drawing/2014/main" xmlns="" id="{70E15B34-F0EC-4D86-83DE-F8593E2DC4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2" name="テキスト ボックス 591">
          <a:extLst>
            <a:ext uri="{FF2B5EF4-FFF2-40B4-BE49-F238E27FC236}">
              <a16:creationId xmlns:a16="http://schemas.microsoft.com/office/drawing/2014/main" xmlns="" id="{CBC6304A-48E6-4AF4-A3B2-AE3D3F16F6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港湾・漁港であり特に低くなっているのは、道路・学校施設・公民館である。港湾・漁港については、有形固定資産減価償却率５９％となり、類似団体と比べても高くなっている。道路・学校施設・公民館についてはそれぞれ新しい施設を建設したため、有形固定資産減価償却率が低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9F21FB89-EE97-43C8-8995-47CD9B6649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F3C82038-4264-422E-AD6F-E0B774D466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5824ABF0-BA47-42AB-B1D5-340F63FA15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4995ABDD-1889-47F8-A509-3F6EA27B5D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D4F73AB6-CDB1-4BFA-9086-4DB38228F6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7A0BE8EA-12AF-408E-B01C-73A3A2E6A76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8F39BEF4-BD24-4541-988A-0D0D05DCF1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2F4E6BB4-A0F6-440F-87F9-1E0A4F5229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154A2518-271C-472D-9D57-68B20A0339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E89D8E78-1C9C-42A6-85EB-A95398EC5F9A}"/>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
1,165
21.99
6,339,424
6,033,745
202,087
1,159,986
1,914,279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9EE67103-66C2-4E6E-AE19-FDDB88DB6A3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BE0F6C9D-FB1F-4F9F-BF4A-5E98BFA209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4DA8ADCB-EF2B-46B0-90BF-912E6CE475D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3FF257E4-8B55-4F33-86B7-962BBC9709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8AC10E98-CFAD-41A2-A87D-7F2EE9D571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48DE2030-92E4-4EDD-B3EA-A895AA2486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57997DA8-9ECB-44CD-ADA2-3660634CD1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3BFD955B-AC05-41BC-9DD9-50643ADFDAF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4DD8DEEE-7FDB-4C67-8279-FBEB7615A256}"/>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9090F47-BC06-458E-AB0B-098905BC0725}"/>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FE3A38F4-5818-4CD8-B8B9-1AC97C288E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C1D1A214-7D68-4346-9CF1-85354CEF9B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9A238A35-3500-454C-953E-BF29876BAA7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1EF3C8B2-F611-4E67-A69E-B92CD51E2C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70995546-A305-431D-8A3F-D9B89679E2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4930FD55-7A09-4CCB-91D8-73CE052CA5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1C0729C-FF34-4B99-AD79-C7EBF7A93B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144C6FC5-4492-490E-A084-B59A33449201}"/>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58243468-9379-43F0-975F-4025F2CACAD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925DCAA4-F41B-4A38-A014-6671869679D4}"/>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A4A0314A-1347-41F1-A904-64EB3EC6633C}"/>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7E311CBE-49AD-4B5D-8273-8B0F20A3700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F2DB891B-5DAB-4DAB-870C-32753D5BB4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B9E833AB-C8AD-48B3-96F1-54E107F356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7461D574-6EFD-476C-9AB9-B198725055C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52D65828-4410-403A-AA9E-43EB9C48EC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B61B73D4-E4C8-4213-A24C-E794BC536A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98BCDC3-0A34-4A7E-B3B9-CD993FE5F1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27517A3E-2C94-43D3-9553-228610772DA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F7668BD-B656-4DD7-B825-332DF56E751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3B7DB440-8592-4BD4-9E76-EA443D53B1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7D1A0E0A-0C2C-4220-A9A1-59D637DB2EFB}"/>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xmlns="" id="{831B4DE8-361E-4242-835B-77AD0450045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xmlns="" id="{14088DAB-7970-4CD8-AF8E-13A34A25D36B}"/>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xmlns="" id="{B920E10F-21A2-482C-890B-5061B2300CD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EFFA5D9B-13D7-4353-A6B8-F4FE5377177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xmlns="" id="{B800A673-142F-4FF8-9024-FAA5A275A0F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AAC010C6-1C56-4E83-949C-5FAB3A39E89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xmlns="" id="{5DC5618E-7FA2-4E61-B184-83AB70E5D9E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A66BF582-ADB5-4E0C-84FD-26B14DE9362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xmlns="" id="{6846E422-70AF-4C90-9825-F41F8AB619F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FCE278E9-96CD-4850-84BB-214AC669762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xmlns="" id="{4776D456-B5AE-4ABA-B735-B658622E511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xmlns="" id="{E888EB6B-CF5E-4378-AF4F-621ABD97DFB7}"/>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xmlns="" id="{4456DDDA-B4D5-4FF1-A041-EA1D532719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a:extLst>
            <a:ext uri="{FF2B5EF4-FFF2-40B4-BE49-F238E27FC236}">
              <a16:creationId xmlns:a16="http://schemas.microsoft.com/office/drawing/2014/main" xmlns="" id="{3283DD34-46E4-4952-8171-6228821DAE8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a:extLst>
            <a:ext uri="{FF2B5EF4-FFF2-40B4-BE49-F238E27FC236}">
              <a16:creationId xmlns:a16="http://schemas.microsoft.com/office/drawing/2014/main" xmlns="" id="{02142BC8-A83E-46B2-9463-93FBC657F2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41</xdr:row>
      <xdr:rowOff>68035</xdr:rowOff>
    </xdr:from>
    <xdr:to>
      <xdr:col>6</xdr:col>
      <xdr:colOff>510540</xdr:colOff>
      <xdr:row>41</xdr:row>
      <xdr:rowOff>136616</xdr:rowOff>
    </xdr:to>
    <xdr:cxnSp macro="">
      <xdr:nvCxnSpPr>
        <xdr:cNvPr id="59" name="直線コネクタ 58">
          <a:extLst>
            <a:ext uri="{FF2B5EF4-FFF2-40B4-BE49-F238E27FC236}">
              <a16:creationId xmlns:a16="http://schemas.microsoft.com/office/drawing/2014/main" xmlns="" id="{444D4149-4E52-4DB0-95FD-6BA62102BA35}"/>
            </a:ext>
          </a:extLst>
        </xdr:cNvPr>
        <xdr:cNvCxnSpPr/>
      </xdr:nvCxnSpPr>
      <xdr:spPr>
        <a:xfrm flipV="1">
          <a:off x="4634865" y="7097485"/>
          <a:ext cx="0" cy="68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148789</xdr:rowOff>
    </xdr:from>
    <xdr:ext cx="405111" cy="259045"/>
    <xdr:sp macro="" textlink="">
      <xdr:nvSpPr>
        <xdr:cNvPr id="60" name="【図書館】&#10;有形固定資産減価償却率最小値テキスト">
          <a:extLst>
            <a:ext uri="{FF2B5EF4-FFF2-40B4-BE49-F238E27FC236}">
              <a16:creationId xmlns:a16="http://schemas.microsoft.com/office/drawing/2014/main" xmlns="" id="{8D1FA152-9FE0-4DCB-A30E-FD86C7DD021B}"/>
            </a:ext>
          </a:extLst>
        </xdr:cNvPr>
        <xdr:cNvSpPr txBox="1"/>
      </xdr:nvSpPr>
      <xdr:spPr>
        <a:xfrm>
          <a:off x="4724400" y="7178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a:extLst>
            <a:ext uri="{FF2B5EF4-FFF2-40B4-BE49-F238E27FC236}">
              <a16:creationId xmlns:a16="http://schemas.microsoft.com/office/drawing/2014/main" xmlns="" id="{A991B196-025F-4B82-B493-30542A3A610F}"/>
            </a:ext>
          </a:extLst>
        </xdr:cNvPr>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14712</xdr:rowOff>
    </xdr:from>
    <xdr:ext cx="405111" cy="259045"/>
    <xdr:sp macro="" textlink="">
      <xdr:nvSpPr>
        <xdr:cNvPr id="62" name="【図書館】&#10;有形固定資産減価償却率最大値テキスト">
          <a:extLst>
            <a:ext uri="{FF2B5EF4-FFF2-40B4-BE49-F238E27FC236}">
              <a16:creationId xmlns:a16="http://schemas.microsoft.com/office/drawing/2014/main" xmlns="" id="{9B014AB5-FB4D-4852-AEE4-B57C3ECABE41}"/>
            </a:ext>
          </a:extLst>
        </xdr:cNvPr>
        <xdr:cNvSpPr txBox="1"/>
      </xdr:nvSpPr>
      <xdr:spPr>
        <a:xfrm>
          <a:off x="4724400" y="68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422275</xdr:colOff>
      <xdr:row>41</xdr:row>
      <xdr:rowOff>68035</xdr:rowOff>
    </xdr:from>
    <xdr:to>
      <xdr:col>6</xdr:col>
      <xdr:colOff>600075</xdr:colOff>
      <xdr:row>41</xdr:row>
      <xdr:rowOff>68035</xdr:rowOff>
    </xdr:to>
    <xdr:cxnSp macro="">
      <xdr:nvCxnSpPr>
        <xdr:cNvPr id="63" name="直線コネクタ 62">
          <a:extLst>
            <a:ext uri="{FF2B5EF4-FFF2-40B4-BE49-F238E27FC236}">
              <a16:creationId xmlns:a16="http://schemas.microsoft.com/office/drawing/2014/main" xmlns="" id="{6359A07C-96E9-4590-842D-0240D4F82EEC}"/>
            </a:ext>
          </a:extLst>
        </xdr:cNvPr>
        <xdr:cNvCxnSpPr/>
      </xdr:nvCxnSpPr>
      <xdr:spPr>
        <a:xfrm>
          <a:off x="4546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21789</xdr:rowOff>
    </xdr:from>
    <xdr:ext cx="405111" cy="259045"/>
    <xdr:sp macro="" textlink="">
      <xdr:nvSpPr>
        <xdr:cNvPr id="64" name="【図書館】&#10;有形固定資産減価償却率平均値テキスト">
          <a:extLst>
            <a:ext uri="{FF2B5EF4-FFF2-40B4-BE49-F238E27FC236}">
              <a16:creationId xmlns:a16="http://schemas.microsoft.com/office/drawing/2014/main" xmlns="" id="{08AD6D40-7378-4D66-B490-FEFBCBF93BDC}"/>
            </a:ext>
          </a:extLst>
        </xdr:cNvPr>
        <xdr:cNvSpPr txBox="1"/>
      </xdr:nvSpPr>
      <xdr:spPr>
        <a:xfrm>
          <a:off x="4724400" y="7051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460375</xdr:colOff>
      <xdr:row>41</xdr:row>
      <xdr:rowOff>43362</xdr:rowOff>
    </xdr:from>
    <xdr:to>
      <xdr:col>6</xdr:col>
      <xdr:colOff>561975</xdr:colOff>
      <xdr:row>41</xdr:row>
      <xdr:rowOff>144962</xdr:rowOff>
    </xdr:to>
    <xdr:sp macro="" textlink="">
      <xdr:nvSpPr>
        <xdr:cNvPr id="65" name="フローチャート : 判断 64">
          <a:extLst>
            <a:ext uri="{FF2B5EF4-FFF2-40B4-BE49-F238E27FC236}">
              <a16:creationId xmlns:a16="http://schemas.microsoft.com/office/drawing/2014/main" xmlns="" id="{9F4DF312-EF9A-4023-BEC5-5E07E6040149}"/>
            </a:ext>
          </a:extLst>
        </xdr:cNvPr>
        <xdr:cNvSpPr/>
      </xdr:nvSpPr>
      <xdr:spPr>
        <a:xfrm>
          <a:off x="4584700" y="707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98878</xdr:rowOff>
    </xdr:from>
    <xdr:to>
      <xdr:col>5</xdr:col>
      <xdr:colOff>409575</xdr:colOff>
      <xdr:row>38</xdr:row>
      <xdr:rowOff>29028</xdr:rowOff>
    </xdr:to>
    <xdr:sp macro="" textlink="">
      <xdr:nvSpPr>
        <xdr:cNvPr id="66" name="フローチャート : 判断 65">
          <a:extLst>
            <a:ext uri="{FF2B5EF4-FFF2-40B4-BE49-F238E27FC236}">
              <a16:creationId xmlns:a16="http://schemas.microsoft.com/office/drawing/2014/main" xmlns="" id="{C6762739-DACF-457B-B35C-FFE5B7C227CB}"/>
            </a:ext>
          </a:extLst>
        </xdr:cNvPr>
        <xdr:cNvSpPr/>
      </xdr:nvSpPr>
      <xdr:spPr>
        <a:xfrm>
          <a:off x="3746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20155</xdr:rowOff>
    </xdr:from>
    <xdr:ext cx="405111" cy="259045"/>
    <xdr:sp macro="" textlink="">
      <xdr:nvSpPr>
        <xdr:cNvPr id="67" name="n_1aveValue【図書館】&#10;有形固定資産減価償却率">
          <a:extLst>
            <a:ext uri="{FF2B5EF4-FFF2-40B4-BE49-F238E27FC236}">
              <a16:creationId xmlns:a16="http://schemas.microsoft.com/office/drawing/2014/main" xmlns="" id="{8382AC35-944D-49C5-8322-3BCFB0CAB3C7}"/>
            </a:ext>
          </a:extLst>
        </xdr:cNvPr>
        <xdr:cNvSpPr txBox="1"/>
      </xdr:nvSpPr>
      <xdr:spPr>
        <a:xfrm>
          <a:off x="3582043"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FB52678-F2B3-4F8D-AC3C-F3C7B10A714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28E7783-6F90-458B-AB31-1C4331559A7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2544107-B3EA-4C77-A6F5-78B2DFFE9BC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AB814455-337C-4C85-8D80-D21C692E782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9BCF764-919D-4F4D-9E96-18C1224D13A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82550</xdr:rowOff>
    </xdr:from>
    <xdr:to>
      <xdr:col>5</xdr:col>
      <xdr:colOff>409575</xdr:colOff>
      <xdr:row>34</xdr:row>
      <xdr:rowOff>12700</xdr:rowOff>
    </xdr:to>
    <xdr:sp macro="" textlink="">
      <xdr:nvSpPr>
        <xdr:cNvPr id="73" name="円/楕円 72">
          <a:extLst>
            <a:ext uri="{FF2B5EF4-FFF2-40B4-BE49-F238E27FC236}">
              <a16:creationId xmlns:a16="http://schemas.microsoft.com/office/drawing/2014/main" xmlns="" id="{C95E2F6B-9042-4D42-B1BF-EAFB6D0838D2}"/>
            </a:ext>
          </a:extLst>
        </xdr:cNvPr>
        <xdr:cNvSpPr/>
      </xdr:nvSpPr>
      <xdr:spPr>
        <a:xfrm>
          <a:off x="3746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29227</xdr:rowOff>
    </xdr:from>
    <xdr:ext cx="405111" cy="259045"/>
    <xdr:sp macro="" textlink="">
      <xdr:nvSpPr>
        <xdr:cNvPr id="74" name="n_1mainValue【図書館】&#10;有形固定資産減価償却率">
          <a:extLst>
            <a:ext uri="{FF2B5EF4-FFF2-40B4-BE49-F238E27FC236}">
              <a16:creationId xmlns:a16="http://schemas.microsoft.com/office/drawing/2014/main" xmlns="" id="{CB005EF6-0E78-4B7B-AB6C-E944742C33AC}"/>
            </a:ext>
          </a:extLst>
        </xdr:cNvPr>
        <xdr:cNvSpPr txBox="1"/>
      </xdr:nvSpPr>
      <xdr:spPr>
        <a:xfrm>
          <a:off x="3582043"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xmlns="" id="{98489907-78B5-4342-A7EE-72A4E0FE4E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xmlns="" id="{D997272D-0FA4-4C02-98F2-003000CA90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xmlns="" id="{0D50120A-B77C-4E12-B0CD-FED1FAD018B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xmlns="" id="{C2925A4F-2192-447E-B4A6-520C778D234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xmlns="" id="{83100553-2ACE-4C8D-A178-8FE2624921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xmlns="" id="{A61132C8-9953-4713-BAFC-75677D037B1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xmlns="" id="{8CE40D51-D49D-424E-9AD6-74429DB918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xmlns="" id="{974BB12B-2B2C-402A-B01C-91E45BB8A8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a:extLst>
            <a:ext uri="{FF2B5EF4-FFF2-40B4-BE49-F238E27FC236}">
              <a16:creationId xmlns:a16="http://schemas.microsoft.com/office/drawing/2014/main" xmlns="" id="{9D6AF5D4-5B8C-412D-B46C-14E6A6DC36B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xmlns="" id="{DFD9D079-2935-4520-A591-B7EBD07C78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a:extLst>
            <a:ext uri="{FF2B5EF4-FFF2-40B4-BE49-F238E27FC236}">
              <a16:creationId xmlns:a16="http://schemas.microsoft.com/office/drawing/2014/main" xmlns="" id="{6B38A97A-8F80-4C66-B763-044ACB18673E}"/>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a:extLst>
            <a:ext uri="{FF2B5EF4-FFF2-40B4-BE49-F238E27FC236}">
              <a16:creationId xmlns:a16="http://schemas.microsoft.com/office/drawing/2014/main" xmlns="" id="{79D0334D-39C9-4DE2-A062-165B5EB33E1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a:extLst>
            <a:ext uri="{FF2B5EF4-FFF2-40B4-BE49-F238E27FC236}">
              <a16:creationId xmlns:a16="http://schemas.microsoft.com/office/drawing/2014/main" xmlns="" id="{F9644E1A-FA53-4E83-9F88-8A873A72ACE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a:extLst>
            <a:ext uri="{FF2B5EF4-FFF2-40B4-BE49-F238E27FC236}">
              <a16:creationId xmlns:a16="http://schemas.microsoft.com/office/drawing/2014/main" xmlns="" id="{9C4C9BB3-C37D-4E4F-81D5-AF095F0A971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a:extLst>
            <a:ext uri="{FF2B5EF4-FFF2-40B4-BE49-F238E27FC236}">
              <a16:creationId xmlns:a16="http://schemas.microsoft.com/office/drawing/2014/main" xmlns="" id="{814E9917-FBB7-464A-A674-FC82E8F76E4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a:extLst>
            <a:ext uri="{FF2B5EF4-FFF2-40B4-BE49-F238E27FC236}">
              <a16:creationId xmlns:a16="http://schemas.microsoft.com/office/drawing/2014/main" xmlns="" id="{6D1EA841-5D0A-4227-ACC9-72A60AE0136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a:extLst>
            <a:ext uri="{FF2B5EF4-FFF2-40B4-BE49-F238E27FC236}">
              <a16:creationId xmlns:a16="http://schemas.microsoft.com/office/drawing/2014/main" xmlns="" id="{A8577B3C-F063-4E85-9A8D-0A94C46E134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a:extLst>
            <a:ext uri="{FF2B5EF4-FFF2-40B4-BE49-F238E27FC236}">
              <a16:creationId xmlns:a16="http://schemas.microsoft.com/office/drawing/2014/main" xmlns="" id="{5C8A4196-6445-4EAF-969D-8B2C068CBA3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a:extLst>
            <a:ext uri="{FF2B5EF4-FFF2-40B4-BE49-F238E27FC236}">
              <a16:creationId xmlns:a16="http://schemas.microsoft.com/office/drawing/2014/main" xmlns="" id="{C311425B-D866-4DAF-8E7E-65EA90EDC14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a:extLst>
            <a:ext uri="{FF2B5EF4-FFF2-40B4-BE49-F238E27FC236}">
              <a16:creationId xmlns:a16="http://schemas.microsoft.com/office/drawing/2014/main" xmlns="" id="{C3B0BFAC-1C86-49EC-B1F6-4DBA5EBA0DD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5" name="テキスト ボックス 94">
          <a:extLst>
            <a:ext uri="{FF2B5EF4-FFF2-40B4-BE49-F238E27FC236}">
              <a16:creationId xmlns:a16="http://schemas.microsoft.com/office/drawing/2014/main" xmlns="" id="{E04EA261-77C6-4FF3-A3B7-1243F95208B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a:extLst>
            <a:ext uri="{FF2B5EF4-FFF2-40B4-BE49-F238E27FC236}">
              <a16:creationId xmlns:a16="http://schemas.microsoft.com/office/drawing/2014/main" xmlns="" id="{D22FB9DF-2EC9-4193-8E66-0550B23185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a:extLst>
            <a:ext uri="{FF2B5EF4-FFF2-40B4-BE49-F238E27FC236}">
              <a16:creationId xmlns:a16="http://schemas.microsoft.com/office/drawing/2014/main" xmlns="" id="{F78AB826-7008-4D33-9774-6069734907D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a:extLst>
            <a:ext uri="{FF2B5EF4-FFF2-40B4-BE49-F238E27FC236}">
              <a16:creationId xmlns:a16="http://schemas.microsoft.com/office/drawing/2014/main" xmlns="" id="{918CF827-5AD0-434E-8C18-DE6C5CA463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80010</xdr:rowOff>
    </xdr:from>
    <xdr:to>
      <xdr:col>15</xdr:col>
      <xdr:colOff>180340</xdr:colOff>
      <xdr:row>36</xdr:row>
      <xdr:rowOff>121920</xdr:rowOff>
    </xdr:to>
    <xdr:cxnSp macro="">
      <xdr:nvCxnSpPr>
        <xdr:cNvPr id="99" name="直線コネクタ 98">
          <a:extLst>
            <a:ext uri="{FF2B5EF4-FFF2-40B4-BE49-F238E27FC236}">
              <a16:creationId xmlns:a16="http://schemas.microsoft.com/office/drawing/2014/main" xmlns="" id="{00BCB1DF-F0F4-46EA-96A1-C7A5C725B774}"/>
            </a:ext>
          </a:extLst>
        </xdr:cNvPr>
        <xdr:cNvCxnSpPr/>
      </xdr:nvCxnSpPr>
      <xdr:spPr>
        <a:xfrm flipV="1">
          <a:off x="10476865" y="5909310"/>
          <a:ext cx="0" cy="38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125747</xdr:rowOff>
    </xdr:from>
    <xdr:ext cx="469744" cy="259045"/>
    <xdr:sp macro="" textlink="">
      <xdr:nvSpPr>
        <xdr:cNvPr id="100" name="【図書館】&#10;一人当たり面積最小値テキスト">
          <a:extLst>
            <a:ext uri="{FF2B5EF4-FFF2-40B4-BE49-F238E27FC236}">
              <a16:creationId xmlns:a16="http://schemas.microsoft.com/office/drawing/2014/main" xmlns="" id="{D2905D26-2E92-4C82-96C3-FF9756519C41}"/>
            </a:ext>
          </a:extLst>
        </xdr:cNvPr>
        <xdr:cNvSpPr txBox="1"/>
      </xdr:nvSpPr>
      <xdr:spPr>
        <a:xfrm>
          <a:off x="10566400" y="629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0.448</a:t>
          </a:r>
          <a:endParaRPr kumimoji="1" lang="ja-JP" altLang="en-US" sz="1000" b="1">
            <a:latin typeface="ＭＳ Ｐゴシック"/>
          </a:endParaRPr>
        </a:p>
      </xdr:txBody>
    </xdr:sp>
    <xdr:clientData/>
  </xdr:oneCellAnchor>
  <xdr:twoCellAnchor>
    <xdr:from>
      <xdr:col>15</xdr:col>
      <xdr:colOff>92075</xdr:colOff>
      <xdr:row>36</xdr:row>
      <xdr:rowOff>121920</xdr:rowOff>
    </xdr:from>
    <xdr:to>
      <xdr:col>15</xdr:col>
      <xdr:colOff>269875</xdr:colOff>
      <xdr:row>36</xdr:row>
      <xdr:rowOff>121920</xdr:rowOff>
    </xdr:to>
    <xdr:cxnSp macro="">
      <xdr:nvCxnSpPr>
        <xdr:cNvPr id="101" name="直線コネクタ 100">
          <a:extLst>
            <a:ext uri="{FF2B5EF4-FFF2-40B4-BE49-F238E27FC236}">
              <a16:creationId xmlns:a16="http://schemas.microsoft.com/office/drawing/2014/main" xmlns="" id="{E981A33C-6D5D-4FAB-AA64-5A7220E9BC81}"/>
            </a:ext>
          </a:extLst>
        </xdr:cNvPr>
        <xdr:cNvCxnSpPr/>
      </xdr:nvCxnSpPr>
      <xdr:spPr>
        <a:xfrm>
          <a:off x="10388600" y="629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26687</xdr:rowOff>
    </xdr:from>
    <xdr:ext cx="469744" cy="259045"/>
    <xdr:sp macro="" textlink="">
      <xdr:nvSpPr>
        <xdr:cNvPr id="102" name="【図書館】&#10;一人当たり面積最大値テキスト">
          <a:extLst>
            <a:ext uri="{FF2B5EF4-FFF2-40B4-BE49-F238E27FC236}">
              <a16:creationId xmlns:a16="http://schemas.microsoft.com/office/drawing/2014/main" xmlns="" id="{4A3FED77-DC7F-4A72-9AAB-65AC23D06F41}"/>
            </a:ext>
          </a:extLst>
        </xdr:cNvPr>
        <xdr:cNvSpPr txBox="1"/>
      </xdr:nvSpPr>
      <xdr:spPr>
        <a:xfrm>
          <a:off x="10566400" y="568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0.549</a:t>
          </a:r>
          <a:endParaRPr kumimoji="1" lang="ja-JP" altLang="en-US" sz="1000" b="1">
            <a:latin typeface="ＭＳ Ｐゴシック"/>
          </a:endParaRPr>
        </a:p>
      </xdr:txBody>
    </xdr:sp>
    <xdr:clientData/>
  </xdr:oneCellAnchor>
  <xdr:twoCellAnchor>
    <xdr:from>
      <xdr:col>15</xdr:col>
      <xdr:colOff>92075</xdr:colOff>
      <xdr:row>34</xdr:row>
      <xdr:rowOff>80010</xdr:rowOff>
    </xdr:from>
    <xdr:to>
      <xdr:col>15</xdr:col>
      <xdr:colOff>269875</xdr:colOff>
      <xdr:row>34</xdr:row>
      <xdr:rowOff>80010</xdr:rowOff>
    </xdr:to>
    <xdr:cxnSp macro="">
      <xdr:nvCxnSpPr>
        <xdr:cNvPr id="103" name="直線コネクタ 102">
          <a:extLst>
            <a:ext uri="{FF2B5EF4-FFF2-40B4-BE49-F238E27FC236}">
              <a16:creationId xmlns:a16="http://schemas.microsoft.com/office/drawing/2014/main" xmlns="" id="{535B4D6C-49C4-4A96-B870-ACC6EFB6D56D}"/>
            </a:ext>
          </a:extLst>
        </xdr:cNvPr>
        <xdr:cNvCxnSpPr/>
      </xdr:nvCxnSpPr>
      <xdr:spPr>
        <a:xfrm>
          <a:off x="10388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22877</xdr:rowOff>
    </xdr:from>
    <xdr:ext cx="469744" cy="259045"/>
    <xdr:sp macro="" textlink="">
      <xdr:nvSpPr>
        <xdr:cNvPr id="104" name="【図書館】&#10;一人当たり面積平均値テキスト">
          <a:extLst>
            <a:ext uri="{FF2B5EF4-FFF2-40B4-BE49-F238E27FC236}">
              <a16:creationId xmlns:a16="http://schemas.microsoft.com/office/drawing/2014/main" xmlns="" id="{6ACC9EC2-3500-4CFC-A312-09253C216E64}"/>
            </a:ext>
          </a:extLst>
        </xdr:cNvPr>
        <xdr:cNvSpPr txBox="1"/>
      </xdr:nvSpPr>
      <xdr:spPr>
        <a:xfrm>
          <a:off x="10566400" y="60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44450</xdr:rowOff>
    </xdr:from>
    <xdr:to>
      <xdr:col>15</xdr:col>
      <xdr:colOff>231775</xdr:colOff>
      <xdr:row>35</xdr:row>
      <xdr:rowOff>146050</xdr:rowOff>
    </xdr:to>
    <xdr:sp macro="" textlink="">
      <xdr:nvSpPr>
        <xdr:cNvPr id="105" name="フローチャート : 判断 104">
          <a:extLst>
            <a:ext uri="{FF2B5EF4-FFF2-40B4-BE49-F238E27FC236}">
              <a16:creationId xmlns:a16="http://schemas.microsoft.com/office/drawing/2014/main" xmlns="" id="{FC49FE3C-FFDE-465A-A77F-CE6AC91741AB}"/>
            </a:ext>
          </a:extLst>
        </xdr:cNvPr>
        <xdr:cNvSpPr/>
      </xdr:nvSpPr>
      <xdr:spPr>
        <a:xfrm>
          <a:off x="104267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71120</xdr:rowOff>
    </xdr:from>
    <xdr:to>
      <xdr:col>14</xdr:col>
      <xdr:colOff>79375</xdr:colOff>
      <xdr:row>42</xdr:row>
      <xdr:rowOff>1270</xdr:rowOff>
    </xdr:to>
    <xdr:sp macro="" textlink="">
      <xdr:nvSpPr>
        <xdr:cNvPr id="106" name="フローチャート : 判断 105">
          <a:extLst>
            <a:ext uri="{FF2B5EF4-FFF2-40B4-BE49-F238E27FC236}">
              <a16:creationId xmlns:a16="http://schemas.microsoft.com/office/drawing/2014/main" xmlns="" id="{AAA31018-7AEB-4B7C-B8FC-E0E7E62078A2}"/>
            </a:ext>
          </a:extLst>
        </xdr:cNvPr>
        <xdr:cNvSpPr/>
      </xdr:nvSpPr>
      <xdr:spPr>
        <a:xfrm>
          <a:off x="9588500" y="71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163847</xdr:rowOff>
    </xdr:from>
    <xdr:ext cx="469744" cy="259045"/>
    <xdr:sp macro="" textlink="">
      <xdr:nvSpPr>
        <xdr:cNvPr id="107" name="n_1aveValue【図書館】&#10;一人当たり面積">
          <a:extLst>
            <a:ext uri="{FF2B5EF4-FFF2-40B4-BE49-F238E27FC236}">
              <a16:creationId xmlns:a16="http://schemas.microsoft.com/office/drawing/2014/main" xmlns="" id="{1A874C9F-6CBB-4FE9-82EF-0ED992CEBE81}"/>
            </a:ext>
          </a:extLst>
        </xdr:cNvPr>
        <xdr:cNvSpPr txBox="1"/>
      </xdr:nvSpPr>
      <xdr:spPr>
        <a:xfrm>
          <a:off x="93917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523EC9C2-DBE6-4B84-ABC6-402958EE709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C4009F88-1886-4780-B746-B72FEE8CF93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1E12EE14-F87B-4FCB-B07E-5FA4D072EF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91C1E5A2-B5C5-45F6-B4A3-A83A2C697B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B9B409C7-F0C0-43EF-86BF-DB0962A250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139700</xdr:rowOff>
    </xdr:from>
    <xdr:to>
      <xdr:col>14</xdr:col>
      <xdr:colOff>79375</xdr:colOff>
      <xdr:row>35</xdr:row>
      <xdr:rowOff>69850</xdr:rowOff>
    </xdr:to>
    <xdr:sp macro="" textlink="">
      <xdr:nvSpPr>
        <xdr:cNvPr id="113" name="円/楕円 112">
          <a:extLst>
            <a:ext uri="{FF2B5EF4-FFF2-40B4-BE49-F238E27FC236}">
              <a16:creationId xmlns:a16="http://schemas.microsoft.com/office/drawing/2014/main" xmlns="" id="{69C04336-8496-4501-945B-F54F3B0672C1}"/>
            </a:ext>
          </a:extLst>
        </xdr:cNvPr>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86377</xdr:rowOff>
    </xdr:from>
    <xdr:ext cx="469744" cy="259045"/>
    <xdr:sp macro="" textlink="">
      <xdr:nvSpPr>
        <xdr:cNvPr id="114" name="n_1mainValue【図書館】&#10;一人当たり面積">
          <a:extLst>
            <a:ext uri="{FF2B5EF4-FFF2-40B4-BE49-F238E27FC236}">
              <a16:creationId xmlns:a16="http://schemas.microsoft.com/office/drawing/2014/main" xmlns="" id="{54AB757C-9F6F-4210-BE45-BDFA57D38EEF}"/>
            </a:ext>
          </a:extLst>
        </xdr:cNvPr>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a:extLst>
            <a:ext uri="{FF2B5EF4-FFF2-40B4-BE49-F238E27FC236}">
              <a16:creationId xmlns:a16="http://schemas.microsoft.com/office/drawing/2014/main" xmlns="" id="{9280CB0A-93AB-46A9-A664-DCA3A13625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a:extLst>
            <a:ext uri="{FF2B5EF4-FFF2-40B4-BE49-F238E27FC236}">
              <a16:creationId xmlns:a16="http://schemas.microsoft.com/office/drawing/2014/main" xmlns="" id="{146F65F9-A0B0-4E78-817E-7D3564670E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a:extLst>
            <a:ext uri="{FF2B5EF4-FFF2-40B4-BE49-F238E27FC236}">
              <a16:creationId xmlns:a16="http://schemas.microsoft.com/office/drawing/2014/main" xmlns="" id="{EA3C17CD-D0EA-4164-B5F6-890E6C4F2F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a:extLst>
            <a:ext uri="{FF2B5EF4-FFF2-40B4-BE49-F238E27FC236}">
              <a16:creationId xmlns:a16="http://schemas.microsoft.com/office/drawing/2014/main" xmlns="" id="{C29C467C-2C7C-4234-9E7B-16F98DB9EC9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a:extLst>
            <a:ext uri="{FF2B5EF4-FFF2-40B4-BE49-F238E27FC236}">
              <a16:creationId xmlns:a16="http://schemas.microsoft.com/office/drawing/2014/main" xmlns="" id="{BFD3D069-0CAF-4F70-84DC-27D15079FC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a:extLst>
            <a:ext uri="{FF2B5EF4-FFF2-40B4-BE49-F238E27FC236}">
              <a16:creationId xmlns:a16="http://schemas.microsoft.com/office/drawing/2014/main" xmlns="" id="{51B87C3B-7318-41D9-AB90-EF89A5DEB92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a:extLst>
            <a:ext uri="{FF2B5EF4-FFF2-40B4-BE49-F238E27FC236}">
              <a16:creationId xmlns:a16="http://schemas.microsoft.com/office/drawing/2014/main" xmlns="" id="{4FD182D4-3A5D-4FCE-8A58-202DBB8BB3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a:extLst>
            <a:ext uri="{FF2B5EF4-FFF2-40B4-BE49-F238E27FC236}">
              <a16:creationId xmlns:a16="http://schemas.microsoft.com/office/drawing/2014/main" xmlns="" id="{01B389CE-7262-49E7-9CB7-2CD21CBD1FA2}"/>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3" name="正方形/長方形 122">
          <a:extLst>
            <a:ext uri="{FF2B5EF4-FFF2-40B4-BE49-F238E27FC236}">
              <a16:creationId xmlns:a16="http://schemas.microsoft.com/office/drawing/2014/main" xmlns="" id="{D8EBF773-ADCD-45BF-9BE7-A9542F03481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4" name="正方形/長方形 123">
          <a:extLst>
            <a:ext uri="{FF2B5EF4-FFF2-40B4-BE49-F238E27FC236}">
              <a16:creationId xmlns:a16="http://schemas.microsoft.com/office/drawing/2014/main" xmlns="" id="{FE625DA3-8F8E-4DF3-BB69-8BE4EA70A9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5" name="正方形/長方形 124">
          <a:extLst>
            <a:ext uri="{FF2B5EF4-FFF2-40B4-BE49-F238E27FC236}">
              <a16:creationId xmlns:a16="http://schemas.microsoft.com/office/drawing/2014/main" xmlns="" id="{87D9CD79-2F68-4C9F-92F7-432C08AE1C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6" name="正方形/長方形 125">
          <a:extLst>
            <a:ext uri="{FF2B5EF4-FFF2-40B4-BE49-F238E27FC236}">
              <a16:creationId xmlns:a16="http://schemas.microsoft.com/office/drawing/2014/main" xmlns="" id="{211602FF-5BFE-45EF-A7FF-C4EC57D893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7" name="正方形/長方形 126">
          <a:extLst>
            <a:ext uri="{FF2B5EF4-FFF2-40B4-BE49-F238E27FC236}">
              <a16:creationId xmlns:a16="http://schemas.microsoft.com/office/drawing/2014/main" xmlns="" id="{F4124F65-C908-46B4-B58D-518467A1794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8" name="正方形/長方形 127">
          <a:extLst>
            <a:ext uri="{FF2B5EF4-FFF2-40B4-BE49-F238E27FC236}">
              <a16:creationId xmlns:a16="http://schemas.microsoft.com/office/drawing/2014/main" xmlns="" id="{2011FDCF-A74E-46D1-9BB0-68D437CC1E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9" name="正方形/長方形 128">
          <a:extLst>
            <a:ext uri="{FF2B5EF4-FFF2-40B4-BE49-F238E27FC236}">
              <a16:creationId xmlns:a16="http://schemas.microsoft.com/office/drawing/2014/main" xmlns="" id="{8F58262A-654B-4E13-88D8-42F7725A4A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0" name="正方形/長方形 129">
          <a:extLst>
            <a:ext uri="{FF2B5EF4-FFF2-40B4-BE49-F238E27FC236}">
              <a16:creationId xmlns:a16="http://schemas.microsoft.com/office/drawing/2014/main" xmlns="" id="{2A035FCC-6280-478B-8736-BA4956B95CCF}"/>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1" name="正方形/長方形 130">
          <a:extLst>
            <a:ext uri="{FF2B5EF4-FFF2-40B4-BE49-F238E27FC236}">
              <a16:creationId xmlns:a16="http://schemas.microsoft.com/office/drawing/2014/main" xmlns="" id="{5932DEAA-AECB-4B7B-9D7B-7AE4407191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2" name="正方形/長方形 131">
          <a:extLst>
            <a:ext uri="{FF2B5EF4-FFF2-40B4-BE49-F238E27FC236}">
              <a16:creationId xmlns:a16="http://schemas.microsoft.com/office/drawing/2014/main" xmlns="" id="{C773DDFF-8EFA-4C78-9EB9-26868060CA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3" name="正方形/長方形 132">
          <a:extLst>
            <a:ext uri="{FF2B5EF4-FFF2-40B4-BE49-F238E27FC236}">
              <a16:creationId xmlns:a16="http://schemas.microsoft.com/office/drawing/2014/main" xmlns="" id="{CA92A1BC-9F60-4843-9347-46B1243FE56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4" name="正方形/長方形 133">
          <a:extLst>
            <a:ext uri="{FF2B5EF4-FFF2-40B4-BE49-F238E27FC236}">
              <a16:creationId xmlns:a16="http://schemas.microsoft.com/office/drawing/2014/main" xmlns="" id="{C6B41105-F769-4D79-AABA-555CE5F9F8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5" name="正方形/長方形 134">
          <a:extLst>
            <a:ext uri="{FF2B5EF4-FFF2-40B4-BE49-F238E27FC236}">
              <a16:creationId xmlns:a16="http://schemas.microsoft.com/office/drawing/2014/main" xmlns="" id="{C81AD024-7808-4C25-BED4-F662EB4999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6" name="正方形/長方形 135">
          <a:extLst>
            <a:ext uri="{FF2B5EF4-FFF2-40B4-BE49-F238E27FC236}">
              <a16:creationId xmlns:a16="http://schemas.microsoft.com/office/drawing/2014/main" xmlns="" id="{47CE6CC8-BE05-4CA3-918B-CF349AB2F60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7" name="正方形/長方形 136">
          <a:extLst>
            <a:ext uri="{FF2B5EF4-FFF2-40B4-BE49-F238E27FC236}">
              <a16:creationId xmlns:a16="http://schemas.microsoft.com/office/drawing/2014/main" xmlns="" id="{C4208799-5C2B-478A-AC1F-A59D18615F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8" name="正方形/長方形 137">
          <a:extLst>
            <a:ext uri="{FF2B5EF4-FFF2-40B4-BE49-F238E27FC236}">
              <a16:creationId xmlns:a16="http://schemas.microsoft.com/office/drawing/2014/main" xmlns="" id="{B645EA90-A4A3-4D9D-B0CE-E727EA2A96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9" name="テキスト ボックス 138">
          <a:extLst>
            <a:ext uri="{FF2B5EF4-FFF2-40B4-BE49-F238E27FC236}">
              <a16:creationId xmlns:a16="http://schemas.microsoft.com/office/drawing/2014/main" xmlns="" id="{5C0E2125-2902-477B-A749-11C401349D7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0" name="直線コネクタ 139">
          <a:extLst>
            <a:ext uri="{FF2B5EF4-FFF2-40B4-BE49-F238E27FC236}">
              <a16:creationId xmlns:a16="http://schemas.microsoft.com/office/drawing/2014/main" xmlns="" id="{9AB3612E-3C94-4D29-90B5-23C10148B46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1" name="テキスト ボックス 140">
          <a:extLst>
            <a:ext uri="{FF2B5EF4-FFF2-40B4-BE49-F238E27FC236}">
              <a16:creationId xmlns:a16="http://schemas.microsoft.com/office/drawing/2014/main" xmlns="" id="{B2C5D29A-0A1D-433A-9285-AFBF7859DEE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2" name="直線コネクタ 141">
          <a:extLst>
            <a:ext uri="{FF2B5EF4-FFF2-40B4-BE49-F238E27FC236}">
              <a16:creationId xmlns:a16="http://schemas.microsoft.com/office/drawing/2014/main" xmlns="" id="{EEE3910D-39FA-4B33-B2AE-57D06F07610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3" name="テキスト ボックス 142">
          <a:extLst>
            <a:ext uri="{FF2B5EF4-FFF2-40B4-BE49-F238E27FC236}">
              <a16:creationId xmlns:a16="http://schemas.microsoft.com/office/drawing/2014/main" xmlns="" id="{F1292BDE-7A74-443B-8C5B-18F899A44E3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4" name="直線コネクタ 143">
          <a:extLst>
            <a:ext uri="{FF2B5EF4-FFF2-40B4-BE49-F238E27FC236}">
              <a16:creationId xmlns:a16="http://schemas.microsoft.com/office/drawing/2014/main" xmlns="" id="{33C065C6-AD2C-4BCB-AC54-B5077C811A2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5" name="テキスト ボックス 144">
          <a:extLst>
            <a:ext uri="{FF2B5EF4-FFF2-40B4-BE49-F238E27FC236}">
              <a16:creationId xmlns:a16="http://schemas.microsoft.com/office/drawing/2014/main" xmlns="" id="{9EED3B0F-3738-4C7F-828D-44EC7AACA88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6" name="直線コネクタ 145">
          <a:extLst>
            <a:ext uri="{FF2B5EF4-FFF2-40B4-BE49-F238E27FC236}">
              <a16:creationId xmlns:a16="http://schemas.microsoft.com/office/drawing/2014/main" xmlns="" id="{95108F75-9759-453E-924D-E43A93BAAC8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7" name="テキスト ボックス 146">
          <a:extLst>
            <a:ext uri="{FF2B5EF4-FFF2-40B4-BE49-F238E27FC236}">
              <a16:creationId xmlns:a16="http://schemas.microsoft.com/office/drawing/2014/main" xmlns="" id="{21984E6A-164C-4490-8BF3-FF37590E6EA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8" name="直線コネクタ 147">
          <a:extLst>
            <a:ext uri="{FF2B5EF4-FFF2-40B4-BE49-F238E27FC236}">
              <a16:creationId xmlns:a16="http://schemas.microsoft.com/office/drawing/2014/main" xmlns="" id="{58F7C9A0-5C59-456D-AD52-9E5CEFECEFD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9" name="テキスト ボックス 148">
          <a:extLst>
            <a:ext uri="{FF2B5EF4-FFF2-40B4-BE49-F238E27FC236}">
              <a16:creationId xmlns:a16="http://schemas.microsoft.com/office/drawing/2014/main" xmlns="" id="{657A94AC-46E5-4C20-88AD-DA81956691C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0" name="直線コネクタ 149">
          <a:extLst>
            <a:ext uri="{FF2B5EF4-FFF2-40B4-BE49-F238E27FC236}">
              <a16:creationId xmlns:a16="http://schemas.microsoft.com/office/drawing/2014/main" xmlns="" id="{59464774-46FF-4752-87AD-692E5579E1D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1" name="テキスト ボックス 150">
          <a:extLst>
            <a:ext uri="{FF2B5EF4-FFF2-40B4-BE49-F238E27FC236}">
              <a16:creationId xmlns:a16="http://schemas.microsoft.com/office/drawing/2014/main" xmlns="" id="{5A9D596C-7793-4F36-9F13-C366F88AD4F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2" name="直線コネクタ 151">
          <a:extLst>
            <a:ext uri="{FF2B5EF4-FFF2-40B4-BE49-F238E27FC236}">
              <a16:creationId xmlns:a16="http://schemas.microsoft.com/office/drawing/2014/main" xmlns="" id="{7E4BAC86-28DD-4EF7-8023-31E551957C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3" name="テキスト ボックス 152">
          <a:extLst>
            <a:ext uri="{FF2B5EF4-FFF2-40B4-BE49-F238E27FC236}">
              <a16:creationId xmlns:a16="http://schemas.microsoft.com/office/drawing/2014/main" xmlns="" id="{5C952799-868E-4F4D-9387-5AD53078BC7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4" name="【福祉施設】&#10;有形固定資産減価償却率グラフ枠">
          <a:extLst>
            <a:ext uri="{FF2B5EF4-FFF2-40B4-BE49-F238E27FC236}">
              <a16:creationId xmlns:a16="http://schemas.microsoft.com/office/drawing/2014/main" xmlns="" id="{8F92FA56-1CF3-4A49-B4F0-1A474DDC56B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5" name="直線コネクタ 154">
          <a:extLst>
            <a:ext uri="{FF2B5EF4-FFF2-40B4-BE49-F238E27FC236}">
              <a16:creationId xmlns:a16="http://schemas.microsoft.com/office/drawing/2014/main" xmlns="" id="{79F6B62C-4FA1-4B5E-9E50-F66984100CA3}"/>
            </a:ext>
          </a:extLst>
        </xdr:cNvPr>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6" name="【福祉施設】&#10;有形固定資産減価償却率最小値テキスト">
          <a:extLst>
            <a:ext uri="{FF2B5EF4-FFF2-40B4-BE49-F238E27FC236}">
              <a16:creationId xmlns:a16="http://schemas.microsoft.com/office/drawing/2014/main" xmlns="" id="{E4D0739B-CD9F-494D-9AE1-DFDECDEE2801}"/>
            </a:ext>
          </a:extLst>
        </xdr:cNvPr>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7" name="直線コネクタ 156">
          <a:extLst>
            <a:ext uri="{FF2B5EF4-FFF2-40B4-BE49-F238E27FC236}">
              <a16:creationId xmlns:a16="http://schemas.microsoft.com/office/drawing/2014/main" xmlns="" id="{C6022FB6-A549-486D-8678-18D5DDF4247A}"/>
            </a:ext>
          </a:extLst>
        </xdr:cNvPr>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8" name="【福祉施設】&#10;有形固定資産減価償却率最大値テキスト">
          <a:extLst>
            <a:ext uri="{FF2B5EF4-FFF2-40B4-BE49-F238E27FC236}">
              <a16:creationId xmlns:a16="http://schemas.microsoft.com/office/drawing/2014/main" xmlns="" id="{60011723-1AEC-45D3-AF3C-B03A9D29FC6E}"/>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9" name="直線コネクタ 158">
          <a:extLst>
            <a:ext uri="{FF2B5EF4-FFF2-40B4-BE49-F238E27FC236}">
              <a16:creationId xmlns:a16="http://schemas.microsoft.com/office/drawing/2014/main" xmlns="" id="{36999EA5-4F6E-4AD7-B5A7-7F57C2FFA7F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60" name="【福祉施設】&#10;有形固定資産減価償却率平均値テキスト">
          <a:extLst>
            <a:ext uri="{FF2B5EF4-FFF2-40B4-BE49-F238E27FC236}">
              <a16:creationId xmlns:a16="http://schemas.microsoft.com/office/drawing/2014/main" xmlns="" id="{6124E35F-EC98-4F4C-83A5-CB52BC52EE3F}"/>
            </a:ext>
          </a:extLst>
        </xdr:cNvPr>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61" name="フローチャート : 判断 160">
          <a:extLst>
            <a:ext uri="{FF2B5EF4-FFF2-40B4-BE49-F238E27FC236}">
              <a16:creationId xmlns:a16="http://schemas.microsoft.com/office/drawing/2014/main" xmlns="" id="{D0C5ED82-68D5-4E87-B657-A6CF1D4A4E4E}"/>
            </a:ext>
          </a:extLst>
        </xdr:cNvPr>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62" name="フローチャート : 判断 161">
          <a:extLst>
            <a:ext uri="{FF2B5EF4-FFF2-40B4-BE49-F238E27FC236}">
              <a16:creationId xmlns:a16="http://schemas.microsoft.com/office/drawing/2014/main" xmlns="" id="{49A5AAD4-1A30-44EA-A89C-1C16AC2B6612}"/>
            </a:ext>
          </a:extLst>
        </xdr:cNvPr>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3" name="n_1aveValue【福祉施設】&#10;有形固定資産減価償却率">
          <a:extLst>
            <a:ext uri="{FF2B5EF4-FFF2-40B4-BE49-F238E27FC236}">
              <a16:creationId xmlns:a16="http://schemas.microsoft.com/office/drawing/2014/main" xmlns="" id="{E6CFECDC-5855-40D2-A8D9-D176B2147BBC}"/>
            </a:ext>
          </a:extLst>
        </xdr:cNvPr>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xmlns="" id="{649CB1A2-B235-4A56-A43D-AD9CADD17BF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5" name="テキスト ボックス 164">
          <a:extLst>
            <a:ext uri="{FF2B5EF4-FFF2-40B4-BE49-F238E27FC236}">
              <a16:creationId xmlns:a16="http://schemas.microsoft.com/office/drawing/2014/main" xmlns="" id="{739500F0-A6BD-4D23-9235-F39EBE0BEF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6" name="テキスト ボックス 165">
          <a:extLst>
            <a:ext uri="{FF2B5EF4-FFF2-40B4-BE49-F238E27FC236}">
              <a16:creationId xmlns:a16="http://schemas.microsoft.com/office/drawing/2014/main" xmlns="" id="{7F97874C-4C0C-4B5F-8361-97F3100F2B7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7" name="テキスト ボックス 166">
          <a:extLst>
            <a:ext uri="{FF2B5EF4-FFF2-40B4-BE49-F238E27FC236}">
              <a16:creationId xmlns:a16="http://schemas.microsoft.com/office/drawing/2014/main" xmlns="" id="{BD747D3C-CA9B-4D02-BA0B-DBC0EE2D68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8" name="テキスト ボックス 167">
          <a:extLst>
            <a:ext uri="{FF2B5EF4-FFF2-40B4-BE49-F238E27FC236}">
              <a16:creationId xmlns:a16="http://schemas.microsoft.com/office/drawing/2014/main" xmlns="" id="{234DC822-F6F3-4951-8C0B-486769F42D6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13970</xdr:rowOff>
    </xdr:from>
    <xdr:to>
      <xdr:col>5</xdr:col>
      <xdr:colOff>409575</xdr:colOff>
      <xdr:row>82</xdr:row>
      <xdr:rowOff>115570</xdr:rowOff>
    </xdr:to>
    <xdr:sp macro="" textlink="">
      <xdr:nvSpPr>
        <xdr:cNvPr id="169" name="円/楕円 168">
          <a:extLst>
            <a:ext uri="{FF2B5EF4-FFF2-40B4-BE49-F238E27FC236}">
              <a16:creationId xmlns:a16="http://schemas.microsoft.com/office/drawing/2014/main" xmlns="" id="{1AE709FC-0F40-441B-B8EF-6B7CCD87F339}"/>
            </a:ext>
          </a:extLst>
        </xdr:cNvPr>
        <xdr:cNvSpPr/>
      </xdr:nvSpPr>
      <xdr:spPr>
        <a:xfrm>
          <a:off x="3746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132097</xdr:rowOff>
    </xdr:from>
    <xdr:ext cx="405111" cy="259045"/>
    <xdr:sp macro="" textlink="">
      <xdr:nvSpPr>
        <xdr:cNvPr id="170" name="n_1mainValue【福祉施設】&#10;有形固定資産減価償却率">
          <a:extLst>
            <a:ext uri="{FF2B5EF4-FFF2-40B4-BE49-F238E27FC236}">
              <a16:creationId xmlns:a16="http://schemas.microsoft.com/office/drawing/2014/main" xmlns="" id="{D482203C-7A43-4086-9A87-5F055F0EF5E6}"/>
            </a:ext>
          </a:extLst>
        </xdr:cNvPr>
        <xdr:cNvSpPr txBox="1"/>
      </xdr:nvSpPr>
      <xdr:spPr>
        <a:xfrm>
          <a:off x="3582043"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1" name="正方形/長方形 170">
          <a:extLst>
            <a:ext uri="{FF2B5EF4-FFF2-40B4-BE49-F238E27FC236}">
              <a16:creationId xmlns:a16="http://schemas.microsoft.com/office/drawing/2014/main" xmlns="" id="{5E8B7DE0-59A1-4D54-8F0E-251FD770ADA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2" name="正方形/長方形 171">
          <a:extLst>
            <a:ext uri="{FF2B5EF4-FFF2-40B4-BE49-F238E27FC236}">
              <a16:creationId xmlns:a16="http://schemas.microsoft.com/office/drawing/2014/main" xmlns="" id="{0D6AF10E-66CD-403B-ACEA-B27DEA68FA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3" name="正方形/長方形 172">
          <a:extLst>
            <a:ext uri="{FF2B5EF4-FFF2-40B4-BE49-F238E27FC236}">
              <a16:creationId xmlns:a16="http://schemas.microsoft.com/office/drawing/2014/main" xmlns="" id="{B5D303D0-57E8-4941-8213-8CFDFB6D49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4" name="正方形/長方形 173">
          <a:extLst>
            <a:ext uri="{FF2B5EF4-FFF2-40B4-BE49-F238E27FC236}">
              <a16:creationId xmlns:a16="http://schemas.microsoft.com/office/drawing/2014/main" xmlns="" id="{22A0CACA-C436-4290-B3C5-B8AEEA7EEC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5" name="正方形/長方形 174">
          <a:extLst>
            <a:ext uri="{FF2B5EF4-FFF2-40B4-BE49-F238E27FC236}">
              <a16:creationId xmlns:a16="http://schemas.microsoft.com/office/drawing/2014/main" xmlns="" id="{92D80FA5-CE8A-44FF-B001-3049F86C8E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6" name="正方形/長方形 175">
          <a:extLst>
            <a:ext uri="{FF2B5EF4-FFF2-40B4-BE49-F238E27FC236}">
              <a16:creationId xmlns:a16="http://schemas.microsoft.com/office/drawing/2014/main" xmlns="" id="{84319899-E8D6-4275-B9EA-3AC66A878A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7" name="正方形/長方形 176">
          <a:extLst>
            <a:ext uri="{FF2B5EF4-FFF2-40B4-BE49-F238E27FC236}">
              <a16:creationId xmlns:a16="http://schemas.microsoft.com/office/drawing/2014/main" xmlns="" id="{DC797A87-A1C3-4DF0-9839-172EA963778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8" name="正方形/長方形 177">
          <a:extLst>
            <a:ext uri="{FF2B5EF4-FFF2-40B4-BE49-F238E27FC236}">
              <a16:creationId xmlns:a16="http://schemas.microsoft.com/office/drawing/2014/main" xmlns="" id="{97309F91-442F-4C93-BA4C-1A6E2DD1FC2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9" name="テキスト ボックス 178">
          <a:extLst>
            <a:ext uri="{FF2B5EF4-FFF2-40B4-BE49-F238E27FC236}">
              <a16:creationId xmlns:a16="http://schemas.microsoft.com/office/drawing/2014/main" xmlns="" id="{A4D945AD-F834-4907-B293-BD5F78619EF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0" name="直線コネクタ 179">
          <a:extLst>
            <a:ext uri="{FF2B5EF4-FFF2-40B4-BE49-F238E27FC236}">
              <a16:creationId xmlns:a16="http://schemas.microsoft.com/office/drawing/2014/main" xmlns="" id="{AF3004DD-3A16-4923-BAD0-842210901EB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81" name="テキスト ボックス 180">
          <a:extLst>
            <a:ext uri="{FF2B5EF4-FFF2-40B4-BE49-F238E27FC236}">
              <a16:creationId xmlns:a16="http://schemas.microsoft.com/office/drawing/2014/main" xmlns="" id="{3DBA5806-437F-4283-A7BC-59F4DA2217FD}"/>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82" name="直線コネクタ 181">
          <a:extLst>
            <a:ext uri="{FF2B5EF4-FFF2-40B4-BE49-F238E27FC236}">
              <a16:creationId xmlns:a16="http://schemas.microsoft.com/office/drawing/2014/main" xmlns="" id="{36521CA5-B590-401D-BEEF-0963C85C951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3" name="テキスト ボックス 182">
          <a:extLst>
            <a:ext uri="{FF2B5EF4-FFF2-40B4-BE49-F238E27FC236}">
              <a16:creationId xmlns:a16="http://schemas.microsoft.com/office/drawing/2014/main" xmlns="" id="{1FCED87F-DB51-481B-8BBC-90AFEA45C6F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4" name="直線コネクタ 183">
          <a:extLst>
            <a:ext uri="{FF2B5EF4-FFF2-40B4-BE49-F238E27FC236}">
              <a16:creationId xmlns:a16="http://schemas.microsoft.com/office/drawing/2014/main" xmlns="" id="{D169D44E-DA0F-4419-A3AF-E8F66A3E0E8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5" name="テキスト ボックス 184">
          <a:extLst>
            <a:ext uri="{FF2B5EF4-FFF2-40B4-BE49-F238E27FC236}">
              <a16:creationId xmlns:a16="http://schemas.microsoft.com/office/drawing/2014/main" xmlns="" id="{8FA9DF07-8DF7-4E5C-85DF-C0EF69F0F75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6" name="直線コネクタ 185">
          <a:extLst>
            <a:ext uri="{FF2B5EF4-FFF2-40B4-BE49-F238E27FC236}">
              <a16:creationId xmlns:a16="http://schemas.microsoft.com/office/drawing/2014/main" xmlns="" id="{26B59683-6C68-40EF-9110-C99BE2A7FB3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7" name="テキスト ボックス 186">
          <a:extLst>
            <a:ext uri="{FF2B5EF4-FFF2-40B4-BE49-F238E27FC236}">
              <a16:creationId xmlns:a16="http://schemas.microsoft.com/office/drawing/2014/main" xmlns="" id="{0E431E83-7545-416E-BD3E-1B129BE0B7F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8" name="直線コネクタ 187">
          <a:extLst>
            <a:ext uri="{FF2B5EF4-FFF2-40B4-BE49-F238E27FC236}">
              <a16:creationId xmlns:a16="http://schemas.microsoft.com/office/drawing/2014/main" xmlns="" id="{C1215DFF-E542-46FB-B71C-76C3C0F858E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9" name="テキスト ボックス 188">
          <a:extLst>
            <a:ext uri="{FF2B5EF4-FFF2-40B4-BE49-F238E27FC236}">
              <a16:creationId xmlns:a16="http://schemas.microsoft.com/office/drawing/2014/main" xmlns="" id="{E1DAE14B-B8C2-40FC-9B9C-7FDC116576D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0" name="直線コネクタ 189">
          <a:extLst>
            <a:ext uri="{FF2B5EF4-FFF2-40B4-BE49-F238E27FC236}">
              <a16:creationId xmlns:a16="http://schemas.microsoft.com/office/drawing/2014/main" xmlns="" id="{E9E108B0-A2C6-482D-AA51-8BC4D3CF333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1" name="テキスト ボックス 190">
          <a:extLst>
            <a:ext uri="{FF2B5EF4-FFF2-40B4-BE49-F238E27FC236}">
              <a16:creationId xmlns:a16="http://schemas.microsoft.com/office/drawing/2014/main" xmlns="" id="{B34E82F2-8D8E-4428-81B1-382A3CFF6B7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2" name="直線コネクタ 191">
          <a:extLst>
            <a:ext uri="{FF2B5EF4-FFF2-40B4-BE49-F238E27FC236}">
              <a16:creationId xmlns:a16="http://schemas.microsoft.com/office/drawing/2014/main" xmlns="" id="{E18D0F01-575C-469C-ABC4-1CAEDE80FC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3" name="テキスト ボックス 192">
          <a:extLst>
            <a:ext uri="{FF2B5EF4-FFF2-40B4-BE49-F238E27FC236}">
              <a16:creationId xmlns:a16="http://schemas.microsoft.com/office/drawing/2014/main" xmlns="" id="{A7167791-8907-4BF0-8A9A-60892238764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4" name="【福祉施設】&#10;一人当たり面積グラフ枠">
          <a:extLst>
            <a:ext uri="{FF2B5EF4-FFF2-40B4-BE49-F238E27FC236}">
              <a16:creationId xmlns:a16="http://schemas.microsoft.com/office/drawing/2014/main" xmlns="" id="{A550DACF-6EAB-4AE4-92DD-EF00DF7E12B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5" name="直線コネクタ 194">
          <a:extLst>
            <a:ext uri="{FF2B5EF4-FFF2-40B4-BE49-F238E27FC236}">
              <a16:creationId xmlns:a16="http://schemas.microsoft.com/office/drawing/2014/main" xmlns="" id="{996B5685-39E7-4D79-A38A-29BCFB65C1BB}"/>
            </a:ext>
          </a:extLst>
        </xdr:cNvPr>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6" name="【福祉施設】&#10;一人当たり面積最小値テキスト">
          <a:extLst>
            <a:ext uri="{FF2B5EF4-FFF2-40B4-BE49-F238E27FC236}">
              <a16:creationId xmlns:a16="http://schemas.microsoft.com/office/drawing/2014/main" xmlns="" id="{DF3D556B-4D4A-4485-BF76-D539C74303E2}"/>
            </a:ext>
          </a:extLst>
        </xdr:cNvPr>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7" name="直線コネクタ 196">
          <a:extLst>
            <a:ext uri="{FF2B5EF4-FFF2-40B4-BE49-F238E27FC236}">
              <a16:creationId xmlns:a16="http://schemas.microsoft.com/office/drawing/2014/main" xmlns="" id="{E5FF9770-DEB3-4964-AF89-D7A4910289D5}"/>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8" name="【福祉施設】&#10;一人当たり面積最大値テキスト">
          <a:extLst>
            <a:ext uri="{FF2B5EF4-FFF2-40B4-BE49-F238E27FC236}">
              <a16:creationId xmlns:a16="http://schemas.microsoft.com/office/drawing/2014/main" xmlns="" id="{21DD0DC8-F94B-4EBC-84E5-F3B95968503C}"/>
            </a:ext>
          </a:extLst>
        </xdr:cNvPr>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9" name="直線コネクタ 198">
          <a:extLst>
            <a:ext uri="{FF2B5EF4-FFF2-40B4-BE49-F238E27FC236}">
              <a16:creationId xmlns:a16="http://schemas.microsoft.com/office/drawing/2014/main" xmlns="" id="{C0860260-F71D-43A2-8B2B-D542C6D0F90E}"/>
            </a:ext>
          </a:extLst>
        </xdr:cNvPr>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200" name="【福祉施設】&#10;一人当たり面積平均値テキスト">
          <a:extLst>
            <a:ext uri="{FF2B5EF4-FFF2-40B4-BE49-F238E27FC236}">
              <a16:creationId xmlns:a16="http://schemas.microsoft.com/office/drawing/2014/main" xmlns="" id="{6B9482AA-5CAB-494D-AD80-33D41AD403AC}"/>
            </a:ext>
          </a:extLst>
        </xdr:cNvPr>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201" name="フローチャート : 判断 200">
          <a:extLst>
            <a:ext uri="{FF2B5EF4-FFF2-40B4-BE49-F238E27FC236}">
              <a16:creationId xmlns:a16="http://schemas.microsoft.com/office/drawing/2014/main" xmlns="" id="{C131E2F7-06BC-4826-9346-2070A58F3660}"/>
            </a:ext>
          </a:extLst>
        </xdr:cNvPr>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202" name="フローチャート : 判断 201">
          <a:extLst>
            <a:ext uri="{FF2B5EF4-FFF2-40B4-BE49-F238E27FC236}">
              <a16:creationId xmlns:a16="http://schemas.microsoft.com/office/drawing/2014/main" xmlns="" id="{C5031F3E-311A-4360-872D-F9E14CDD088E}"/>
            </a:ext>
          </a:extLst>
        </xdr:cNvPr>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3" name="n_1aveValue【福祉施設】&#10;一人当たり面積">
          <a:extLst>
            <a:ext uri="{FF2B5EF4-FFF2-40B4-BE49-F238E27FC236}">
              <a16:creationId xmlns:a16="http://schemas.microsoft.com/office/drawing/2014/main" xmlns="" id="{8DE750CA-0077-4F89-9D8B-C750B7E2A6BF}"/>
            </a:ext>
          </a:extLst>
        </xdr:cNvPr>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4" name="テキスト ボックス 203">
          <a:extLst>
            <a:ext uri="{FF2B5EF4-FFF2-40B4-BE49-F238E27FC236}">
              <a16:creationId xmlns:a16="http://schemas.microsoft.com/office/drawing/2014/main" xmlns="" id="{BC43668C-4246-4FCA-95FB-5D61106BF93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AC1E2C4A-6B70-429B-9B6C-42B8C7A048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6" name="テキスト ボックス 205">
          <a:extLst>
            <a:ext uri="{FF2B5EF4-FFF2-40B4-BE49-F238E27FC236}">
              <a16:creationId xmlns:a16="http://schemas.microsoft.com/office/drawing/2014/main" xmlns="" id="{DB6D1B57-4F69-4B71-B199-3A7FFDCEB5E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7" name="テキスト ボックス 206">
          <a:extLst>
            <a:ext uri="{FF2B5EF4-FFF2-40B4-BE49-F238E27FC236}">
              <a16:creationId xmlns:a16="http://schemas.microsoft.com/office/drawing/2014/main" xmlns="" id="{CB7FD4CF-9178-4767-B4B1-FC5476D54C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8" name="テキスト ボックス 207">
          <a:extLst>
            <a:ext uri="{FF2B5EF4-FFF2-40B4-BE49-F238E27FC236}">
              <a16:creationId xmlns:a16="http://schemas.microsoft.com/office/drawing/2014/main" xmlns="" id="{6736F589-F73C-43EF-B6DB-123485C846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166370</xdr:rowOff>
    </xdr:from>
    <xdr:to>
      <xdr:col>14</xdr:col>
      <xdr:colOff>79375</xdr:colOff>
      <xdr:row>84</xdr:row>
      <xdr:rowOff>96520</xdr:rowOff>
    </xdr:to>
    <xdr:sp macro="" textlink="">
      <xdr:nvSpPr>
        <xdr:cNvPr id="209" name="円/楕円 208">
          <a:extLst>
            <a:ext uri="{FF2B5EF4-FFF2-40B4-BE49-F238E27FC236}">
              <a16:creationId xmlns:a16="http://schemas.microsoft.com/office/drawing/2014/main" xmlns="" id="{ACEE68B4-D8F1-452C-A0AC-81FF5B36A505}"/>
            </a:ext>
          </a:extLst>
        </xdr:cNvPr>
        <xdr:cNvSpPr/>
      </xdr:nvSpPr>
      <xdr:spPr>
        <a:xfrm>
          <a:off x="958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113047</xdr:rowOff>
    </xdr:from>
    <xdr:ext cx="469744" cy="259045"/>
    <xdr:sp macro="" textlink="">
      <xdr:nvSpPr>
        <xdr:cNvPr id="210" name="n_1mainValue【福祉施設】&#10;一人当たり面積">
          <a:extLst>
            <a:ext uri="{FF2B5EF4-FFF2-40B4-BE49-F238E27FC236}">
              <a16:creationId xmlns:a16="http://schemas.microsoft.com/office/drawing/2014/main" xmlns="" id="{0543E4CC-BC87-49F9-9B9E-C7DD178E3BBF}"/>
            </a:ext>
          </a:extLst>
        </xdr:cNvPr>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1" name="正方形/長方形 210">
          <a:extLst>
            <a:ext uri="{FF2B5EF4-FFF2-40B4-BE49-F238E27FC236}">
              <a16:creationId xmlns:a16="http://schemas.microsoft.com/office/drawing/2014/main" xmlns="" id="{948771CB-6C53-4993-BF5D-C7BDB0C27C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2" name="正方形/長方形 211">
          <a:extLst>
            <a:ext uri="{FF2B5EF4-FFF2-40B4-BE49-F238E27FC236}">
              <a16:creationId xmlns:a16="http://schemas.microsoft.com/office/drawing/2014/main" xmlns="" id="{7CBEDD24-DC5F-4A56-AAD7-7EE327B10E4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3" name="正方形/長方形 212">
          <a:extLst>
            <a:ext uri="{FF2B5EF4-FFF2-40B4-BE49-F238E27FC236}">
              <a16:creationId xmlns:a16="http://schemas.microsoft.com/office/drawing/2014/main" xmlns="" id="{D88ABF53-838C-4CF2-8760-8B60DAA6306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4" name="正方形/長方形 213">
          <a:extLst>
            <a:ext uri="{FF2B5EF4-FFF2-40B4-BE49-F238E27FC236}">
              <a16:creationId xmlns:a16="http://schemas.microsoft.com/office/drawing/2014/main" xmlns="" id="{38591839-3324-4858-8CC1-4EE4007A1A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5" name="正方形/長方形 214">
          <a:extLst>
            <a:ext uri="{FF2B5EF4-FFF2-40B4-BE49-F238E27FC236}">
              <a16:creationId xmlns:a16="http://schemas.microsoft.com/office/drawing/2014/main" xmlns="" id="{4DE5D149-EFD0-4929-82C5-B4878112D4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6" name="正方形/長方形 215">
          <a:extLst>
            <a:ext uri="{FF2B5EF4-FFF2-40B4-BE49-F238E27FC236}">
              <a16:creationId xmlns:a16="http://schemas.microsoft.com/office/drawing/2014/main" xmlns="" id="{EA01177B-51E7-44A1-882E-BB6CF616BBC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7" name="正方形/長方形 216">
          <a:extLst>
            <a:ext uri="{FF2B5EF4-FFF2-40B4-BE49-F238E27FC236}">
              <a16:creationId xmlns:a16="http://schemas.microsoft.com/office/drawing/2014/main" xmlns="" id="{843F2C12-B7E8-4CAB-8D24-E40FEB9F4C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8" name="正方形/長方形 217">
          <a:extLst>
            <a:ext uri="{FF2B5EF4-FFF2-40B4-BE49-F238E27FC236}">
              <a16:creationId xmlns:a16="http://schemas.microsoft.com/office/drawing/2014/main" xmlns="" id="{EE6FA7A7-2F57-467C-9A2D-810F2462224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9" name="正方形/長方形 218">
          <a:extLst>
            <a:ext uri="{FF2B5EF4-FFF2-40B4-BE49-F238E27FC236}">
              <a16:creationId xmlns:a16="http://schemas.microsoft.com/office/drawing/2014/main" xmlns="" id="{FC0B0E00-4F5F-467C-ACF9-A0688110251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0" name="正方形/長方形 219">
          <a:extLst>
            <a:ext uri="{FF2B5EF4-FFF2-40B4-BE49-F238E27FC236}">
              <a16:creationId xmlns:a16="http://schemas.microsoft.com/office/drawing/2014/main" xmlns="" id="{4704A384-031C-48D8-9F1B-1654581CFE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1" name="正方形/長方形 220">
          <a:extLst>
            <a:ext uri="{FF2B5EF4-FFF2-40B4-BE49-F238E27FC236}">
              <a16:creationId xmlns:a16="http://schemas.microsoft.com/office/drawing/2014/main" xmlns="" id="{F554F014-18B1-448A-90B9-0014441C96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2" name="正方形/長方形 221">
          <a:extLst>
            <a:ext uri="{FF2B5EF4-FFF2-40B4-BE49-F238E27FC236}">
              <a16:creationId xmlns:a16="http://schemas.microsoft.com/office/drawing/2014/main" xmlns="" id="{CB6A29D8-008E-48CC-8D94-A50A16EE76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3" name="正方形/長方形 222">
          <a:extLst>
            <a:ext uri="{FF2B5EF4-FFF2-40B4-BE49-F238E27FC236}">
              <a16:creationId xmlns:a16="http://schemas.microsoft.com/office/drawing/2014/main" xmlns="" id="{3899E8E1-B474-489D-A7F7-400A6112C5D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4" name="正方形/長方形 223">
          <a:extLst>
            <a:ext uri="{FF2B5EF4-FFF2-40B4-BE49-F238E27FC236}">
              <a16:creationId xmlns:a16="http://schemas.microsoft.com/office/drawing/2014/main" xmlns="" id="{757A62F6-1AC0-44FF-A209-600D2893FE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5" name="正方形/長方形 224">
          <a:extLst>
            <a:ext uri="{FF2B5EF4-FFF2-40B4-BE49-F238E27FC236}">
              <a16:creationId xmlns:a16="http://schemas.microsoft.com/office/drawing/2014/main" xmlns="" id="{9186C1CE-2320-4262-AD05-ADFA7A536B6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6" name="正方形/長方形 225">
          <a:extLst>
            <a:ext uri="{FF2B5EF4-FFF2-40B4-BE49-F238E27FC236}">
              <a16:creationId xmlns:a16="http://schemas.microsoft.com/office/drawing/2014/main" xmlns="" id="{3D9DE4C1-9745-41A8-9ABA-0337937A187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7" name="正方形/長方形 226">
          <a:extLst>
            <a:ext uri="{FF2B5EF4-FFF2-40B4-BE49-F238E27FC236}">
              <a16:creationId xmlns:a16="http://schemas.microsoft.com/office/drawing/2014/main" xmlns="" id="{B19F86C0-04D5-4C2B-8D55-0A46A7D2A7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8" name="正方形/長方形 227">
          <a:extLst>
            <a:ext uri="{FF2B5EF4-FFF2-40B4-BE49-F238E27FC236}">
              <a16:creationId xmlns:a16="http://schemas.microsoft.com/office/drawing/2014/main" xmlns="" id="{457E3E94-9F10-4D2C-A8CA-BCD26965E73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9" name="正方形/長方形 228">
          <a:extLst>
            <a:ext uri="{FF2B5EF4-FFF2-40B4-BE49-F238E27FC236}">
              <a16:creationId xmlns:a16="http://schemas.microsoft.com/office/drawing/2014/main" xmlns="" id="{E791DA11-5226-47CF-B0E1-441364A56A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0" name="正方形/長方形 229">
          <a:extLst>
            <a:ext uri="{FF2B5EF4-FFF2-40B4-BE49-F238E27FC236}">
              <a16:creationId xmlns:a16="http://schemas.microsoft.com/office/drawing/2014/main" xmlns="" id="{CDD0952E-9BC5-4067-AE51-5ED4467FCA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1" name="正方形/長方形 230">
          <a:extLst>
            <a:ext uri="{FF2B5EF4-FFF2-40B4-BE49-F238E27FC236}">
              <a16:creationId xmlns:a16="http://schemas.microsoft.com/office/drawing/2014/main" xmlns="" id="{A9A905F0-3957-4F99-A126-8BADF43868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2" name="正方形/長方形 231">
          <a:extLst>
            <a:ext uri="{FF2B5EF4-FFF2-40B4-BE49-F238E27FC236}">
              <a16:creationId xmlns:a16="http://schemas.microsoft.com/office/drawing/2014/main" xmlns="" id="{B42BB4FE-40B0-46E5-AE1B-E127D72290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3" name="正方形/長方形 232">
          <a:extLst>
            <a:ext uri="{FF2B5EF4-FFF2-40B4-BE49-F238E27FC236}">
              <a16:creationId xmlns:a16="http://schemas.microsoft.com/office/drawing/2014/main" xmlns="" id="{2BBE2929-D457-4340-96B8-DE5A39B20C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4" name="正方形/長方形 233">
          <a:extLst>
            <a:ext uri="{FF2B5EF4-FFF2-40B4-BE49-F238E27FC236}">
              <a16:creationId xmlns:a16="http://schemas.microsoft.com/office/drawing/2014/main" xmlns="" id="{92550961-AD7C-4C00-BA7F-EC34949466B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5" name="テキスト ボックス 234">
          <a:extLst>
            <a:ext uri="{FF2B5EF4-FFF2-40B4-BE49-F238E27FC236}">
              <a16:creationId xmlns:a16="http://schemas.microsoft.com/office/drawing/2014/main" xmlns="" id="{14EA7EBB-FE43-47A2-B68F-5C2B58DBD0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6" name="直線コネクタ 235">
          <a:extLst>
            <a:ext uri="{FF2B5EF4-FFF2-40B4-BE49-F238E27FC236}">
              <a16:creationId xmlns:a16="http://schemas.microsoft.com/office/drawing/2014/main" xmlns="" id="{99465433-5524-4CD4-8C4E-C46B3982688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7" name="テキスト ボックス 236">
          <a:extLst>
            <a:ext uri="{FF2B5EF4-FFF2-40B4-BE49-F238E27FC236}">
              <a16:creationId xmlns:a16="http://schemas.microsoft.com/office/drawing/2014/main" xmlns="" id="{F2A8A0C6-DABF-4D42-A488-6EF6C52CE174}"/>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8" name="直線コネクタ 237">
          <a:extLst>
            <a:ext uri="{FF2B5EF4-FFF2-40B4-BE49-F238E27FC236}">
              <a16:creationId xmlns:a16="http://schemas.microsoft.com/office/drawing/2014/main" xmlns="" id="{26972FED-DE06-4A24-9348-9B9025855C6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9" name="テキスト ボックス 238">
          <a:extLst>
            <a:ext uri="{FF2B5EF4-FFF2-40B4-BE49-F238E27FC236}">
              <a16:creationId xmlns:a16="http://schemas.microsoft.com/office/drawing/2014/main" xmlns="" id="{35A59AF2-8D29-48AD-9042-3174637EB39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0" name="直線コネクタ 239">
          <a:extLst>
            <a:ext uri="{FF2B5EF4-FFF2-40B4-BE49-F238E27FC236}">
              <a16:creationId xmlns:a16="http://schemas.microsoft.com/office/drawing/2014/main" xmlns="" id="{21694295-E6EE-4DC1-8763-91DF54E5125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1" name="テキスト ボックス 240">
          <a:extLst>
            <a:ext uri="{FF2B5EF4-FFF2-40B4-BE49-F238E27FC236}">
              <a16:creationId xmlns:a16="http://schemas.microsoft.com/office/drawing/2014/main" xmlns="" id="{55F23D07-6294-4C83-9E92-1C1BA7B84E5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2" name="直線コネクタ 241">
          <a:extLst>
            <a:ext uri="{FF2B5EF4-FFF2-40B4-BE49-F238E27FC236}">
              <a16:creationId xmlns:a16="http://schemas.microsoft.com/office/drawing/2014/main" xmlns="" id="{EDA7D329-4536-42FF-B128-ED488E19CA1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3" name="テキスト ボックス 242">
          <a:extLst>
            <a:ext uri="{FF2B5EF4-FFF2-40B4-BE49-F238E27FC236}">
              <a16:creationId xmlns:a16="http://schemas.microsoft.com/office/drawing/2014/main" xmlns="" id="{F7103326-B573-4357-999F-1AC23F27ED1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4" name="直線コネクタ 243">
          <a:extLst>
            <a:ext uri="{FF2B5EF4-FFF2-40B4-BE49-F238E27FC236}">
              <a16:creationId xmlns:a16="http://schemas.microsoft.com/office/drawing/2014/main" xmlns="" id="{7F565504-3F70-4A4E-9B8B-EEC7C51A086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5" name="テキスト ボックス 244">
          <a:extLst>
            <a:ext uri="{FF2B5EF4-FFF2-40B4-BE49-F238E27FC236}">
              <a16:creationId xmlns:a16="http://schemas.microsoft.com/office/drawing/2014/main" xmlns="" id="{9A6131E0-0C81-4185-A44E-D7DC17F0BB8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6" name="直線コネクタ 245">
          <a:extLst>
            <a:ext uri="{FF2B5EF4-FFF2-40B4-BE49-F238E27FC236}">
              <a16:creationId xmlns:a16="http://schemas.microsoft.com/office/drawing/2014/main" xmlns="" id="{0DE15D7F-4E02-4A6E-89F4-C7FC85BA3F0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47" name="テキスト ボックス 246">
          <a:extLst>
            <a:ext uri="{FF2B5EF4-FFF2-40B4-BE49-F238E27FC236}">
              <a16:creationId xmlns:a16="http://schemas.microsoft.com/office/drawing/2014/main" xmlns="" id="{12610C6A-CC97-41F8-B03E-96DE1073F92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8" name="直線コネクタ 247">
          <a:extLst>
            <a:ext uri="{FF2B5EF4-FFF2-40B4-BE49-F238E27FC236}">
              <a16:creationId xmlns:a16="http://schemas.microsoft.com/office/drawing/2014/main" xmlns="" id="{75920801-94C0-47CB-9659-09804997F6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9" name="テキスト ボックス 248">
          <a:extLst>
            <a:ext uri="{FF2B5EF4-FFF2-40B4-BE49-F238E27FC236}">
              <a16:creationId xmlns:a16="http://schemas.microsoft.com/office/drawing/2014/main" xmlns="" id="{601E10CE-FD81-48AA-A375-47CAD40CE356}"/>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0" name="【一般廃棄物処理施設】&#10;有形固定資産減価償却率グラフ枠">
          <a:extLst>
            <a:ext uri="{FF2B5EF4-FFF2-40B4-BE49-F238E27FC236}">
              <a16:creationId xmlns:a16="http://schemas.microsoft.com/office/drawing/2014/main" xmlns="" id="{724AD503-4168-45FE-9A58-C08687C695A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15240</xdr:rowOff>
    </xdr:from>
    <xdr:to>
      <xdr:col>23</xdr:col>
      <xdr:colOff>516889</xdr:colOff>
      <xdr:row>40</xdr:row>
      <xdr:rowOff>15240</xdr:rowOff>
    </xdr:to>
    <xdr:cxnSp macro="">
      <xdr:nvCxnSpPr>
        <xdr:cNvPr id="251" name="直線コネクタ 250">
          <a:extLst>
            <a:ext uri="{FF2B5EF4-FFF2-40B4-BE49-F238E27FC236}">
              <a16:creationId xmlns:a16="http://schemas.microsoft.com/office/drawing/2014/main" xmlns="" id="{C5883F64-C014-40E8-9190-D70DB4882EF9}"/>
            </a:ext>
          </a:extLst>
        </xdr:cNvPr>
        <xdr:cNvCxnSpPr/>
      </xdr:nvCxnSpPr>
      <xdr:spPr>
        <a:xfrm flipV="1">
          <a:off x="16318864" y="584454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19067</xdr:rowOff>
    </xdr:from>
    <xdr:ext cx="405111" cy="259045"/>
    <xdr:sp macro="" textlink="">
      <xdr:nvSpPr>
        <xdr:cNvPr id="252" name="【一般廃棄物処理施設】&#10;有形固定資産減価償却率最小値テキスト">
          <a:extLst>
            <a:ext uri="{FF2B5EF4-FFF2-40B4-BE49-F238E27FC236}">
              <a16:creationId xmlns:a16="http://schemas.microsoft.com/office/drawing/2014/main" xmlns="" id="{DFF05F54-F8E1-4B54-A377-DE1281ADBA64}"/>
            </a:ext>
          </a:extLst>
        </xdr:cNvPr>
        <xdr:cNvSpPr txBox="1"/>
      </xdr:nvSpPr>
      <xdr:spPr>
        <a:xfrm>
          <a:off x="16408400"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40</xdr:row>
      <xdr:rowOff>15240</xdr:rowOff>
    </xdr:from>
    <xdr:to>
      <xdr:col>23</xdr:col>
      <xdr:colOff>606425</xdr:colOff>
      <xdr:row>40</xdr:row>
      <xdr:rowOff>15240</xdr:rowOff>
    </xdr:to>
    <xdr:cxnSp macro="">
      <xdr:nvCxnSpPr>
        <xdr:cNvPr id="253" name="直線コネクタ 252">
          <a:extLst>
            <a:ext uri="{FF2B5EF4-FFF2-40B4-BE49-F238E27FC236}">
              <a16:creationId xmlns:a16="http://schemas.microsoft.com/office/drawing/2014/main" xmlns="" id="{68061A7F-0E0C-429B-B8F9-CACD58EC4C76}"/>
            </a:ext>
          </a:extLst>
        </xdr:cNvPr>
        <xdr:cNvCxnSpPr/>
      </xdr:nvCxnSpPr>
      <xdr:spPr>
        <a:xfrm>
          <a:off x="16230600" y="68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133367</xdr:rowOff>
    </xdr:from>
    <xdr:ext cx="405111" cy="259045"/>
    <xdr:sp macro="" textlink="">
      <xdr:nvSpPr>
        <xdr:cNvPr id="254" name="【一般廃棄物処理施設】&#10;有形固定資産減価償却率最大値テキスト">
          <a:extLst>
            <a:ext uri="{FF2B5EF4-FFF2-40B4-BE49-F238E27FC236}">
              <a16:creationId xmlns:a16="http://schemas.microsoft.com/office/drawing/2014/main" xmlns="" id="{E253CB6A-D979-480F-896D-D52EC2A712A4}"/>
            </a:ext>
          </a:extLst>
        </xdr:cNvPr>
        <xdr:cNvSpPr txBox="1"/>
      </xdr:nvSpPr>
      <xdr:spPr>
        <a:xfrm>
          <a:off x="16408400"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15240</xdr:rowOff>
    </xdr:from>
    <xdr:to>
      <xdr:col>23</xdr:col>
      <xdr:colOff>606425</xdr:colOff>
      <xdr:row>34</xdr:row>
      <xdr:rowOff>15240</xdr:rowOff>
    </xdr:to>
    <xdr:cxnSp macro="">
      <xdr:nvCxnSpPr>
        <xdr:cNvPr id="255" name="直線コネクタ 254">
          <a:extLst>
            <a:ext uri="{FF2B5EF4-FFF2-40B4-BE49-F238E27FC236}">
              <a16:creationId xmlns:a16="http://schemas.microsoft.com/office/drawing/2014/main" xmlns="" id="{DFACC3F4-94D0-4ECD-96A2-33A00A621E7C}"/>
            </a:ext>
          </a:extLst>
        </xdr:cNvPr>
        <xdr:cNvCxnSpPr/>
      </xdr:nvCxnSpPr>
      <xdr:spPr>
        <a:xfrm>
          <a:off x="16230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17</xdr:rowOff>
    </xdr:from>
    <xdr:ext cx="405111" cy="259045"/>
    <xdr:sp macro="" textlink="">
      <xdr:nvSpPr>
        <xdr:cNvPr id="256" name="【一般廃棄物処理施設】&#10;有形固定資産減価償却率平均値テキスト">
          <a:extLst>
            <a:ext uri="{FF2B5EF4-FFF2-40B4-BE49-F238E27FC236}">
              <a16:creationId xmlns:a16="http://schemas.microsoft.com/office/drawing/2014/main" xmlns="" id="{20E57731-97C4-436C-9A26-1A2A5F56C04B}"/>
            </a:ext>
          </a:extLst>
        </xdr:cNvPr>
        <xdr:cNvSpPr txBox="1"/>
      </xdr:nvSpPr>
      <xdr:spPr>
        <a:xfrm>
          <a:off x="16408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21590</xdr:rowOff>
    </xdr:from>
    <xdr:to>
      <xdr:col>23</xdr:col>
      <xdr:colOff>568325</xdr:colOff>
      <xdr:row>37</xdr:row>
      <xdr:rowOff>123190</xdr:rowOff>
    </xdr:to>
    <xdr:sp macro="" textlink="">
      <xdr:nvSpPr>
        <xdr:cNvPr id="257" name="フローチャート : 判断 256">
          <a:extLst>
            <a:ext uri="{FF2B5EF4-FFF2-40B4-BE49-F238E27FC236}">
              <a16:creationId xmlns:a16="http://schemas.microsoft.com/office/drawing/2014/main" xmlns="" id="{3E1803EB-F5B9-4864-A682-8F2AE0EDB3EF}"/>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132080</xdr:rowOff>
    </xdr:from>
    <xdr:to>
      <xdr:col>22</xdr:col>
      <xdr:colOff>415925</xdr:colOff>
      <xdr:row>38</xdr:row>
      <xdr:rowOff>62230</xdr:rowOff>
    </xdr:to>
    <xdr:sp macro="" textlink="">
      <xdr:nvSpPr>
        <xdr:cNvPr id="258" name="フローチャート : 判断 257">
          <a:extLst>
            <a:ext uri="{FF2B5EF4-FFF2-40B4-BE49-F238E27FC236}">
              <a16:creationId xmlns:a16="http://schemas.microsoft.com/office/drawing/2014/main" xmlns="" id="{263FCC07-4F1E-4FAB-B489-6F05FB934DAD}"/>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78757</xdr:rowOff>
    </xdr:from>
    <xdr:ext cx="405111" cy="259045"/>
    <xdr:sp macro="" textlink="">
      <xdr:nvSpPr>
        <xdr:cNvPr id="259" name="n_1aveValue【一般廃棄物処理施設】&#10;有形固定資産減価償却率">
          <a:extLst>
            <a:ext uri="{FF2B5EF4-FFF2-40B4-BE49-F238E27FC236}">
              <a16:creationId xmlns:a16="http://schemas.microsoft.com/office/drawing/2014/main" xmlns="" id="{52293397-8D4F-4B02-9389-AA71ECF54989}"/>
            </a:ext>
          </a:extLst>
        </xdr:cNvPr>
        <xdr:cNvSpPr txBox="1"/>
      </xdr:nvSpPr>
      <xdr:spPr>
        <a:xfrm>
          <a:off x="15266043"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0" name="テキスト ボックス 259">
          <a:extLst>
            <a:ext uri="{FF2B5EF4-FFF2-40B4-BE49-F238E27FC236}">
              <a16:creationId xmlns:a16="http://schemas.microsoft.com/office/drawing/2014/main" xmlns="" id="{AC4E13F8-81E7-4561-B69C-3D8C973DE23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1" name="テキスト ボックス 260">
          <a:extLst>
            <a:ext uri="{FF2B5EF4-FFF2-40B4-BE49-F238E27FC236}">
              <a16:creationId xmlns:a16="http://schemas.microsoft.com/office/drawing/2014/main" xmlns="" id="{B8A07E8C-6993-4118-ADE6-A8206A00D7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2" name="テキスト ボックス 261">
          <a:extLst>
            <a:ext uri="{FF2B5EF4-FFF2-40B4-BE49-F238E27FC236}">
              <a16:creationId xmlns:a16="http://schemas.microsoft.com/office/drawing/2014/main" xmlns="" id="{4941139A-ABB7-4D23-ACE7-103271A815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3" name="テキスト ボックス 262">
          <a:extLst>
            <a:ext uri="{FF2B5EF4-FFF2-40B4-BE49-F238E27FC236}">
              <a16:creationId xmlns:a16="http://schemas.microsoft.com/office/drawing/2014/main" xmlns="" id="{89AEC7DB-8DB5-421E-B2E8-2677FFAA0B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4" name="テキスト ボックス 263">
          <a:extLst>
            <a:ext uri="{FF2B5EF4-FFF2-40B4-BE49-F238E27FC236}">
              <a16:creationId xmlns:a16="http://schemas.microsoft.com/office/drawing/2014/main" xmlns="" id="{8FB89F62-53C0-4E5C-A876-625C0891D53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135890</xdr:rowOff>
    </xdr:from>
    <xdr:to>
      <xdr:col>22</xdr:col>
      <xdr:colOff>415925</xdr:colOff>
      <xdr:row>41</xdr:row>
      <xdr:rowOff>66040</xdr:rowOff>
    </xdr:to>
    <xdr:sp macro="" textlink="">
      <xdr:nvSpPr>
        <xdr:cNvPr id="265" name="円/楕円 264">
          <a:extLst>
            <a:ext uri="{FF2B5EF4-FFF2-40B4-BE49-F238E27FC236}">
              <a16:creationId xmlns:a16="http://schemas.microsoft.com/office/drawing/2014/main" xmlns="" id="{025FD187-D00B-4DFD-8DB1-7C647E32EF7B}"/>
            </a:ext>
          </a:extLst>
        </xdr:cNvPr>
        <xdr:cNvSpPr/>
      </xdr:nvSpPr>
      <xdr:spPr>
        <a:xfrm>
          <a:off x="1543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57167</xdr:rowOff>
    </xdr:from>
    <xdr:ext cx="405111" cy="259045"/>
    <xdr:sp macro="" textlink="">
      <xdr:nvSpPr>
        <xdr:cNvPr id="266" name="n_1mainValue【一般廃棄物処理施設】&#10;有形固定資産減価償却率">
          <a:extLst>
            <a:ext uri="{FF2B5EF4-FFF2-40B4-BE49-F238E27FC236}">
              <a16:creationId xmlns:a16="http://schemas.microsoft.com/office/drawing/2014/main" xmlns="" id="{B5FC94E9-4073-49A2-85FE-58432C3AC4DB}"/>
            </a:ext>
          </a:extLst>
        </xdr:cNvPr>
        <xdr:cNvSpPr txBox="1"/>
      </xdr:nvSpPr>
      <xdr:spPr>
        <a:xfrm>
          <a:off x="15266043"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7" name="正方形/長方形 266">
          <a:extLst>
            <a:ext uri="{FF2B5EF4-FFF2-40B4-BE49-F238E27FC236}">
              <a16:creationId xmlns:a16="http://schemas.microsoft.com/office/drawing/2014/main" xmlns="" id="{5E5647D1-C5DC-4362-B9F5-9C1768876B8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8" name="正方形/長方形 267">
          <a:extLst>
            <a:ext uri="{FF2B5EF4-FFF2-40B4-BE49-F238E27FC236}">
              <a16:creationId xmlns:a16="http://schemas.microsoft.com/office/drawing/2014/main" xmlns="" id="{06DFDFBA-F22C-48B4-BCE3-A74204B064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9" name="正方形/長方形 268">
          <a:extLst>
            <a:ext uri="{FF2B5EF4-FFF2-40B4-BE49-F238E27FC236}">
              <a16:creationId xmlns:a16="http://schemas.microsoft.com/office/drawing/2014/main" xmlns="" id="{0168FCD1-7197-42C8-8526-A14E41C4E5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0" name="正方形/長方形 269">
          <a:extLst>
            <a:ext uri="{FF2B5EF4-FFF2-40B4-BE49-F238E27FC236}">
              <a16:creationId xmlns:a16="http://schemas.microsoft.com/office/drawing/2014/main" xmlns="" id="{4BAF8A1C-C35D-480A-A637-5BA0FCA65E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1" name="正方形/長方形 270">
          <a:extLst>
            <a:ext uri="{FF2B5EF4-FFF2-40B4-BE49-F238E27FC236}">
              <a16:creationId xmlns:a16="http://schemas.microsoft.com/office/drawing/2014/main" xmlns="" id="{5A9DA69E-001E-4B53-952C-B7C202EEA6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2" name="正方形/長方形 271">
          <a:extLst>
            <a:ext uri="{FF2B5EF4-FFF2-40B4-BE49-F238E27FC236}">
              <a16:creationId xmlns:a16="http://schemas.microsoft.com/office/drawing/2014/main" xmlns="" id="{944F85CF-C73B-4A8E-A377-72AC0D95D85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3" name="正方形/長方形 272">
          <a:extLst>
            <a:ext uri="{FF2B5EF4-FFF2-40B4-BE49-F238E27FC236}">
              <a16:creationId xmlns:a16="http://schemas.microsoft.com/office/drawing/2014/main" xmlns="" id="{FBD71FE6-A4AA-418E-9971-3257CC9EF39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4" name="正方形/長方形 273">
          <a:extLst>
            <a:ext uri="{FF2B5EF4-FFF2-40B4-BE49-F238E27FC236}">
              <a16:creationId xmlns:a16="http://schemas.microsoft.com/office/drawing/2014/main" xmlns="" id="{27355543-77FA-4A1B-82DA-25157CF7688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5" name="テキスト ボックス 274">
          <a:extLst>
            <a:ext uri="{FF2B5EF4-FFF2-40B4-BE49-F238E27FC236}">
              <a16:creationId xmlns:a16="http://schemas.microsoft.com/office/drawing/2014/main" xmlns="" id="{8E1C9A2A-2D94-408C-8C0A-AD038FA404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6" name="直線コネクタ 275">
          <a:extLst>
            <a:ext uri="{FF2B5EF4-FFF2-40B4-BE49-F238E27FC236}">
              <a16:creationId xmlns:a16="http://schemas.microsoft.com/office/drawing/2014/main" xmlns="" id="{F942BB3E-523C-484A-8B59-7177F1662D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77" name="直線コネクタ 276">
          <a:extLst>
            <a:ext uri="{FF2B5EF4-FFF2-40B4-BE49-F238E27FC236}">
              <a16:creationId xmlns:a16="http://schemas.microsoft.com/office/drawing/2014/main" xmlns="" id="{84FA9268-7BC7-4D22-9943-0A5C45B1413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78" name="テキスト ボックス 277">
          <a:extLst>
            <a:ext uri="{FF2B5EF4-FFF2-40B4-BE49-F238E27FC236}">
              <a16:creationId xmlns:a16="http://schemas.microsoft.com/office/drawing/2014/main" xmlns="" id="{F64CC902-C976-4A6D-9E36-7FED54199FA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9" name="直線コネクタ 278">
          <a:extLst>
            <a:ext uri="{FF2B5EF4-FFF2-40B4-BE49-F238E27FC236}">
              <a16:creationId xmlns:a16="http://schemas.microsoft.com/office/drawing/2014/main" xmlns="" id="{9BAD9A72-F950-467D-8F4D-8C7840B9663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80" name="テキスト ボックス 279">
          <a:extLst>
            <a:ext uri="{FF2B5EF4-FFF2-40B4-BE49-F238E27FC236}">
              <a16:creationId xmlns:a16="http://schemas.microsoft.com/office/drawing/2014/main" xmlns="" id="{07CF6C9E-B16A-4846-A741-B5C2045A9438}"/>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81" name="直線コネクタ 280">
          <a:extLst>
            <a:ext uri="{FF2B5EF4-FFF2-40B4-BE49-F238E27FC236}">
              <a16:creationId xmlns:a16="http://schemas.microsoft.com/office/drawing/2014/main" xmlns="" id="{838EF0B0-D358-4FAC-BC92-9F4048F21CF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82" name="テキスト ボックス 281">
          <a:extLst>
            <a:ext uri="{FF2B5EF4-FFF2-40B4-BE49-F238E27FC236}">
              <a16:creationId xmlns:a16="http://schemas.microsoft.com/office/drawing/2014/main" xmlns="" id="{EB38BDC9-D8AE-487B-9550-9A0E7BC5D03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83" name="直線コネクタ 282">
          <a:extLst>
            <a:ext uri="{FF2B5EF4-FFF2-40B4-BE49-F238E27FC236}">
              <a16:creationId xmlns:a16="http://schemas.microsoft.com/office/drawing/2014/main" xmlns="" id="{0E6FAC96-ED6C-4948-86C6-6324A98E08C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84" name="テキスト ボックス 283">
          <a:extLst>
            <a:ext uri="{FF2B5EF4-FFF2-40B4-BE49-F238E27FC236}">
              <a16:creationId xmlns:a16="http://schemas.microsoft.com/office/drawing/2014/main" xmlns="" id="{A0A728B5-1355-476C-9D7F-313A41A8A6A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85" name="直線コネクタ 284">
          <a:extLst>
            <a:ext uri="{FF2B5EF4-FFF2-40B4-BE49-F238E27FC236}">
              <a16:creationId xmlns:a16="http://schemas.microsoft.com/office/drawing/2014/main" xmlns="" id="{1C37BBBB-0129-41B6-94A9-BF10179F47D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286" name="テキスト ボックス 285">
          <a:extLst>
            <a:ext uri="{FF2B5EF4-FFF2-40B4-BE49-F238E27FC236}">
              <a16:creationId xmlns:a16="http://schemas.microsoft.com/office/drawing/2014/main" xmlns="" id="{DEBFCB09-2942-46AD-A00B-26D85671AA04}"/>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87" name="直線コネクタ 286">
          <a:extLst>
            <a:ext uri="{FF2B5EF4-FFF2-40B4-BE49-F238E27FC236}">
              <a16:creationId xmlns:a16="http://schemas.microsoft.com/office/drawing/2014/main" xmlns="" id="{B9A5653D-897D-4C7A-BA52-B40D01378B7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288" name="テキスト ボックス 287">
          <a:extLst>
            <a:ext uri="{FF2B5EF4-FFF2-40B4-BE49-F238E27FC236}">
              <a16:creationId xmlns:a16="http://schemas.microsoft.com/office/drawing/2014/main" xmlns="" id="{EA0EBE25-ECA4-4E76-8256-AF949C6EE4A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9" name="直線コネクタ 288">
          <a:extLst>
            <a:ext uri="{FF2B5EF4-FFF2-40B4-BE49-F238E27FC236}">
              <a16:creationId xmlns:a16="http://schemas.microsoft.com/office/drawing/2014/main" xmlns="" id="{C753ED88-CE9A-4DC0-A7DE-EB3D630E6F4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0" name="テキスト ボックス 289">
          <a:extLst>
            <a:ext uri="{FF2B5EF4-FFF2-40B4-BE49-F238E27FC236}">
              <a16:creationId xmlns:a16="http://schemas.microsoft.com/office/drawing/2014/main" xmlns="" id="{7934E27E-B635-4639-9CC7-62EF7D6003F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1" name="【一般廃棄物処理施設】&#10;一人当たり有形固定資産（償却資産）額グラフ枠">
          <a:extLst>
            <a:ext uri="{FF2B5EF4-FFF2-40B4-BE49-F238E27FC236}">
              <a16:creationId xmlns:a16="http://schemas.microsoft.com/office/drawing/2014/main" xmlns="" id="{CF657FCF-759A-4EA2-A250-E77FCF865A5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37</xdr:row>
      <xdr:rowOff>3760</xdr:rowOff>
    </xdr:from>
    <xdr:to>
      <xdr:col>32</xdr:col>
      <xdr:colOff>186689</xdr:colOff>
      <xdr:row>42</xdr:row>
      <xdr:rowOff>64055</xdr:rowOff>
    </xdr:to>
    <xdr:cxnSp macro="">
      <xdr:nvCxnSpPr>
        <xdr:cNvPr id="292" name="直線コネクタ 291">
          <a:extLst>
            <a:ext uri="{FF2B5EF4-FFF2-40B4-BE49-F238E27FC236}">
              <a16:creationId xmlns:a16="http://schemas.microsoft.com/office/drawing/2014/main" xmlns="" id="{3FFADFBE-662E-403E-AC27-6C4D1803201E}"/>
            </a:ext>
          </a:extLst>
        </xdr:cNvPr>
        <xdr:cNvCxnSpPr/>
      </xdr:nvCxnSpPr>
      <xdr:spPr>
        <a:xfrm flipV="1">
          <a:off x="22160864" y="6347410"/>
          <a:ext cx="0" cy="91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67882</xdr:rowOff>
    </xdr:from>
    <xdr:ext cx="469744" cy="259045"/>
    <xdr:sp macro="" textlink="">
      <xdr:nvSpPr>
        <xdr:cNvPr id="293" name="【一般廃棄物処理施設】&#10;一人当たり有形固定資産（償却資産）額最小値テキスト">
          <a:extLst>
            <a:ext uri="{FF2B5EF4-FFF2-40B4-BE49-F238E27FC236}">
              <a16:creationId xmlns:a16="http://schemas.microsoft.com/office/drawing/2014/main" xmlns="" id="{0536630F-12FF-4793-BC06-3935085BB915}"/>
            </a:ext>
          </a:extLst>
        </xdr:cNvPr>
        <xdr:cNvSpPr txBox="1"/>
      </xdr:nvSpPr>
      <xdr:spPr>
        <a:xfrm>
          <a:off x="22250400" y="726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42</xdr:row>
      <xdr:rowOff>64055</xdr:rowOff>
    </xdr:from>
    <xdr:to>
      <xdr:col>32</xdr:col>
      <xdr:colOff>276225</xdr:colOff>
      <xdr:row>42</xdr:row>
      <xdr:rowOff>64055</xdr:rowOff>
    </xdr:to>
    <xdr:cxnSp macro="">
      <xdr:nvCxnSpPr>
        <xdr:cNvPr id="294" name="直線コネクタ 293">
          <a:extLst>
            <a:ext uri="{FF2B5EF4-FFF2-40B4-BE49-F238E27FC236}">
              <a16:creationId xmlns:a16="http://schemas.microsoft.com/office/drawing/2014/main" xmlns="" id="{376BDA76-F412-43EA-AA0F-D6897362AC42}"/>
            </a:ext>
          </a:extLst>
        </xdr:cNvPr>
        <xdr:cNvCxnSpPr/>
      </xdr:nvCxnSpPr>
      <xdr:spPr>
        <a:xfrm>
          <a:off x="22072600" y="7264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121887</xdr:rowOff>
    </xdr:from>
    <xdr:ext cx="599010" cy="259045"/>
    <xdr:sp macro="" textlink="">
      <xdr:nvSpPr>
        <xdr:cNvPr id="295" name="【一般廃棄物処理施設】&#10;一人当たり有形固定資産（償却資産）額最大値テキスト">
          <a:extLst>
            <a:ext uri="{FF2B5EF4-FFF2-40B4-BE49-F238E27FC236}">
              <a16:creationId xmlns:a16="http://schemas.microsoft.com/office/drawing/2014/main" xmlns="" id="{38F6C57A-CFA8-4954-A8FA-7C4309DDACF3}"/>
            </a:ext>
          </a:extLst>
        </xdr:cNvPr>
        <xdr:cNvSpPr txBox="1"/>
      </xdr:nvSpPr>
      <xdr:spPr>
        <a:xfrm>
          <a:off x="22250400" y="612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37</xdr:row>
      <xdr:rowOff>3760</xdr:rowOff>
    </xdr:from>
    <xdr:to>
      <xdr:col>32</xdr:col>
      <xdr:colOff>276225</xdr:colOff>
      <xdr:row>37</xdr:row>
      <xdr:rowOff>3760</xdr:rowOff>
    </xdr:to>
    <xdr:cxnSp macro="">
      <xdr:nvCxnSpPr>
        <xdr:cNvPr id="296" name="直線コネクタ 295">
          <a:extLst>
            <a:ext uri="{FF2B5EF4-FFF2-40B4-BE49-F238E27FC236}">
              <a16:creationId xmlns:a16="http://schemas.microsoft.com/office/drawing/2014/main" xmlns="" id="{5A548B0D-59F6-4BCB-AB1A-AFFC8713DA8A}"/>
            </a:ext>
          </a:extLst>
        </xdr:cNvPr>
        <xdr:cNvCxnSpPr/>
      </xdr:nvCxnSpPr>
      <xdr:spPr>
        <a:xfrm>
          <a:off x="22072600" y="63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59879</xdr:rowOff>
    </xdr:from>
    <xdr:ext cx="534377" cy="259045"/>
    <xdr:sp macro="" textlink="">
      <xdr:nvSpPr>
        <xdr:cNvPr id="297" name="【一般廃棄物処理施設】&#10;一人当たり有形固定資産（償却資産）額平均値テキスト">
          <a:extLst>
            <a:ext uri="{FF2B5EF4-FFF2-40B4-BE49-F238E27FC236}">
              <a16:creationId xmlns:a16="http://schemas.microsoft.com/office/drawing/2014/main" xmlns="" id="{CE7051D4-9108-4749-9841-C061D7D68B11}"/>
            </a:ext>
          </a:extLst>
        </xdr:cNvPr>
        <xdr:cNvSpPr txBox="1"/>
      </xdr:nvSpPr>
      <xdr:spPr>
        <a:xfrm>
          <a:off x="22250400" y="6917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81452</xdr:rowOff>
    </xdr:from>
    <xdr:to>
      <xdr:col>32</xdr:col>
      <xdr:colOff>238125</xdr:colOff>
      <xdr:row>41</xdr:row>
      <xdr:rowOff>11602</xdr:rowOff>
    </xdr:to>
    <xdr:sp macro="" textlink="">
      <xdr:nvSpPr>
        <xdr:cNvPr id="298" name="フローチャート : 判断 297">
          <a:extLst>
            <a:ext uri="{FF2B5EF4-FFF2-40B4-BE49-F238E27FC236}">
              <a16:creationId xmlns:a16="http://schemas.microsoft.com/office/drawing/2014/main" xmlns="" id="{59E8FDFE-6996-403F-8CE2-421CD412605A}"/>
            </a:ext>
          </a:extLst>
        </xdr:cNvPr>
        <xdr:cNvSpPr/>
      </xdr:nvSpPr>
      <xdr:spPr>
        <a:xfrm>
          <a:off x="22110700" y="693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140618</xdr:rowOff>
    </xdr:from>
    <xdr:to>
      <xdr:col>31</xdr:col>
      <xdr:colOff>85725</xdr:colOff>
      <xdr:row>39</xdr:row>
      <xdr:rowOff>70768</xdr:rowOff>
    </xdr:to>
    <xdr:sp macro="" textlink="">
      <xdr:nvSpPr>
        <xdr:cNvPr id="299" name="フローチャート : 判断 298">
          <a:extLst>
            <a:ext uri="{FF2B5EF4-FFF2-40B4-BE49-F238E27FC236}">
              <a16:creationId xmlns:a16="http://schemas.microsoft.com/office/drawing/2014/main" xmlns="" id="{33C2AC76-120C-4065-963E-73046AA8D659}"/>
            </a:ext>
          </a:extLst>
        </xdr:cNvPr>
        <xdr:cNvSpPr/>
      </xdr:nvSpPr>
      <xdr:spPr>
        <a:xfrm>
          <a:off x="21272500" y="665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61895</xdr:rowOff>
    </xdr:from>
    <xdr:ext cx="599010" cy="259045"/>
    <xdr:sp macro="" textlink="">
      <xdr:nvSpPr>
        <xdr:cNvPr id="300" name="n_1aveValue【一般廃棄物処理施設】&#10;一人当たり有形固定資産（償却資産）額">
          <a:extLst>
            <a:ext uri="{FF2B5EF4-FFF2-40B4-BE49-F238E27FC236}">
              <a16:creationId xmlns:a16="http://schemas.microsoft.com/office/drawing/2014/main" xmlns="" id="{611AC7D4-38A0-4225-8374-930F8DE28D51}"/>
            </a:ext>
          </a:extLst>
        </xdr:cNvPr>
        <xdr:cNvSpPr txBox="1"/>
      </xdr:nvSpPr>
      <xdr:spPr>
        <a:xfrm>
          <a:off x="21011094" y="674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1" name="テキスト ボックス 300">
          <a:extLst>
            <a:ext uri="{FF2B5EF4-FFF2-40B4-BE49-F238E27FC236}">
              <a16:creationId xmlns:a16="http://schemas.microsoft.com/office/drawing/2014/main" xmlns="" id="{FAD3B08A-9AB1-4D94-9BAC-6D1129AE20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2" name="テキスト ボックス 301">
          <a:extLst>
            <a:ext uri="{FF2B5EF4-FFF2-40B4-BE49-F238E27FC236}">
              <a16:creationId xmlns:a16="http://schemas.microsoft.com/office/drawing/2014/main" xmlns="" id="{CFA85D0B-144F-4B8F-BC12-E399FB3482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3" name="テキスト ボックス 302">
          <a:extLst>
            <a:ext uri="{FF2B5EF4-FFF2-40B4-BE49-F238E27FC236}">
              <a16:creationId xmlns:a16="http://schemas.microsoft.com/office/drawing/2014/main" xmlns="" id="{D4940903-C495-46E4-A3B0-4174FEF650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4" name="テキスト ボックス 303">
          <a:extLst>
            <a:ext uri="{FF2B5EF4-FFF2-40B4-BE49-F238E27FC236}">
              <a16:creationId xmlns:a16="http://schemas.microsoft.com/office/drawing/2014/main" xmlns="" id="{C42D10F0-95CD-48FC-8B4E-F52B9C64AD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5" name="テキスト ボックス 304">
          <a:extLst>
            <a:ext uri="{FF2B5EF4-FFF2-40B4-BE49-F238E27FC236}">
              <a16:creationId xmlns:a16="http://schemas.microsoft.com/office/drawing/2014/main" xmlns="" id="{703CFC54-2868-4B73-B35B-15F6A33A8CB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60882</xdr:rowOff>
    </xdr:from>
    <xdr:to>
      <xdr:col>31</xdr:col>
      <xdr:colOff>85725</xdr:colOff>
      <xdr:row>33</xdr:row>
      <xdr:rowOff>162482</xdr:rowOff>
    </xdr:to>
    <xdr:sp macro="" textlink="">
      <xdr:nvSpPr>
        <xdr:cNvPr id="306" name="円/楕円 305">
          <a:extLst>
            <a:ext uri="{FF2B5EF4-FFF2-40B4-BE49-F238E27FC236}">
              <a16:creationId xmlns:a16="http://schemas.microsoft.com/office/drawing/2014/main" xmlns="" id="{083D8C09-D9F0-4FBA-80DA-6F500207BC9C}"/>
            </a:ext>
          </a:extLst>
        </xdr:cNvPr>
        <xdr:cNvSpPr/>
      </xdr:nvSpPr>
      <xdr:spPr>
        <a:xfrm>
          <a:off x="21272500" y="57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7559</xdr:rowOff>
    </xdr:from>
    <xdr:ext cx="599010" cy="259045"/>
    <xdr:sp macro="" textlink="">
      <xdr:nvSpPr>
        <xdr:cNvPr id="307" name="n_1mainValue【一般廃棄物処理施設】&#10;一人当たり有形固定資産（償却資産）額">
          <a:extLst>
            <a:ext uri="{FF2B5EF4-FFF2-40B4-BE49-F238E27FC236}">
              <a16:creationId xmlns:a16="http://schemas.microsoft.com/office/drawing/2014/main" xmlns="" id="{9DCF3A06-952C-44BD-8AA9-49D74554B29F}"/>
            </a:ext>
          </a:extLst>
        </xdr:cNvPr>
        <xdr:cNvSpPr txBox="1"/>
      </xdr:nvSpPr>
      <xdr:spPr>
        <a:xfrm>
          <a:off x="21011094" y="549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8" name="正方形/長方形 307">
          <a:extLst>
            <a:ext uri="{FF2B5EF4-FFF2-40B4-BE49-F238E27FC236}">
              <a16:creationId xmlns:a16="http://schemas.microsoft.com/office/drawing/2014/main" xmlns="" id="{936B4A17-8D0A-4F97-94AA-C971809498D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9" name="正方形/長方形 308">
          <a:extLst>
            <a:ext uri="{FF2B5EF4-FFF2-40B4-BE49-F238E27FC236}">
              <a16:creationId xmlns:a16="http://schemas.microsoft.com/office/drawing/2014/main" xmlns="" id="{5243BAF5-A9BF-4866-8EEF-482BB23D35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0" name="正方形/長方形 309">
          <a:extLst>
            <a:ext uri="{FF2B5EF4-FFF2-40B4-BE49-F238E27FC236}">
              <a16:creationId xmlns:a16="http://schemas.microsoft.com/office/drawing/2014/main" xmlns="" id="{96238655-2DBF-4AF1-912D-16FB5A054B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1" name="正方形/長方形 310">
          <a:extLst>
            <a:ext uri="{FF2B5EF4-FFF2-40B4-BE49-F238E27FC236}">
              <a16:creationId xmlns:a16="http://schemas.microsoft.com/office/drawing/2014/main" xmlns="" id="{889F64C0-7DCE-43F7-8959-AE0CC4AE074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2" name="正方形/長方形 311">
          <a:extLst>
            <a:ext uri="{FF2B5EF4-FFF2-40B4-BE49-F238E27FC236}">
              <a16:creationId xmlns:a16="http://schemas.microsoft.com/office/drawing/2014/main" xmlns="" id="{22151DEE-42D5-4A00-A126-F2E3CC5EAD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3" name="正方形/長方形 312">
          <a:extLst>
            <a:ext uri="{FF2B5EF4-FFF2-40B4-BE49-F238E27FC236}">
              <a16:creationId xmlns:a16="http://schemas.microsoft.com/office/drawing/2014/main" xmlns="" id="{F7E5A369-7AA8-4AB6-A5C9-8977D8E678E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4" name="正方形/長方形 313">
          <a:extLst>
            <a:ext uri="{FF2B5EF4-FFF2-40B4-BE49-F238E27FC236}">
              <a16:creationId xmlns:a16="http://schemas.microsoft.com/office/drawing/2014/main" xmlns="" id="{07002749-7611-4DD6-BCFB-46DF8422823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5" name="正方形/長方形 314">
          <a:extLst>
            <a:ext uri="{FF2B5EF4-FFF2-40B4-BE49-F238E27FC236}">
              <a16:creationId xmlns:a16="http://schemas.microsoft.com/office/drawing/2014/main" xmlns="" id="{A01BFB7D-6ABD-4701-9124-8223C26835E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6" name="正方形/長方形 315">
          <a:extLst>
            <a:ext uri="{FF2B5EF4-FFF2-40B4-BE49-F238E27FC236}">
              <a16:creationId xmlns:a16="http://schemas.microsoft.com/office/drawing/2014/main" xmlns="" id="{AAC5E57C-37EB-4650-97F7-7A8C716C26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7" name="正方形/長方形 316">
          <a:extLst>
            <a:ext uri="{FF2B5EF4-FFF2-40B4-BE49-F238E27FC236}">
              <a16:creationId xmlns:a16="http://schemas.microsoft.com/office/drawing/2014/main" xmlns="" id="{1B0D8D56-6A3E-4899-AE56-40F31596681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8" name="正方形/長方形 317">
          <a:extLst>
            <a:ext uri="{FF2B5EF4-FFF2-40B4-BE49-F238E27FC236}">
              <a16:creationId xmlns:a16="http://schemas.microsoft.com/office/drawing/2014/main" xmlns="" id="{C3DDFBB9-CD0C-4A63-ACCE-A4736F8BFC9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9" name="正方形/長方形 318">
          <a:extLst>
            <a:ext uri="{FF2B5EF4-FFF2-40B4-BE49-F238E27FC236}">
              <a16:creationId xmlns:a16="http://schemas.microsoft.com/office/drawing/2014/main" xmlns="" id="{67887CD3-29A8-4CB1-8E4B-6BCF0BADB9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0" name="正方形/長方形 319">
          <a:extLst>
            <a:ext uri="{FF2B5EF4-FFF2-40B4-BE49-F238E27FC236}">
              <a16:creationId xmlns:a16="http://schemas.microsoft.com/office/drawing/2014/main" xmlns="" id="{9B525815-EB24-4F70-ADC4-3A62C60F00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1" name="正方形/長方形 320">
          <a:extLst>
            <a:ext uri="{FF2B5EF4-FFF2-40B4-BE49-F238E27FC236}">
              <a16:creationId xmlns:a16="http://schemas.microsoft.com/office/drawing/2014/main" xmlns="" id="{665CD8E7-E2A9-44BD-ACC3-5A906493D7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2" name="正方形/長方形 321">
          <a:extLst>
            <a:ext uri="{FF2B5EF4-FFF2-40B4-BE49-F238E27FC236}">
              <a16:creationId xmlns:a16="http://schemas.microsoft.com/office/drawing/2014/main" xmlns="" id="{413155A7-0AC2-42B8-ACA3-D3EA7C85B4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23" name="正方形/長方形 322">
          <a:extLst>
            <a:ext uri="{FF2B5EF4-FFF2-40B4-BE49-F238E27FC236}">
              <a16:creationId xmlns:a16="http://schemas.microsoft.com/office/drawing/2014/main" xmlns="" id="{C2C87809-5250-4987-A8A1-59B0CE68A87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24" name="正方形/長方形 323">
          <a:extLst>
            <a:ext uri="{FF2B5EF4-FFF2-40B4-BE49-F238E27FC236}">
              <a16:creationId xmlns:a16="http://schemas.microsoft.com/office/drawing/2014/main" xmlns="" id="{935A58A5-C61C-4940-B3EA-4C9477A016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5" name="正方形/長方形 324">
          <a:extLst>
            <a:ext uri="{FF2B5EF4-FFF2-40B4-BE49-F238E27FC236}">
              <a16:creationId xmlns:a16="http://schemas.microsoft.com/office/drawing/2014/main" xmlns="" id="{099D8E25-0796-4222-8301-EEC65DDBCD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6" name="正方形/長方形 325">
          <a:extLst>
            <a:ext uri="{FF2B5EF4-FFF2-40B4-BE49-F238E27FC236}">
              <a16:creationId xmlns:a16="http://schemas.microsoft.com/office/drawing/2014/main" xmlns="" id="{9072F7BD-49D6-4720-9556-AB649B1680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7" name="正方形/長方形 326">
          <a:extLst>
            <a:ext uri="{FF2B5EF4-FFF2-40B4-BE49-F238E27FC236}">
              <a16:creationId xmlns:a16="http://schemas.microsoft.com/office/drawing/2014/main" xmlns="" id="{FB7C2C27-3131-4A01-951B-98F15433C2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8" name="正方形/長方形 327">
          <a:extLst>
            <a:ext uri="{FF2B5EF4-FFF2-40B4-BE49-F238E27FC236}">
              <a16:creationId xmlns:a16="http://schemas.microsoft.com/office/drawing/2014/main" xmlns="" id="{DFABCAAC-9958-45F0-83A7-4EE0CC3436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9" name="正方形/長方形 328">
          <a:extLst>
            <a:ext uri="{FF2B5EF4-FFF2-40B4-BE49-F238E27FC236}">
              <a16:creationId xmlns:a16="http://schemas.microsoft.com/office/drawing/2014/main" xmlns="" id="{88DAC17A-9948-45CC-A335-17F7FD632B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0" name="正方形/長方形 329">
          <a:extLst>
            <a:ext uri="{FF2B5EF4-FFF2-40B4-BE49-F238E27FC236}">
              <a16:creationId xmlns:a16="http://schemas.microsoft.com/office/drawing/2014/main" xmlns="" id="{566449E7-C3A3-41BD-93C7-5E5D071387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1" name="正方形/長方形 330">
          <a:extLst>
            <a:ext uri="{FF2B5EF4-FFF2-40B4-BE49-F238E27FC236}">
              <a16:creationId xmlns:a16="http://schemas.microsoft.com/office/drawing/2014/main" xmlns="" id="{273667E9-E65A-4F2C-94F4-7F4D6AAB990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32" name="テキスト ボックス 331">
          <a:extLst>
            <a:ext uri="{FF2B5EF4-FFF2-40B4-BE49-F238E27FC236}">
              <a16:creationId xmlns:a16="http://schemas.microsoft.com/office/drawing/2014/main" xmlns="" id="{585997BD-3292-4B54-A84F-B05251E0661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33" name="直線コネクタ 332">
          <a:extLst>
            <a:ext uri="{FF2B5EF4-FFF2-40B4-BE49-F238E27FC236}">
              <a16:creationId xmlns:a16="http://schemas.microsoft.com/office/drawing/2014/main" xmlns="" id="{DEF784E2-BC8E-4876-BD5E-8ED835916C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34" name="直線コネクタ 333">
          <a:extLst>
            <a:ext uri="{FF2B5EF4-FFF2-40B4-BE49-F238E27FC236}">
              <a16:creationId xmlns:a16="http://schemas.microsoft.com/office/drawing/2014/main" xmlns="" id="{0B3BB01B-5563-40CA-8653-4C556DFE314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35" name="テキスト ボックス 334">
          <a:extLst>
            <a:ext uri="{FF2B5EF4-FFF2-40B4-BE49-F238E27FC236}">
              <a16:creationId xmlns:a16="http://schemas.microsoft.com/office/drawing/2014/main" xmlns="" id="{0FF22001-611B-4BA2-8808-0E7CBD5ADFF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36" name="直線コネクタ 335">
          <a:extLst>
            <a:ext uri="{FF2B5EF4-FFF2-40B4-BE49-F238E27FC236}">
              <a16:creationId xmlns:a16="http://schemas.microsoft.com/office/drawing/2014/main" xmlns="" id="{E8E6218E-9203-401D-A97C-1DEED6C9D8F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37" name="テキスト ボックス 336">
          <a:extLst>
            <a:ext uri="{FF2B5EF4-FFF2-40B4-BE49-F238E27FC236}">
              <a16:creationId xmlns:a16="http://schemas.microsoft.com/office/drawing/2014/main" xmlns="" id="{F4CAAE19-6066-4E8B-B529-39A601A896B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38" name="直線コネクタ 337">
          <a:extLst>
            <a:ext uri="{FF2B5EF4-FFF2-40B4-BE49-F238E27FC236}">
              <a16:creationId xmlns:a16="http://schemas.microsoft.com/office/drawing/2014/main" xmlns="" id="{7D2D38DA-423C-4E1E-BD8A-418DD275846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9" name="テキスト ボックス 338">
          <a:extLst>
            <a:ext uri="{FF2B5EF4-FFF2-40B4-BE49-F238E27FC236}">
              <a16:creationId xmlns:a16="http://schemas.microsoft.com/office/drawing/2014/main" xmlns="" id="{1E54C1FE-AC03-4CEB-971E-22E8CA4323F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40" name="直線コネクタ 339">
          <a:extLst>
            <a:ext uri="{FF2B5EF4-FFF2-40B4-BE49-F238E27FC236}">
              <a16:creationId xmlns:a16="http://schemas.microsoft.com/office/drawing/2014/main" xmlns="" id="{A2BF00ED-CCA7-4CFC-93C8-AA84214212A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41" name="テキスト ボックス 340">
          <a:extLst>
            <a:ext uri="{FF2B5EF4-FFF2-40B4-BE49-F238E27FC236}">
              <a16:creationId xmlns:a16="http://schemas.microsoft.com/office/drawing/2014/main" xmlns="" id="{3400DF15-2E78-44E2-AED5-76BB882455F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42" name="直線コネクタ 341">
          <a:extLst>
            <a:ext uri="{FF2B5EF4-FFF2-40B4-BE49-F238E27FC236}">
              <a16:creationId xmlns:a16="http://schemas.microsoft.com/office/drawing/2014/main" xmlns="" id="{BC53C133-868F-4998-898E-76B669943B8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43" name="テキスト ボックス 342">
          <a:extLst>
            <a:ext uri="{FF2B5EF4-FFF2-40B4-BE49-F238E27FC236}">
              <a16:creationId xmlns:a16="http://schemas.microsoft.com/office/drawing/2014/main" xmlns="" id="{062C4CF5-3747-4B3E-AE3B-92BEE68C83B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44" name="直線コネクタ 343">
          <a:extLst>
            <a:ext uri="{FF2B5EF4-FFF2-40B4-BE49-F238E27FC236}">
              <a16:creationId xmlns:a16="http://schemas.microsoft.com/office/drawing/2014/main" xmlns="" id="{7C439980-B8BC-42E6-9EA7-752C6EBE408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xmlns="" id="{98FBBA84-BA1A-4FF0-A1F0-676C08A6294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6" name="直線コネクタ 345">
          <a:extLst>
            <a:ext uri="{FF2B5EF4-FFF2-40B4-BE49-F238E27FC236}">
              <a16:creationId xmlns:a16="http://schemas.microsoft.com/office/drawing/2014/main" xmlns="" id="{DDDB73E2-9CC6-45F3-9389-33E2034CEA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xmlns="" id="{C57DEDDC-577A-41AA-B4C1-86F7E286BB8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8" name="【消防施設】&#10;有形固定資産減価償却率グラフ枠">
          <a:extLst>
            <a:ext uri="{FF2B5EF4-FFF2-40B4-BE49-F238E27FC236}">
              <a16:creationId xmlns:a16="http://schemas.microsoft.com/office/drawing/2014/main" xmlns="" id="{433C62A5-A3E9-4CCF-912E-5D87BCD0CA6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49" name="直線コネクタ 348">
          <a:extLst>
            <a:ext uri="{FF2B5EF4-FFF2-40B4-BE49-F238E27FC236}">
              <a16:creationId xmlns:a16="http://schemas.microsoft.com/office/drawing/2014/main" xmlns="" id="{75A79D5B-D7C6-44A2-A0AF-7E7F15D700DF}"/>
            </a:ext>
          </a:extLst>
        </xdr:cNvPr>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50" name="【消防施設】&#10;有形固定資産減価償却率最小値テキスト">
          <a:extLst>
            <a:ext uri="{FF2B5EF4-FFF2-40B4-BE49-F238E27FC236}">
              <a16:creationId xmlns:a16="http://schemas.microsoft.com/office/drawing/2014/main" xmlns="" id="{65FF5032-B753-4D42-A9F9-282D10175B1E}"/>
            </a:ext>
          </a:extLst>
        </xdr:cNvPr>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51" name="直線コネクタ 350">
          <a:extLst>
            <a:ext uri="{FF2B5EF4-FFF2-40B4-BE49-F238E27FC236}">
              <a16:creationId xmlns:a16="http://schemas.microsoft.com/office/drawing/2014/main" xmlns="" id="{E979B658-A230-4674-BFCF-7B9F114EBE0C}"/>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52" name="【消防施設】&#10;有形固定資産減価償却率最大値テキスト">
          <a:extLst>
            <a:ext uri="{FF2B5EF4-FFF2-40B4-BE49-F238E27FC236}">
              <a16:creationId xmlns:a16="http://schemas.microsoft.com/office/drawing/2014/main" xmlns="" id="{A33DDA46-B6E2-4D8C-B520-49388A4ECF50}"/>
            </a:ext>
          </a:extLst>
        </xdr:cNvPr>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53" name="直線コネクタ 352">
          <a:extLst>
            <a:ext uri="{FF2B5EF4-FFF2-40B4-BE49-F238E27FC236}">
              <a16:creationId xmlns:a16="http://schemas.microsoft.com/office/drawing/2014/main" xmlns="" id="{D93865BE-8774-46D5-8F17-E921B9EAFEE9}"/>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54" name="【消防施設】&#10;有形固定資産減価償却率平均値テキスト">
          <a:extLst>
            <a:ext uri="{FF2B5EF4-FFF2-40B4-BE49-F238E27FC236}">
              <a16:creationId xmlns:a16="http://schemas.microsoft.com/office/drawing/2014/main" xmlns="" id="{DB8A69B1-E207-4C32-96D5-A0FBFDFCD935}"/>
            </a:ext>
          </a:extLst>
        </xdr:cNvPr>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55" name="フローチャート : 判断 354">
          <a:extLst>
            <a:ext uri="{FF2B5EF4-FFF2-40B4-BE49-F238E27FC236}">
              <a16:creationId xmlns:a16="http://schemas.microsoft.com/office/drawing/2014/main" xmlns="" id="{4B70F095-A479-4287-A7AB-00760189EE6A}"/>
            </a:ext>
          </a:extLst>
        </xdr:cNvPr>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356" name="フローチャート : 判断 355">
          <a:extLst>
            <a:ext uri="{FF2B5EF4-FFF2-40B4-BE49-F238E27FC236}">
              <a16:creationId xmlns:a16="http://schemas.microsoft.com/office/drawing/2014/main" xmlns="" id="{86758A8F-3B87-44CF-A6D2-3CFD899D5CE0}"/>
            </a:ext>
          </a:extLst>
        </xdr:cNvPr>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357" name="n_1aveValue【消防施設】&#10;有形固定資産減価償却率">
          <a:extLst>
            <a:ext uri="{FF2B5EF4-FFF2-40B4-BE49-F238E27FC236}">
              <a16:creationId xmlns:a16="http://schemas.microsoft.com/office/drawing/2014/main" xmlns="" id="{305DED86-453C-4843-BCC6-64EE2FDB79F8}"/>
            </a:ext>
          </a:extLst>
        </xdr:cNvPr>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F36187A5-262C-434B-BAA5-2833EFCD01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86E90FBD-8906-45DD-B8EB-833B1AD1A8D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48D1AAE5-8006-4AF4-A374-FACB9593C4B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B1D78E8F-1667-407C-A273-C612B5254B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76726934-BB5E-46F2-87F9-5502607E4BF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34652</xdr:rowOff>
    </xdr:from>
    <xdr:to>
      <xdr:col>22</xdr:col>
      <xdr:colOff>415925</xdr:colOff>
      <xdr:row>82</xdr:row>
      <xdr:rowOff>136252</xdr:rowOff>
    </xdr:to>
    <xdr:sp macro="" textlink="">
      <xdr:nvSpPr>
        <xdr:cNvPr id="363" name="円/楕円 362">
          <a:extLst>
            <a:ext uri="{FF2B5EF4-FFF2-40B4-BE49-F238E27FC236}">
              <a16:creationId xmlns:a16="http://schemas.microsoft.com/office/drawing/2014/main" xmlns="" id="{055973A0-CB54-4932-842F-B69E7139426A}"/>
            </a:ext>
          </a:extLst>
        </xdr:cNvPr>
        <xdr:cNvSpPr/>
      </xdr:nvSpPr>
      <xdr:spPr>
        <a:xfrm>
          <a:off x="15430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127379</xdr:rowOff>
    </xdr:from>
    <xdr:ext cx="405111" cy="259045"/>
    <xdr:sp macro="" textlink="">
      <xdr:nvSpPr>
        <xdr:cNvPr id="364" name="n_1mainValue【消防施設】&#10;有形固定資産減価償却率">
          <a:extLst>
            <a:ext uri="{FF2B5EF4-FFF2-40B4-BE49-F238E27FC236}">
              <a16:creationId xmlns:a16="http://schemas.microsoft.com/office/drawing/2014/main" xmlns="" id="{3D6A7768-55AD-4CED-9A72-1F788E27D0F4}"/>
            </a:ext>
          </a:extLst>
        </xdr:cNvPr>
        <xdr:cNvSpPr txBox="1"/>
      </xdr:nvSpPr>
      <xdr:spPr>
        <a:xfrm>
          <a:off x="15266043"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5" name="正方形/長方形 364">
          <a:extLst>
            <a:ext uri="{FF2B5EF4-FFF2-40B4-BE49-F238E27FC236}">
              <a16:creationId xmlns:a16="http://schemas.microsoft.com/office/drawing/2014/main" xmlns="" id="{65D15191-8988-4F67-B1C0-9FD8BC8F841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6" name="正方形/長方形 365">
          <a:extLst>
            <a:ext uri="{FF2B5EF4-FFF2-40B4-BE49-F238E27FC236}">
              <a16:creationId xmlns:a16="http://schemas.microsoft.com/office/drawing/2014/main" xmlns="" id="{C768544A-13D1-45DB-8DA7-9F185C1EBB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7" name="正方形/長方形 366">
          <a:extLst>
            <a:ext uri="{FF2B5EF4-FFF2-40B4-BE49-F238E27FC236}">
              <a16:creationId xmlns:a16="http://schemas.microsoft.com/office/drawing/2014/main" xmlns="" id="{0FF87797-E373-450D-9D81-166EF85CE3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8" name="正方形/長方形 367">
          <a:extLst>
            <a:ext uri="{FF2B5EF4-FFF2-40B4-BE49-F238E27FC236}">
              <a16:creationId xmlns:a16="http://schemas.microsoft.com/office/drawing/2014/main" xmlns="" id="{8F15FF49-B8BC-4175-A5D4-6A34075732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9" name="正方形/長方形 368">
          <a:extLst>
            <a:ext uri="{FF2B5EF4-FFF2-40B4-BE49-F238E27FC236}">
              <a16:creationId xmlns:a16="http://schemas.microsoft.com/office/drawing/2014/main" xmlns="" id="{CE3EABAC-EB7F-44E0-9F21-17F2AAD801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0" name="正方形/長方形 369">
          <a:extLst>
            <a:ext uri="{FF2B5EF4-FFF2-40B4-BE49-F238E27FC236}">
              <a16:creationId xmlns:a16="http://schemas.microsoft.com/office/drawing/2014/main" xmlns="" id="{C556CAE5-46F6-49E2-9194-AE7CDB6E3A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1" name="正方形/長方形 370">
          <a:extLst>
            <a:ext uri="{FF2B5EF4-FFF2-40B4-BE49-F238E27FC236}">
              <a16:creationId xmlns:a16="http://schemas.microsoft.com/office/drawing/2014/main" xmlns="" id="{149B6704-2F1B-41A8-957D-EBCC6DCE2D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72" name="正方形/長方形 371">
          <a:extLst>
            <a:ext uri="{FF2B5EF4-FFF2-40B4-BE49-F238E27FC236}">
              <a16:creationId xmlns:a16="http://schemas.microsoft.com/office/drawing/2014/main" xmlns="" id="{F373E999-32DC-4138-8455-C32E702933F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73" name="テキスト ボックス 372">
          <a:extLst>
            <a:ext uri="{FF2B5EF4-FFF2-40B4-BE49-F238E27FC236}">
              <a16:creationId xmlns:a16="http://schemas.microsoft.com/office/drawing/2014/main" xmlns="" id="{6704215A-4289-456B-BFF0-FEC861D904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74" name="直線コネクタ 373">
          <a:extLst>
            <a:ext uri="{FF2B5EF4-FFF2-40B4-BE49-F238E27FC236}">
              <a16:creationId xmlns:a16="http://schemas.microsoft.com/office/drawing/2014/main" xmlns="" id="{041A0AB1-84F2-4050-942B-7D412C5785A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75" name="直線コネクタ 374">
          <a:extLst>
            <a:ext uri="{FF2B5EF4-FFF2-40B4-BE49-F238E27FC236}">
              <a16:creationId xmlns:a16="http://schemas.microsoft.com/office/drawing/2014/main" xmlns="" id="{EC864933-8404-447C-88DC-CFCFF6FCEE0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76" name="テキスト ボックス 375">
          <a:extLst>
            <a:ext uri="{FF2B5EF4-FFF2-40B4-BE49-F238E27FC236}">
              <a16:creationId xmlns:a16="http://schemas.microsoft.com/office/drawing/2014/main" xmlns="" id="{FDA4C6C8-3CAB-4FF7-82E2-476A176F675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7" name="直線コネクタ 376">
          <a:extLst>
            <a:ext uri="{FF2B5EF4-FFF2-40B4-BE49-F238E27FC236}">
              <a16:creationId xmlns:a16="http://schemas.microsoft.com/office/drawing/2014/main" xmlns="" id="{1B24EE39-5318-4B3E-97E7-5106EED2C2E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8" name="テキスト ボックス 377">
          <a:extLst>
            <a:ext uri="{FF2B5EF4-FFF2-40B4-BE49-F238E27FC236}">
              <a16:creationId xmlns:a16="http://schemas.microsoft.com/office/drawing/2014/main" xmlns="" id="{4DC54DA5-3EFC-47BE-BFD5-2EC697F4116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9" name="直線コネクタ 378">
          <a:extLst>
            <a:ext uri="{FF2B5EF4-FFF2-40B4-BE49-F238E27FC236}">
              <a16:creationId xmlns:a16="http://schemas.microsoft.com/office/drawing/2014/main" xmlns="" id="{F55387A9-13B1-405E-B178-9DE6F47D441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80" name="テキスト ボックス 379">
          <a:extLst>
            <a:ext uri="{FF2B5EF4-FFF2-40B4-BE49-F238E27FC236}">
              <a16:creationId xmlns:a16="http://schemas.microsoft.com/office/drawing/2014/main" xmlns="" id="{7B38852F-543D-45CF-A5D1-6E2C8974174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81" name="直線コネクタ 380">
          <a:extLst>
            <a:ext uri="{FF2B5EF4-FFF2-40B4-BE49-F238E27FC236}">
              <a16:creationId xmlns:a16="http://schemas.microsoft.com/office/drawing/2014/main" xmlns="" id="{A5714AF7-9712-4860-91F1-AB4FED57428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82" name="テキスト ボックス 381">
          <a:extLst>
            <a:ext uri="{FF2B5EF4-FFF2-40B4-BE49-F238E27FC236}">
              <a16:creationId xmlns:a16="http://schemas.microsoft.com/office/drawing/2014/main" xmlns="" id="{6E87FC54-A968-424E-ADA1-F82C5BDFBF1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83" name="直線コネクタ 382">
          <a:extLst>
            <a:ext uri="{FF2B5EF4-FFF2-40B4-BE49-F238E27FC236}">
              <a16:creationId xmlns:a16="http://schemas.microsoft.com/office/drawing/2014/main" xmlns="" id="{D85122AF-00DD-4D20-82E9-46D94BD67DE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84" name="テキスト ボックス 383">
          <a:extLst>
            <a:ext uri="{FF2B5EF4-FFF2-40B4-BE49-F238E27FC236}">
              <a16:creationId xmlns:a16="http://schemas.microsoft.com/office/drawing/2014/main" xmlns="" id="{AB28A072-13EF-475A-9805-9C166AFB175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5" name="直線コネクタ 384">
          <a:extLst>
            <a:ext uri="{FF2B5EF4-FFF2-40B4-BE49-F238E27FC236}">
              <a16:creationId xmlns:a16="http://schemas.microsoft.com/office/drawing/2014/main" xmlns="" id="{59DAB393-F8D1-4680-9CEF-72A882E8617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6" name="テキスト ボックス 385">
          <a:extLst>
            <a:ext uri="{FF2B5EF4-FFF2-40B4-BE49-F238E27FC236}">
              <a16:creationId xmlns:a16="http://schemas.microsoft.com/office/drawing/2014/main" xmlns="" id="{AF2ACB3E-621A-4BEC-A7B0-9D17013E277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7" name="【消防施設】&#10;一人当たり面積グラフ枠">
          <a:extLst>
            <a:ext uri="{FF2B5EF4-FFF2-40B4-BE49-F238E27FC236}">
              <a16:creationId xmlns:a16="http://schemas.microsoft.com/office/drawing/2014/main" xmlns="" id="{58FA7DDC-C329-4B37-8FE0-865D1D9F77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88" name="直線コネクタ 387">
          <a:extLst>
            <a:ext uri="{FF2B5EF4-FFF2-40B4-BE49-F238E27FC236}">
              <a16:creationId xmlns:a16="http://schemas.microsoft.com/office/drawing/2014/main" xmlns="" id="{08DB91D5-C55D-4113-AA6D-95EB1588460A}"/>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89" name="【消防施設】&#10;一人当たり面積最小値テキスト">
          <a:extLst>
            <a:ext uri="{FF2B5EF4-FFF2-40B4-BE49-F238E27FC236}">
              <a16:creationId xmlns:a16="http://schemas.microsoft.com/office/drawing/2014/main" xmlns="" id="{709A0E7C-FD62-4C41-8BB5-933F76A5A2D4}"/>
            </a:ext>
          </a:extLst>
        </xdr:cNvPr>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90" name="直線コネクタ 389">
          <a:extLst>
            <a:ext uri="{FF2B5EF4-FFF2-40B4-BE49-F238E27FC236}">
              <a16:creationId xmlns:a16="http://schemas.microsoft.com/office/drawing/2014/main" xmlns="" id="{77E3E031-D5AF-4ED2-B441-B278957619A1}"/>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91" name="【消防施設】&#10;一人当たり面積最大値テキスト">
          <a:extLst>
            <a:ext uri="{FF2B5EF4-FFF2-40B4-BE49-F238E27FC236}">
              <a16:creationId xmlns:a16="http://schemas.microsoft.com/office/drawing/2014/main" xmlns="" id="{6EE2A68D-CA1C-4E9C-92E3-0A8F1B694C21}"/>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92" name="直線コネクタ 391">
          <a:extLst>
            <a:ext uri="{FF2B5EF4-FFF2-40B4-BE49-F238E27FC236}">
              <a16:creationId xmlns:a16="http://schemas.microsoft.com/office/drawing/2014/main" xmlns="" id="{F46572AD-8EA8-4F75-9F85-9A6F23278EFB}"/>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93" name="【消防施設】&#10;一人当たり面積平均値テキスト">
          <a:extLst>
            <a:ext uri="{FF2B5EF4-FFF2-40B4-BE49-F238E27FC236}">
              <a16:creationId xmlns:a16="http://schemas.microsoft.com/office/drawing/2014/main" xmlns="" id="{D47DEFCA-0289-4619-A5D2-F931CDB55CAA}"/>
            </a:ext>
          </a:extLst>
        </xdr:cNvPr>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94" name="フローチャート : 判断 393">
          <a:extLst>
            <a:ext uri="{FF2B5EF4-FFF2-40B4-BE49-F238E27FC236}">
              <a16:creationId xmlns:a16="http://schemas.microsoft.com/office/drawing/2014/main" xmlns="" id="{2F32225D-4972-418F-944F-F5270DD7EEA4}"/>
            </a:ext>
          </a:extLst>
        </xdr:cNvPr>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395" name="フローチャート : 判断 394">
          <a:extLst>
            <a:ext uri="{FF2B5EF4-FFF2-40B4-BE49-F238E27FC236}">
              <a16:creationId xmlns:a16="http://schemas.microsoft.com/office/drawing/2014/main" xmlns="" id="{C4A9C491-F259-4F5B-A102-C0FDE3993FC4}"/>
            </a:ext>
          </a:extLst>
        </xdr:cNvPr>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396" name="n_1aveValue【消防施設】&#10;一人当たり面積">
          <a:extLst>
            <a:ext uri="{FF2B5EF4-FFF2-40B4-BE49-F238E27FC236}">
              <a16:creationId xmlns:a16="http://schemas.microsoft.com/office/drawing/2014/main" xmlns="" id="{0F60B0A5-CFFB-4B25-A960-73933B8B9C78}"/>
            </a:ext>
          </a:extLst>
        </xdr:cNvPr>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7" name="テキスト ボックス 396">
          <a:extLst>
            <a:ext uri="{FF2B5EF4-FFF2-40B4-BE49-F238E27FC236}">
              <a16:creationId xmlns:a16="http://schemas.microsoft.com/office/drawing/2014/main" xmlns="" id="{23236BE8-699F-4EA1-A586-8903DD6443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8" name="テキスト ボックス 397">
          <a:extLst>
            <a:ext uri="{FF2B5EF4-FFF2-40B4-BE49-F238E27FC236}">
              <a16:creationId xmlns:a16="http://schemas.microsoft.com/office/drawing/2014/main" xmlns="" id="{598834E5-0D09-4774-8F90-9786428B804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9" name="テキスト ボックス 398">
          <a:extLst>
            <a:ext uri="{FF2B5EF4-FFF2-40B4-BE49-F238E27FC236}">
              <a16:creationId xmlns:a16="http://schemas.microsoft.com/office/drawing/2014/main" xmlns="" id="{CB8068B6-7DA8-4CDA-8D97-AE25E8EB98E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00" name="テキスト ボックス 399">
          <a:extLst>
            <a:ext uri="{FF2B5EF4-FFF2-40B4-BE49-F238E27FC236}">
              <a16:creationId xmlns:a16="http://schemas.microsoft.com/office/drawing/2014/main" xmlns="" id="{61BFCE42-82D7-4DD2-A85A-AEE3A41995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01" name="テキスト ボックス 400">
          <a:extLst>
            <a:ext uri="{FF2B5EF4-FFF2-40B4-BE49-F238E27FC236}">
              <a16:creationId xmlns:a16="http://schemas.microsoft.com/office/drawing/2014/main" xmlns="" id="{CC4B80C5-7A67-4E73-8CB5-790AE24504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139700</xdr:rowOff>
    </xdr:from>
    <xdr:to>
      <xdr:col>31</xdr:col>
      <xdr:colOff>85725</xdr:colOff>
      <xdr:row>82</xdr:row>
      <xdr:rowOff>69850</xdr:rowOff>
    </xdr:to>
    <xdr:sp macro="" textlink="">
      <xdr:nvSpPr>
        <xdr:cNvPr id="402" name="円/楕円 401">
          <a:extLst>
            <a:ext uri="{FF2B5EF4-FFF2-40B4-BE49-F238E27FC236}">
              <a16:creationId xmlns:a16="http://schemas.microsoft.com/office/drawing/2014/main" xmlns="" id="{CC986EE5-4792-4A10-9A97-EEFBAEBB34E3}"/>
            </a:ext>
          </a:extLst>
        </xdr:cNvPr>
        <xdr:cNvSpPr/>
      </xdr:nvSpPr>
      <xdr:spPr>
        <a:xfrm>
          <a:off x="21272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60977</xdr:rowOff>
    </xdr:from>
    <xdr:ext cx="469744" cy="259045"/>
    <xdr:sp macro="" textlink="">
      <xdr:nvSpPr>
        <xdr:cNvPr id="403" name="n_1mainValue【消防施設】&#10;一人当たり面積">
          <a:extLst>
            <a:ext uri="{FF2B5EF4-FFF2-40B4-BE49-F238E27FC236}">
              <a16:creationId xmlns:a16="http://schemas.microsoft.com/office/drawing/2014/main" xmlns="" id="{338F00D5-7936-4C99-B796-4DFFBE0B0500}"/>
            </a:ext>
          </a:extLst>
        </xdr:cNvPr>
        <xdr:cNvSpPr txBox="1"/>
      </xdr:nvSpPr>
      <xdr:spPr>
        <a:xfrm>
          <a:off x="2107572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04" name="正方形/長方形 403">
          <a:extLst>
            <a:ext uri="{FF2B5EF4-FFF2-40B4-BE49-F238E27FC236}">
              <a16:creationId xmlns:a16="http://schemas.microsoft.com/office/drawing/2014/main" xmlns="" id="{BE3533E9-E354-4F38-9CA8-1B80C59273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5" name="正方形/長方形 404">
          <a:extLst>
            <a:ext uri="{FF2B5EF4-FFF2-40B4-BE49-F238E27FC236}">
              <a16:creationId xmlns:a16="http://schemas.microsoft.com/office/drawing/2014/main" xmlns="" id="{813BEB80-11B9-46C8-B8B6-2BEE72BF43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6" name="正方形/長方形 405">
          <a:extLst>
            <a:ext uri="{FF2B5EF4-FFF2-40B4-BE49-F238E27FC236}">
              <a16:creationId xmlns:a16="http://schemas.microsoft.com/office/drawing/2014/main" xmlns="" id="{C81BAB48-916A-47A3-8C36-9C7EB71A2E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7" name="正方形/長方形 406">
          <a:extLst>
            <a:ext uri="{FF2B5EF4-FFF2-40B4-BE49-F238E27FC236}">
              <a16:creationId xmlns:a16="http://schemas.microsoft.com/office/drawing/2014/main" xmlns="" id="{61A00B4C-E3FA-4AB1-919C-7C0E1D58D2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8" name="正方形/長方形 407">
          <a:extLst>
            <a:ext uri="{FF2B5EF4-FFF2-40B4-BE49-F238E27FC236}">
              <a16:creationId xmlns:a16="http://schemas.microsoft.com/office/drawing/2014/main" xmlns="" id="{EA46BD37-3C54-4916-AF3E-53F8AB0E81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9" name="正方形/長方形 408">
          <a:extLst>
            <a:ext uri="{FF2B5EF4-FFF2-40B4-BE49-F238E27FC236}">
              <a16:creationId xmlns:a16="http://schemas.microsoft.com/office/drawing/2014/main" xmlns="" id="{40FB479E-EC01-4C1C-976A-1D2CF91089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10" name="正方形/長方形 409">
          <a:extLst>
            <a:ext uri="{FF2B5EF4-FFF2-40B4-BE49-F238E27FC236}">
              <a16:creationId xmlns:a16="http://schemas.microsoft.com/office/drawing/2014/main" xmlns="" id="{5DAB5C18-89CC-4814-B122-FC8EDEFF095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11" name="正方形/長方形 410">
          <a:extLst>
            <a:ext uri="{FF2B5EF4-FFF2-40B4-BE49-F238E27FC236}">
              <a16:creationId xmlns:a16="http://schemas.microsoft.com/office/drawing/2014/main" xmlns="" id="{D33EEF10-E84A-456A-924B-CB60016908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2" name="テキスト ボックス 411">
          <a:extLst>
            <a:ext uri="{FF2B5EF4-FFF2-40B4-BE49-F238E27FC236}">
              <a16:creationId xmlns:a16="http://schemas.microsoft.com/office/drawing/2014/main" xmlns="" id="{67323056-C1E2-4D4A-8385-2F8509FA64B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3" name="直線コネクタ 412">
          <a:extLst>
            <a:ext uri="{FF2B5EF4-FFF2-40B4-BE49-F238E27FC236}">
              <a16:creationId xmlns:a16="http://schemas.microsoft.com/office/drawing/2014/main" xmlns="" id="{CA112B08-C030-48FF-BCA9-666A511F57F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14" name="テキスト ボックス 413">
          <a:extLst>
            <a:ext uri="{FF2B5EF4-FFF2-40B4-BE49-F238E27FC236}">
              <a16:creationId xmlns:a16="http://schemas.microsoft.com/office/drawing/2014/main" xmlns="" id="{90106263-7225-4B5C-A46F-E9ADBDCD4F23}"/>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5" name="直線コネクタ 414">
          <a:extLst>
            <a:ext uri="{FF2B5EF4-FFF2-40B4-BE49-F238E27FC236}">
              <a16:creationId xmlns:a16="http://schemas.microsoft.com/office/drawing/2014/main" xmlns="" id="{8743F59A-6A31-4F30-8973-33751D90BCB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6" name="テキスト ボックス 415">
          <a:extLst>
            <a:ext uri="{FF2B5EF4-FFF2-40B4-BE49-F238E27FC236}">
              <a16:creationId xmlns:a16="http://schemas.microsoft.com/office/drawing/2014/main" xmlns="" id="{94B222AB-8AA9-422E-B2FD-FEF332BD25B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7" name="直線コネクタ 416">
          <a:extLst>
            <a:ext uri="{FF2B5EF4-FFF2-40B4-BE49-F238E27FC236}">
              <a16:creationId xmlns:a16="http://schemas.microsoft.com/office/drawing/2014/main" xmlns="" id="{4EE0FEE3-1367-4FF2-BC63-EDDB5FF162E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8" name="テキスト ボックス 417">
          <a:extLst>
            <a:ext uri="{FF2B5EF4-FFF2-40B4-BE49-F238E27FC236}">
              <a16:creationId xmlns:a16="http://schemas.microsoft.com/office/drawing/2014/main" xmlns="" id="{80769DD9-DEE5-4357-B267-1B9BD24FC0C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9" name="直線コネクタ 418">
          <a:extLst>
            <a:ext uri="{FF2B5EF4-FFF2-40B4-BE49-F238E27FC236}">
              <a16:creationId xmlns:a16="http://schemas.microsoft.com/office/drawing/2014/main" xmlns="" id="{0F739C1C-B40C-4605-9393-C2E33E28A4B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20" name="テキスト ボックス 419">
          <a:extLst>
            <a:ext uri="{FF2B5EF4-FFF2-40B4-BE49-F238E27FC236}">
              <a16:creationId xmlns:a16="http://schemas.microsoft.com/office/drawing/2014/main" xmlns="" id="{363C5C59-244C-4CC0-8B80-AB7F71CF7BB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21" name="直線コネクタ 420">
          <a:extLst>
            <a:ext uri="{FF2B5EF4-FFF2-40B4-BE49-F238E27FC236}">
              <a16:creationId xmlns:a16="http://schemas.microsoft.com/office/drawing/2014/main" xmlns="" id="{0BFEC7B6-99C3-4336-93AD-5628417511E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22" name="テキスト ボックス 421">
          <a:extLst>
            <a:ext uri="{FF2B5EF4-FFF2-40B4-BE49-F238E27FC236}">
              <a16:creationId xmlns:a16="http://schemas.microsoft.com/office/drawing/2014/main" xmlns="" id="{D861A5FD-79C1-46FA-8034-5EFA9669864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3" name="直線コネクタ 422">
          <a:extLst>
            <a:ext uri="{FF2B5EF4-FFF2-40B4-BE49-F238E27FC236}">
              <a16:creationId xmlns:a16="http://schemas.microsoft.com/office/drawing/2014/main" xmlns="" id="{3E5E0BD2-9253-44EB-A331-F446C372B3D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4" name="テキスト ボックス 423">
          <a:extLst>
            <a:ext uri="{FF2B5EF4-FFF2-40B4-BE49-F238E27FC236}">
              <a16:creationId xmlns:a16="http://schemas.microsoft.com/office/drawing/2014/main" xmlns="" id="{6C91EF8C-DA90-412E-B91C-46847B1A98AB}"/>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5" name="直線コネクタ 424">
          <a:extLst>
            <a:ext uri="{FF2B5EF4-FFF2-40B4-BE49-F238E27FC236}">
              <a16:creationId xmlns:a16="http://schemas.microsoft.com/office/drawing/2014/main" xmlns="" id="{B94D69E1-9760-43B5-8773-1CA0EC6BC3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6" name="テキスト ボックス 425">
          <a:extLst>
            <a:ext uri="{FF2B5EF4-FFF2-40B4-BE49-F238E27FC236}">
              <a16:creationId xmlns:a16="http://schemas.microsoft.com/office/drawing/2014/main" xmlns="" id="{851B32FF-38B4-4454-AB1C-D00F729B587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7" name="【庁舎】&#10;有形固定資産減価償却率グラフ枠">
          <a:extLst>
            <a:ext uri="{FF2B5EF4-FFF2-40B4-BE49-F238E27FC236}">
              <a16:creationId xmlns:a16="http://schemas.microsoft.com/office/drawing/2014/main" xmlns="" id="{FC03AEDE-F9A0-4728-AA92-64D7E4197E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28" name="直線コネクタ 427">
          <a:extLst>
            <a:ext uri="{FF2B5EF4-FFF2-40B4-BE49-F238E27FC236}">
              <a16:creationId xmlns:a16="http://schemas.microsoft.com/office/drawing/2014/main" xmlns="" id="{EB217639-1480-4352-8B5E-AD495D188DAD}"/>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9" name="【庁舎】&#10;有形固定資産減価償却率最小値テキスト">
          <a:extLst>
            <a:ext uri="{FF2B5EF4-FFF2-40B4-BE49-F238E27FC236}">
              <a16:creationId xmlns:a16="http://schemas.microsoft.com/office/drawing/2014/main" xmlns="" id="{9878B4C9-F6D0-410C-824B-02A2C2B083C3}"/>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30" name="直線コネクタ 429">
          <a:extLst>
            <a:ext uri="{FF2B5EF4-FFF2-40B4-BE49-F238E27FC236}">
              <a16:creationId xmlns:a16="http://schemas.microsoft.com/office/drawing/2014/main" xmlns="" id="{EB540744-3E7B-4B43-8B70-D725595EAD5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31" name="【庁舎】&#10;有形固定資産減価償却率最大値テキスト">
          <a:extLst>
            <a:ext uri="{FF2B5EF4-FFF2-40B4-BE49-F238E27FC236}">
              <a16:creationId xmlns:a16="http://schemas.microsoft.com/office/drawing/2014/main" xmlns="" id="{953EAF42-E3E6-49DF-A7AC-EE8B6BED8696}"/>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32" name="直線コネクタ 431">
          <a:extLst>
            <a:ext uri="{FF2B5EF4-FFF2-40B4-BE49-F238E27FC236}">
              <a16:creationId xmlns:a16="http://schemas.microsoft.com/office/drawing/2014/main" xmlns="" id="{6C5DFF61-59C8-4ECC-96FE-6659B43DB6A2}"/>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33" name="【庁舎】&#10;有形固定資産減価償却率平均値テキスト">
          <a:extLst>
            <a:ext uri="{FF2B5EF4-FFF2-40B4-BE49-F238E27FC236}">
              <a16:creationId xmlns:a16="http://schemas.microsoft.com/office/drawing/2014/main" xmlns="" id="{A8B246B2-177B-46EA-BE8F-42E83828102A}"/>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34" name="フローチャート : 判断 433">
          <a:extLst>
            <a:ext uri="{FF2B5EF4-FFF2-40B4-BE49-F238E27FC236}">
              <a16:creationId xmlns:a16="http://schemas.microsoft.com/office/drawing/2014/main" xmlns="" id="{F4D5644D-79F5-4A34-9C19-C8CE33AEBEA1}"/>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35" name="フローチャート : 判断 434">
          <a:extLst>
            <a:ext uri="{FF2B5EF4-FFF2-40B4-BE49-F238E27FC236}">
              <a16:creationId xmlns:a16="http://schemas.microsoft.com/office/drawing/2014/main" xmlns="" id="{2F181DA2-403D-4823-BDF3-8E551E4339F7}"/>
            </a:ext>
          </a:extLst>
        </xdr:cNvPr>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436" name="n_1aveValue【庁舎】&#10;有形固定資産減価償却率">
          <a:extLst>
            <a:ext uri="{FF2B5EF4-FFF2-40B4-BE49-F238E27FC236}">
              <a16:creationId xmlns:a16="http://schemas.microsoft.com/office/drawing/2014/main" xmlns="" id="{AE00C28A-A958-48F3-BE08-E23DB4183BA9}"/>
            </a:ext>
          </a:extLst>
        </xdr:cNvPr>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1A15CB43-6330-491A-A5BF-31BBA080E2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8" name="テキスト ボックス 437">
          <a:extLst>
            <a:ext uri="{FF2B5EF4-FFF2-40B4-BE49-F238E27FC236}">
              <a16:creationId xmlns:a16="http://schemas.microsoft.com/office/drawing/2014/main" xmlns="" id="{39AB0998-F4B5-49E2-80DD-5773BB536B7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9" name="テキスト ボックス 438">
          <a:extLst>
            <a:ext uri="{FF2B5EF4-FFF2-40B4-BE49-F238E27FC236}">
              <a16:creationId xmlns:a16="http://schemas.microsoft.com/office/drawing/2014/main" xmlns="" id="{1D01580D-3924-4BC7-854A-80D2481F140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40" name="テキスト ボックス 439">
          <a:extLst>
            <a:ext uri="{FF2B5EF4-FFF2-40B4-BE49-F238E27FC236}">
              <a16:creationId xmlns:a16="http://schemas.microsoft.com/office/drawing/2014/main" xmlns="" id="{1B68754F-E3AE-4695-9964-6D5C18E6C79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41" name="テキスト ボックス 440">
          <a:extLst>
            <a:ext uri="{FF2B5EF4-FFF2-40B4-BE49-F238E27FC236}">
              <a16:creationId xmlns:a16="http://schemas.microsoft.com/office/drawing/2014/main" xmlns="" id="{08075676-E200-49AB-ABAD-2AA03A6412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120650</xdr:rowOff>
    </xdr:from>
    <xdr:to>
      <xdr:col>22</xdr:col>
      <xdr:colOff>415925</xdr:colOff>
      <xdr:row>106</xdr:row>
      <xdr:rowOff>50800</xdr:rowOff>
    </xdr:to>
    <xdr:sp macro="" textlink="">
      <xdr:nvSpPr>
        <xdr:cNvPr id="442" name="円/楕円 441">
          <a:extLst>
            <a:ext uri="{FF2B5EF4-FFF2-40B4-BE49-F238E27FC236}">
              <a16:creationId xmlns:a16="http://schemas.microsoft.com/office/drawing/2014/main" xmlns="" id="{191AE431-1948-4FEF-B373-81CD0B010C92}"/>
            </a:ext>
          </a:extLst>
        </xdr:cNvPr>
        <xdr:cNvSpPr/>
      </xdr:nvSpPr>
      <xdr:spPr>
        <a:xfrm>
          <a:off x="1543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41927</xdr:rowOff>
    </xdr:from>
    <xdr:ext cx="405111" cy="259045"/>
    <xdr:sp macro="" textlink="">
      <xdr:nvSpPr>
        <xdr:cNvPr id="443" name="n_1mainValue【庁舎】&#10;有形固定資産減価償却率">
          <a:extLst>
            <a:ext uri="{FF2B5EF4-FFF2-40B4-BE49-F238E27FC236}">
              <a16:creationId xmlns:a16="http://schemas.microsoft.com/office/drawing/2014/main" xmlns="" id="{3D5BE63B-C386-4E5E-AA88-6C741C620C70}"/>
            </a:ext>
          </a:extLst>
        </xdr:cNvPr>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4" name="正方形/長方形 443">
          <a:extLst>
            <a:ext uri="{FF2B5EF4-FFF2-40B4-BE49-F238E27FC236}">
              <a16:creationId xmlns:a16="http://schemas.microsoft.com/office/drawing/2014/main" xmlns="" id="{FDCF10F3-2123-41B6-8DC1-5D05264CC1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5" name="正方形/長方形 444">
          <a:extLst>
            <a:ext uri="{FF2B5EF4-FFF2-40B4-BE49-F238E27FC236}">
              <a16:creationId xmlns:a16="http://schemas.microsoft.com/office/drawing/2014/main" xmlns="" id="{56A3A96F-3F0F-4FBF-BDD8-41CFD21B1AD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6" name="正方形/長方形 445">
          <a:extLst>
            <a:ext uri="{FF2B5EF4-FFF2-40B4-BE49-F238E27FC236}">
              <a16:creationId xmlns:a16="http://schemas.microsoft.com/office/drawing/2014/main" xmlns="" id="{A8B47262-4C4D-461F-B3D3-8422E65FAAF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7" name="正方形/長方形 446">
          <a:extLst>
            <a:ext uri="{FF2B5EF4-FFF2-40B4-BE49-F238E27FC236}">
              <a16:creationId xmlns:a16="http://schemas.microsoft.com/office/drawing/2014/main" xmlns="" id="{30E8BA07-800A-4ACE-945F-279AA31787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8" name="正方形/長方形 447">
          <a:extLst>
            <a:ext uri="{FF2B5EF4-FFF2-40B4-BE49-F238E27FC236}">
              <a16:creationId xmlns:a16="http://schemas.microsoft.com/office/drawing/2014/main" xmlns="" id="{3AC1E06A-9A21-49CF-89D3-AC2BA83DB25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9" name="正方形/長方形 448">
          <a:extLst>
            <a:ext uri="{FF2B5EF4-FFF2-40B4-BE49-F238E27FC236}">
              <a16:creationId xmlns:a16="http://schemas.microsoft.com/office/drawing/2014/main" xmlns="" id="{F7A642D8-D57B-45A9-9163-333BE6D1273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0" name="正方形/長方形 449">
          <a:extLst>
            <a:ext uri="{FF2B5EF4-FFF2-40B4-BE49-F238E27FC236}">
              <a16:creationId xmlns:a16="http://schemas.microsoft.com/office/drawing/2014/main" xmlns="" id="{A8A29BF1-3FEF-4B0B-9E04-16B7F6DC2E6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51" name="正方形/長方形 450">
          <a:extLst>
            <a:ext uri="{FF2B5EF4-FFF2-40B4-BE49-F238E27FC236}">
              <a16:creationId xmlns:a16="http://schemas.microsoft.com/office/drawing/2014/main" xmlns="" id="{D14EE56C-B815-4F4A-81B6-5CB2B8F771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2" name="テキスト ボックス 451">
          <a:extLst>
            <a:ext uri="{FF2B5EF4-FFF2-40B4-BE49-F238E27FC236}">
              <a16:creationId xmlns:a16="http://schemas.microsoft.com/office/drawing/2014/main" xmlns="" id="{A23C2A47-C9B1-4560-B946-476252BB4E2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3" name="直線コネクタ 452">
          <a:extLst>
            <a:ext uri="{FF2B5EF4-FFF2-40B4-BE49-F238E27FC236}">
              <a16:creationId xmlns:a16="http://schemas.microsoft.com/office/drawing/2014/main" xmlns="" id="{183FC3E7-2C00-40F4-9A5E-D79D810FCD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54" name="直線コネクタ 453">
          <a:extLst>
            <a:ext uri="{FF2B5EF4-FFF2-40B4-BE49-F238E27FC236}">
              <a16:creationId xmlns:a16="http://schemas.microsoft.com/office/drawing/2014/main" xmlns="" id="{30E4F7A2-72F7-45D8-B173-56EA5E03BB6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55" name="テキスト ボックス 454">
          <a:extLst>
            <a:ext uri="{FF2B5EF4-FFF2-40B4-BE49-F238E27FC236}">
              <a16:creationId xmlns:a16="http://schemas.microsoft.com/office/drawing/2014/main" xmlns="" id="{5F8AD9A6-E933-4E18-A59B-9744F5C4386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56" name="直線コネクタ 455">
          <a:extLst>
            <a:ext uri="{FF2B5EF4-FFF2-40B4-BE49-F238E27FC236}">
              <a16:creationId xmlns:a16="http://schemas.microsoft.com/office/drawing/2014/main" xmlns="" id="{8923D26E-984D-4594-BDD6-E8C66FA1E77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7" name="テキスト ボックス 456">
          <a:extLst>
            <a:ext uri="{FF2B5EF4-FFF2-40B4-BE49-F238E27FC236}">
              <a16:creationId xmlns:a16="http://schemas.microsoft.com/office/drawing/2014/main" xmlns="" id="{F156F00F-FDD4-4E39-80E1-80079FDBDF3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8" name="直線コネクタ 457">
          <a:extLst>
            <a:ext uri="{FF2B5EF4-FFF2-40B4-BE49-F238E27FC236}">
              <a16:creationId xmlns:a16="http://schemas.microsoft.com/office/drawing/2014/main" xmlns="" id="{21696D0F-A648-447F-81D7-A7D0863905A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9" name="テキスト ボックス 458">
          <a:extLst>
            <a:ext uri="{FF2B5EF4-FFF2-40B4-BE49-F238E27FC236}">
              <a16:creationId xmlns:a16="http://schemas.microsoft.com/office/drawing/2014/main" xmlns="" id="{0FCE615D-5CA2-434B-92AA-023680898B2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60" name="直線コネクタ 459">
          <a:extLst>
            <a:ext uri="{FF2B5EF4-FFF2-40B4-BE49-F238E27FC236}">
              <a16:creationId xmlns:a16="http://schemas.microsoft.com/office/drawing/2014/main" xmlns="" id="{84E4A4B3-5374-4F99-9958-D76AAB56499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61" name="テキスト ボックス 460">
          <a:extLst>
            <a:ext uri="{FF2B5EF4-FFF2-40B4-BE49-F238E27FC236}">
              <a16:creationId xmlns:a16="http://schemas.microsoft.com/office/drawing/2014/main" xmlns="" id="{28D10358-A407-4780-8DDA-37105D111CC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a:extLst>
            <a:ext uri="{FF2B5EF4-FFF2-40B4-BE49-F238E27FC236}">
              <a16:creationId xmlns:a16="http://schemas.microsoft.com/office/drawing/2014/main" xmlns="" id="{85B81A21-6633-430B-9ED4-C8B0F38297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a:extLst>
            <a:ext uri="{FF2B5EF4-FFF2-40B4-BE49-F238E27FC236}">
              <a16:creationId xmlns:a16="http://schemas.microsoft.com/office/drawing/2014/main" xmlns="" id="{06AEAF65-501F-4961-B0DB-ED41B3563C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庁舎】&#10;一人当たり面積グラフ枠">
          <a:extLst>
            <a:ext uri="{FF2B5EF4-FFF2-40B4-BE49-F238E27FC236}">
              <a16:creationId xmlns:a16="http://schemas.microsoft.com/office/drawing/2014/main" xmlns="" id="{8A8472CF-3D2B-485B-B506-1C15449782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65" name="直線コネクタ 464">
          <a:extLst>
            <a:ext uri="{FF2B5EF4-FFF2-40B4-BE49-F238E27FC236}">
              <a16:creationId xmlns:a16="http://schemas.microsoft.com/office/drawing/2014/main" xmlns="" id="{B204D584-6E63-416D-AF28-73691C5F2684}"/>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66" name="【庁舎】&#10;一人当たり面積最小値テキスト">
          <a:extLst>
            <a:ext uri="{FF2B5EF4-FFF2-40B4-BE49-F238E27FC236}">
              <a16:creationId xmlns:a16="http://schemas.microsoft.com/office/drawing/2014/main" xmlns="" id="{C22D9BB1-638E-40C4-BE64-02CF07346276}"/>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67" name="直線コネクタ 466">
          <a:extLst>
            <a:ext uri="{FF2B5EF4-FFF2-40B4-BE49-F238E27FC236}">
              <a16:creationId xmlns:a16="http://schemas.microsoft.com/office/drawing/2014/main" xmlns="" id="{A82AAEF9-CD6F-438C-9D2B-A4DC67D3F70C}"/>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68" name="【庁舎】&#10;一人当たり面積最大値テキスト">
          <a:extLst>
            <a:ext uri="{FF2B5EF4-FFF2-40B4-BE49-F238E27FC236}">
              <a16:creationId xmlns:a16="http://schemas.microsoft.com/office/drawing/2014/main" xmlns="" id="{EF29644B-3D09-473B-B140-6E106138E26A}"/>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9" name="直線コネクタ 468">
          <a:extLst>
            <a:ext uri="{FF2B5EF4-FFF2-40B4-BE49-F238E27FC236}">
              <a16:creationId xmlns:a16="http://schemas.microsoft.com/office/drawing/2014/main" xmlns="" id="{FDD1C97B-B8C8-4B0B-B4D9-0665201EAF0D}"/>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70" name="【庁舎】&#10;一人当たり面積平均値テキスト">
          <a:extLst>
            <a:ext uri="{FF2B5EF4-FFF2-40B4-BE49-F238E27FC236}">
              <a16:creationId xmlns:a16="http://schemas.microsoft.com/office/drawing/2014/main" xmlns="" id="{1A9C0BC9-09B8-48B7-B0BA-B15D0E4AC0BE}"/>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71" name="フローチャート : 判断 470">
          <a:extLst>
            <a:ext uri="{FF2B5EF4-FFF2-40B4-BE49-F238E27FC236}">
              <a16:creationId xmlns:a16="http://schemas.microsoft.com/office/drawing/2014/main" xmlns="" id="{13A233F2-41B2-444C-B103-D78921CA9853}"/>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72" name="フローチャート : 判断 471">
          <a:extLst>
            <a:ext uri="{FF2B5EF4-FFF2-40B4-BE49-F238E27FC236}">
              <a16:creationId xmlns:a16="http://schemas.microsoft.com/office/drawing/2014/main" xmlns="" id="{6E7AD72E-0DE7-4450-8E19-3C64F12E14A7}"/>
            </a:ext>
          </a:extLst>
        </xdr:cNvPr>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473" name="n_1aveValue【庁舎】&#10;一人当たり面積">
          <a:extLst>
            <a:ext uri="{FF2B5EF4-FFF2-40B4-BE49-F238E27FC236}">
              <a16:creationId xmlns:a16="http://schemas.microsoft.com/office/drawing/2014/main" xmlns="" id="{F8C957CC-1B2E-4596-9B2B-951C482B3976}"/>
            </a:ext>
          </a:extLst>
        </xdr:cNvPr>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D96B0995-AF93-4532-90C5-190C1317FD3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6F3750B5-EE36-4813-85B7-17A61A3A621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E2C658CE-D159-4D9C-B40B-61A933961AC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7" name="テキスト ボックス 476">
          <a:extLst>
            <a:ext uri="{FF2B5EF4-FFF2-40B4-BE49-F238E27FC236}">
              <a16:creationId xmlns:a16="http://schemas.microsoft.com/office/drawing/2014/main" xmlns="" id="{0947847C-5E57-42C6-8584-A11220DFA6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3D10C5CD-5D91-4B9F-91AE-D243EA90D36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64719</xdr:rowOff>
    </xdr:from>
    <xdr:to>
      <xdr:col>31</xdr:col>
      <xdr:colOff>85725</xdr:colOff>
      <xdr:row>104</xdr:row>
      <xdr:rowOff>166319</xdr:rowOff>
    </xdr:to>
    <xdr:sp macro="" textlink="">
      <xdr:nvSpPr>
        <xdr:cNvPr id="479" name="円/楕円 478">
          <a:extLst>
            <a:ext uri="{FF2B5EF4-FFF2-40B4-BE49-F238E27FC236}">
              <a16:creationId xmlns:a16="http://schemas.microsoft.com/office/drawing/2014/main" xmlns="" id="{7DF6E850-9E38-4C86-9BA5-32D9D38C555E}"/>
            </a:ext>
          </a:extLst>
        </xdr:cNvPr>
        <xdr:cNvSpPr/>
      </xdr:nvSpPr>
      <xdr:spPr>
        <a:xfrm>
          <a:off x="21272500" y="178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11396</xdr:rowOff>
    </xdr:from>
    <xdr:ext cx="469744" cy="259045"/>
    <xdr:sp macro="" textlink="">
      <xdr:nvSpPr>
        <xdr:cNvPr id="480" name="n_1mainValue【庁舎】&#10;一人当たり面積">
          <a:extLst>
            <a:ext uri="{FF2B5EF4-FFF2-40B4-BE49-F238E27FC236}">
              <a16:creationId xmlns:a16="http://schemas.microsoft.com/office/drawing/2014/main" xmlns="" id="{4ABC1A4A-D560-436C-8499-F67B10FECE10}"/>
            </a:ext>
          </a:extLst>
        </xdr:cNvPr>
        <xdr:cNvSpPr txBox="1"/>
      </xdr:nvSpPr>
      <xdr:spPr>
        <a:xfrm>
          <a:off x="21075727" y="1767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a:extLst>
            <a:ext uri="{FF2B5EF4-FFF2-40B4-BE49-F238E27FC236}">
              <a16:creationId xmlns:a16="http://schemas.microsoft.com/office/drawing/2014/main" xmlns="" id="{7CB48859-8AB4-486E-AE73-C7A29B120BB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a:extLst>
            <a:ext uri="{FF2B5EF4-FFF2-40B4-BE49-F238E27FC236}">
              <a16:creationId xmlns:a16="http://schemas.microsoft.com/office/drawing/2014/main" xmlns="" id="{D2EA9F43-3674-4DA0-A1DC-1AACC19C6B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a:extLst>
            <a:ext uri="{FF2B5EF4-FFF2-40B4-BE49-F238E27FC236}">
              <a16:creationId xmlns:a16="http://schemas.microsoft.com/office/drawing/2014/main" xmlns="" id="{00325CB2-BA27-48CD-AAC0-A621F5BE57C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類似団体と比較して有形固定資産減価償却率が高くなっているのは、図書管であり、一般廃棄物処理施設は低くなっている。図書館については、その他施設との複合化と検討する。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
1,165
21.99
6,339,424
6,033,745
202,087
1,159,986
1,914,279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の産業は主に、農業、畜産業である。サービス業の占める割合は少ないが、少しづつ増加傾向である。財政基盤については弱く類似団体と比較しても低い水準にある。引き続き生産性の強化、販売ルートの確保、生産性の効率化、低コスト化、高付加価値化等を推進し農業経営基盤安定の強化を図る。また、特産品の開発を推進し、伝統文化や恵まれた自然とともに観光と連携し産業振興に繋げることで、住民所得の向上を促進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xmlns=""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xmlns=""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xmlns=""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58928</xdr:rowOff>
    </xdr:from>
    <xdr:to>
      <xdr:col>7</xdr:col>
      <xdr:colOff>152400</xdr:colOff>
      <xdr:row>44</xdr:row>
      <xdr:rowOff>58928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xmlns=""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xmlns=""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58928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xmlns=""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xmlns=""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58928</xdr:rowOff>
    </xdr:from>
    <xdr:to>
      <xdr:col>4</xdr:col>
      <xdr:colOff>482600</xdr:colOff>
      <xdr:row>44</xdr:row>
      <xdr:rowOff>58928</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xmlns=""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58928</xdr:rowOff>
    </xdr:from>
    <xdr:to>
      <xdr:col>3</xdr:col>
      <xdr:colOff>279400</xdr:colOff>
      <xdr:row>44</xdr:row>
      <xdr:rowOff>58928</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xmlns=""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8128</xdr:rowOff>
    </xdr:from>
    <xdr:to>
      <xdr:col>7</xdr:col>
      <xdr:colOff>203200</xdr:colOff>
      <xdr:row>44</xdr:row>
      <xdr:rowOff>109728</xdr:rowOff>
    </xdr:to>
    <xdr:sp macro="" textlink="">
      <xdr:nvSpPr>
        <xdr:cNvPr id="84" name="円/楕円 83">
          <a:extLst>
            <a:ext uri="{FF2B5EF4-FFF2-40B4-BE49-F238E27FC236}">
              <a16:creationId xmlns:a16="http://schemas.microsoft.com/office/drawing/2014/main" xmlns="" id="{00000000-0008-0000-0300-000054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75455</xdr:rowOff>
    </xdr:from>
    <xdr:ext cx="762000" cy="259045"/>
    <xdr:sp macro="" textlink="">
      <xdr:nvSpPr>
        <xdr:cNvPr id="85" name="財政力該当値テキスト">
          <a:extLst>
            <a:ext uri="{FF2B5EF4-FFF2-40B4-BE49-F238E27FC236}">
              <a16:creationId xmlns:a16="http://schemas.microsoft.com/office/drawing/2014/main" xmlns="" id="{00000000-0008-0000-0300-000055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8128</xdr:rowOff>
    </xdr:from>
    <xdr:to>
      <xdr:col>4</xdr:col>
      <xdr:colOff>533400</xdr:colOff>
      <xdr:row>44</xdr:row>
      <xdr:rowOff>109728</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94505</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8128</xdr:rowOff>
    </xdr:from>
    <xdr:to>
      <xdr:col>3</xdr:col>
      <xdr:colOff>330200</xdr:colOff>
      <xdr:row>44</xdr:row>
      <xdr:rowOff>109728</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94505</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8128</xdr:rowOff>
    </xdr:from>
    <xdr:to>
      <xdr:col>2</xdr:col>
      <xdr:colOff>127000</xdr:colOff>
      <xdr:row>44</xdr:row>
      <xdr:rowOff>109728</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94505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xmlns=""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歳入の状況を</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年度と比較すると、主に</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年度は地方税</a:t>
          </a:r>
          <a:r>
            <a:rPr kumimoji="1" lang="ja-JP" altLang="en-US" sz="1100">
              <a:solidFill>
                <a:schemeClr val="dk1"/>
              </a:solidFill>
              <a:effectLst/>
              <a:latin typeface="+mn-lt"/>
              <a:ea typeface="+mn-ea"/>
              <a:cs typeface="+mn-cs"/>
            </a:rPr>
            <a:t>はやや増加</a:t>
          </a:r>
          <a:r>
            <a:rPr kumimoji="1" lang="ja-JP" altLang="ja-JP" sz="1100">
              <a:solidFill>
                <a:schemeClr val="dk1"/>
              </a:solidFill>
              <a:effectLst/>
              <a:latin typeface="+mn-lt"/>
              <a:ea typeface="+mn-ea"/>
              <a:cs typeface="+mn-cs"/>
            </a:rPr>
            <a:t>したが</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交付税</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により、一般財源</a:t>
          </a:r>
          <a:r>
            <a:rPr kumimoji="1" lang="ja-JP" altLang="en-US" sz="1100">
              <a:solidFill>
                <a:schemeClr val="dk1"/>
              </a:solidFill>
              <a:effectLst/>
              <a:latin typeface="+mn-lt"/>
              <a:ea typeface="+mn-ea"/>
              <a:cs typeface="+mn-cs"/>
            </a:rPr>
            <a:t>の合計は減少</a:t>
          </a:r>
          <a:r>
            <a:rPr kumimoji="1" lang="ja-JP" altLang="ja-JP" sz="1100">
              <a:solidFill>
                <a:schemeClr val="dk1"/>
              </a:solidFill>
              <a:effectLst/>
              <a:latin typeface="+mn-lt"/>
              <a:ea typeface="+mn-ea"/>
              <a:cs typeface="+mn-cs"/>
            </a:rPr>
            <a:t>している。また、義務的経費の経常収支比率は、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費が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％増加したが、</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費が</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ほぼ横ばいの</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％減であった</a:t>
          </a:r>
          <a:r>
            <a:rPr kumimoji="1" lang="ja-JP" altLang="ja-JP" sz="1100">
              <a:solidFill>
                <a:schemeClr val="dk1"/>
              </a:solidFill>
              <a:effectLst/>
              <a:latin typeface="+mn-lt"/>
              <a:ea typeface="+mn-ea"/>
              <a:cs typeface="+mn-cs"/>
            </a:rPr>
            <a:t>。一方、その他の経費の経常収支比率は、</a:t>
          </a:r>
          <a:r>
            <a:rPr kumimoji="1" lang="ja-JP" altLang="en-US" sz="1100">
              <a:solidFill>
                <a:schemeClr val="dk1"/>
              </a:solidFill>
              <a:effectLst/>
              <a:latin typeface="+mn-lt"/>
              <a:ea typeface="+mn-ea"/>
              <a:cs typeface="+mn-cs"/>
            </a:rPr>
            <a:t>維持補修費が</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％減、補助費等が</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％減であったが繰出金が</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％増加し、合計</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％となった。引き続き、補助費、人件費、物件費の見直しを行い経常収支比率の圧縮に努める。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xmlns=""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125549</xdr:rowOff>
    </xdr:from>
    <xdr:to>
      <xdr:col>7</xdr:col>
      <xdr:colOff>152400</xdr:colOff>
      <xdr:row>65</xdr:row>
      <xdr:rowOff>16147</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109834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16147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108456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91077</xdr:rowOff>
    </xdr:from>
    <xdr:to>
      <xdr:col>4</xdr:col>
      <xdr:colOff>482600</xdr:colOff>
      <xdr:row>64</xdr:row>
      <xdr:rowOff>111760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0638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152219</xdr:rowOff>
    </xdr:from>
    <xdr:to>
      <xdr:col>3</xdr:col>
      <xdr:colOff>279400</xdr:colOff>
      <xdr:row>64</xdr:row>
      <xdr:rowOff>91077</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95356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74749</xdr:rowOff>
    </xdr:from>
    <xdr:to>
      <xdr:col>7</xdr:col>
      <xdr:colOff>203200</xdr:colOff>
      <xdr:row>65</xdr:row>
      <xdr:rowOff>4899</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9022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46826</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01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136797</xdr:rowOff>
    </xdr:from>
    <xdr:to>
      <xdr:col>6</xdr:col>
      <xdr:colOff>50800</xdr:colOff>
      <xdr:row>65</xdr:row>
      <xdr:rowOff>66947</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064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51724</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1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40277</xdr:rowOff>
    </xdr:from>
    <xdr:to>
      <xdr:col>3</xdr:col>
      <xdr:colOff>330200</xdr:colOff>
      <xdr:row>64</xdr:row>
      <xdr:rowOff>141877</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2286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126654</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101419</xdr:rowOff>
    </xdr:from>
    <xdr:to>
      <xdr:col>2</xdr:col>
      <xdr:colOff>127000</xdr:colOff>
      <xdr:row>64</xdr:row>
      <xdr:rowOff>31569</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1397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16346</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[755,404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類似団体を上回っている主な要因は、ゴミ処理施設、夢パティオたらま施設等の運営を直営で行っている</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。民間で実施可能な部分について委託・指定管理を進めコスト低減を図る。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108731</xdr:rowOff>
    </xdr:from>
    <xdr:to>
      <xdr:col>7</xdr:col>
      <xdr:colOff>152400</xdr:colOff>
      <xdr:row>85</xdr:row>
      <xdr:rowOff>37959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510531"/>
          <a:ext cx="838200" cy="10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xmlns=""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51071</xdr:rowOff>
    </xdr:from>
    <xdr:to>
      <xdr:col>6</xdr:col>
      <xdr:colOff>0</xdr:colOff>
      <xdr:row>84</xdr:row>
      <xdr:rowOff>108731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452871"/>
          <a:ext cx="889000" cy="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24023</xdr:rowOff>
    </xdr:from>
    <xdr:to>
      <xdr:col>4</xdr:col>
      <xdr:colOff>482600</xdr:colOff>
      <xdr:row>84</xdr:row>
      <xdr:rowOff>51071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425823"/>
          <a:ext cx="8890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127153</xdr:rowOff>
    </xdr:from>
    <xdr:to>
      <xdr:col>3</xdr:col>
      <xdr:colOff>279400</xdr:colOff>
      <xdr:row>84</xdr:row>
      <xdr:rowOff>24023</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357503"/>
          <a:ext cx="889000" cy="6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xmlns=""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xmlns=""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158609</xdr:rowOff>
    </xdr:from>
    <xdr:to>
      <xdr:col>7</xdr:col>
      <xdr:colOff>203200</xdr:colOff>
      <xdr:row>85</xdr:row>
      <xdr:rowOff>88759</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4902200" y="145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130686</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53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755,404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57931</xdr:rowOff>
    </xdr:from>
    <xdr:to>
      <xdr:col>6</xdr:col>
      <xdr:colOff>50800</xdr:colOff>
      <xdr:row>84</xdr:row>
      <xdr:rowOff>159531</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4064000" y="144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144308</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54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667,785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271</xdr:rowOff>
    </xdr:from>
    <xdr:to>
      <xdr:col>4</xdr:col>
      <xdr:colOff>533400</xdr:colOff>
      <xdr:row>84</xdr:row>
      <xdr:rowOff>101871</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3175000" y="144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86648</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48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617,605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144673</xdr:rowOff>
    </xdr:from>
    <xdr:to>
      <xdr:col>3</xdr:col>
      <xdr:colOff>330200</xdr:colOff>
      <xdr:row>84</xdr:row>
      <xdr:rowOff>74823</xdr:rowOff>
    </xdr:to>
    <xdr:sp macro="" textlink="">
      <xdr:nvSpPr>
        <xdr:cNvPr id="219" name="円/楕円 218">
          <a:extLst>
            <a:ext uri="{FF2B5EF4-FFF2-40B4-BE49-F238E27FC236}">
              <a16:creationId xmlns:a16="http://schemas.microsoft.com/office/drawing/2014/main" xmlns="" id="{00000000-0008-0000-0300-0000DB000000}"/>
            </a:ext>
          </a:extLst>
        </xdr:cNvPr>
        <xdr:cNvSpPr/>
      </xdr:nvSpPr>
      <xdr:spPr>
        <a:xfrm>
          <a:off x="2286000" y="143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59600</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4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594,065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76353</xdr:rowOff>
    </xdr:from>
    <xdr:to>
      <xdr:col>2</xdr:col>
      <xdr:colOff>127000</xdr:colOff>
      <xdr:row>84</xdr:row>
      <xdr:rowOff>6503</xdr:rowOff>
    </xdr:to>
    <xdr:sp macro="" textlink="">
      <xdr:nvSpPr>
        <xdr:cNvPr id="221" name="円/楕円 220">
          <a:extLst>
            <a:ext uri="{FF2B5EF4-FFF2-40B4-BE49-F238E27FC236}">
              <a16:creationId xmlns:a16="http://schemas.microsoft.com/office/drawing/2014/main" xmlns="" id="{00000000-0008-0000-0300-0000DD000000}"/>
            </a:ext>
          </a:extLst>
        </xdr:cNvPr>
        <xdr:cNvSpPr/>
      </xdr:nvSpPr>
      <xdr:spPr>
        <a:xfrm>
          <a:off x="1397000" y="1430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162730</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39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534,607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類似団体平均を大きく下回っている。今後も人事院勧告に準拠した給与体系を基本に、給与の適正化に努めていく。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xmlns=""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xmlns=""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xmlns=""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21273</xdr:rowOff>
    </xdr:from>
    <xdr:to>
      <xdr:col>24</xdr:col>
      <xdr:colOff>558800</xdr:colOff>
      <xdr:row>82</xdr:row>
      <xdr:rowOff>123825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179800" y="14080173"/>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a16="http://schemas.microsoft.com/office/drawing/2014/main" xmlns=""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xmlns=""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147002</xdr:rowOff>
    </xdr:from>
    <xdr:to>
      <xdr:col>23</xdr:col>
      <xdr:colOff>406400</xdr:colOff>
      <xdr:row>82</xdr:row>
      <xdr:rowOff>21273</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5290800" y="1386300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147002</xdr:rowOff>
    </xdr:from>
    <xdr:to>
      <xdr:col>22</xdr:col>
      <xdr:colOff>203200</xdr:colOff>
      <xdr:row>81</xdr:row>
      <xdr:rowOff>66039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4401800" y="1386300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66039</xdr:rowOff>
    </xdr:from>
    <xdr:to>
      <xdr:col>21</xdr:col>
      <xdr:colOff>0</xdr:colOff>
      <xdr:row>84</xdr:row>
      <xdr:rowOff>94614</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3512800" y="13953489"/>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73025</xdr:rowOff>
    </xdr:from>
    <xdr:to>
      <xdr:col>24</xdr:col>
      <xdr:colOff>609600</xdr:colOff>
      <xdr:row>83</xdr:row>
      <xdr:rowOff>3175</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6967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89552</xdr:rowOff>
    </xdr:from>
    <xdr:ext cx="762000" cy="259045"/>
    <xdr:sp macro="" textlink="">
      <xdr:nvSpPr>
        <xdr:cNvPr id="272" name="給与水準   （国との比較）該当値テキスト">
          <a:extLst>
            <a:ext uri="{FF2B5EF4-FFF2-40B4-BE49-F238E27FC236}">
              <a16:creationId xmlns:a16="http://schemas.microsoft.com/office/drawing/2014/main" xmlns="" id="{00000000-0008-0000-0300-000010010000}"/>
            </a:ext>
          </a:extLst>
        </xdr:cNvPr>
        <xdr:cNvSpPr txBox="1"/>
      </xdr:nvSpPr>
      <xdr:spPr>
        <a:xfrm>
          <a:off x="17106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141923</xdr:rowOff>
    </xdr:from>
    <xdr:to>
      <xdr:col>23</xdr:col>
      <xdr:colOff>457200</xdr:colOff>
      <xdr:row>82</xdr:row>
      <xdr:rowOff>72073</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6129000" y="140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82250</xdr:rowOff>
    </xdr:from>
    <xdr:ext cx="7366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798800" y="1379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96202</xdr:rowOff>
    </xdr:from>
    <xdr:to>
      <xdr:col>22</xdr:col>
      <xdr:colOff>254000</xdr:colOff>
      <xdr:row>81</xdr:row>
      <xdr:rowOff>26352</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5240000" y="138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36529</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909800" y="135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15239</xdr:rowOff>
    </xdr:from>
    <xdr:to>
      <xdr:col>21</xdr:col>
      <xdr:colOff>50800</xdr:colOff>
      <xdr:row>81</xdr:row>
      <xdr:rowOff>116839</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4351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127016</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020800" y="1367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43814</xdr:rowOff>
    </xdr:from>
    <xdr:to>
      <xdr:col>19</xdr:col>
      <xdr:colOff>533400</xdr:colOff>
      <xdr:row>84</xdr:row>
      <xdr:rowOff>145414</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3462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155591</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131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類似団体より多い状況である。空港、保育所、コミュニティー施設などの出先機関に職員を配置していることが要因の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つであるため、指定管理や事務の見直しを行い適正な職員管理に努める。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xmlns=""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xmlns=""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xmlns=""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70015</xdr:rowOff>
    </xdr:from>
    <xdr:to>
      <xdr:col>24</xdr:col>
      <xdr:colOff>558800</xdr:colOff>
      <xdr:row>64</xdr:row>
      <xdr:rowOff>98730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179800" y="11042815"/>
          <a:ext cx="8382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a:extLst>
            <a:ext uri="{FF2B5EF4-FFF2-40B4-BE49-F238E27FC236}">
              <a16:creationId xmlns:a16="http://schemas.microsoft.com/office/drawing/2014/main" xmlns="" id="{00000000-0008-0000-0300-000039010000}"/>
            </a:ext>
          </a:extLst>
        </xdr:cNvPr>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xmlns=""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39129</xdr:rowOff>
    </xdr:from>
    <xdr:to>
      <xdr:col>23</xdr:col>
      <xdr:colOff>406400</xdr:colOff>
      <xdr:row>64</xdr:row>
      <xdr:rowOff>70015</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5290800" y="1101192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a16="http://schemas.microsoft.com/office/drawing/2014/main" xmlns=""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11138</xdr:rowOff>
    </xdr:from>
    <xdr:to>
      <xdr:col>22</xdr:col>
      <xdr:colOff>203200</xdr:colOff>
      <xdr:row>64</xdr:row>
      <xdr:rowOff>39129</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4401800" y="1098393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162078</xdr:rowOff>
    </xdr:from>
    <xdr:to>
      <xdr:col>21</xdr:col>
      <xdr:colOff>0</xdr:colOff>
      <xdr:row>64</xdr:row>
      <xdr:rowOff>11138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3512800" y="10963428"/>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47930</xdr:rowOff>
    </xdr:from>
    <xdr:to>
      <xdr:col>24</xdr:col>
      <xdr:colOff>609600</xdr:colOff>
      <xdr:row>64</xdr:row>
      <xdr:rowOff>149530</xdr:rowOff>
    </xdr:to>
    <xdr:sp macro="" textlink="">
      <xdr:nvSpPr>
        <xdr:cNvPr id="331" name="円/楕円 330">
          <a:extLst>
            <a:ext uri="{FF2B5EF4-FFF2-40B4-BE49-F238E27FC236}">
              <a16:creationId xmlns:a16="http://schemas.microsoft.com/office/drawing/2014/main" xmlns="" id="{00000000-0008-0000-0300-00004B010000}"/>
            </a:ext>
          </a:extLst>
        </xdr:cNvPr>
        <xdr:cNvSpPr/>
      </xdr:nvSpPr>
      <xdr:spPr>
        <a:xfrm>
          <a:off x="16967200" y="110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20007</xdr:rowOff>
    </xdr:from>
    <xdr:ext cx="762000" cy="259045"/>
    <xdr:sp macro="" textlink="">
      <xdr:nvSpPr>
        <xdr:cNvPr id="332" name="定員管理の状況該当値テキスト">
          <a:extLst>
            <a:ext uri="{FF2B5EF4-FFF2-40B4-BE49-F238E27FC236}">
              <a16:creationId xmlns:a16="http://schemas.microsoft.com/office/drawing/2014/main" xmlns="" id="{00000000-0008-0000-0300-00004C010000}"/>
            </a:ext>
          </a:extLst>
        </xdr:cNvPr>
        <xdr:cNvSpPr txBox="1"/>
      </xdr:nvSpPr>
      <xdr:spPr>
        <a:xfrm>
          <a:off x="17106900" y="1099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19215</xdr:rowOff>
    </xdr:from>
    <xdr:to>
      <xdr:col>23</xdr:col>
      <xdr:colOff>457200</xdr:colOff>
      <xdr:row>64</xdr:row>
      <xdr:rowOff>120815</xdr:rowOff>
    </xdr:to>
    <xdr:sp macro="" textlink="">
      <xdr:nvSpPr>
        <xdr:cNvPr id="333" name="円/楕円 332">
          <a:extLst>
            <a:ext uri="{FF2B5EF4-FFF2-40B4-BE49-F238E27FC236}">
              <a16:creationId xmlns:a16="http://schemas.microsoft.com/office/drawing/2014/main" xmlns="" id="{00000000-0008-0000-0300-00004D010000}"/>
            </a:ext>
          </a:extLst>
        </xdr:cNvPr>
        <xdr:cNvSpPr/>
      </xdr:nvSpPr>
      <xdr:spPr>
        <a:xfrm>
          <a:off x="16129000" y="109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105592</xdr:rowOff>
    </xdr:from>
    <xdr:ext cx="7366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798800" y="11078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159779</xdr:rowOff>
    </xdr:from>
    <xdr:to>
      <xdr:col>22</xdr:col>
      <xdr:colOff>254000</xdr:colOff>
      <xdr:row>64</xdr:row>
      <xdr:rowOff>89929</xdr:rowOff>
    </xdr:to>
    <xdr:sp macro="" textlink="">
      <xdr:nvSpPr>
        <xdr:cNvPr id="335" name="円/楕円 334">
          <a:extLst>
            <a:ext uri="{FF2B5EF4-FFF2-40B4-BE49-F238E27FC236}">
              <a16:creationId xmlns:a16="http://schemas.microsoft.com/office/drawing/2014/main" xmlns="" id="{00000000-0008-0000-0300-00004F010000}"/>
            </a:ext>
          </a:extLst>
        </xdr:cNvPr>
        <xdr:cNvSpPr/>
      </xdr:nvSpPr>
      <xdr:spPr>
        <a:xfrm>
          <a:off x="15240000" y="10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74706</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909800" y="1104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131788</xdr:rowOff>
    </xdr:from>
    <xdr:to>
      <xdr:col>21</xdr:col>
      <xdr:colOff>50800</xdr:colOff>
      <xdr:row>64</xdr:row>
      <xdr:rowOff>61938</xdr:rowOff>
    </xdr:to>
    <xdr:sp macro="" textlink="">
      <xdr:nvSpPr>
        <xdr:cNvPr id="337" name="円/楕円 336">
          <a:extLst>
            <a:ext uri="{FF2B5EF4-FFF2-40B4-BE49-F238E27FC236}">
              <a16:creationId xmlns:a16="http://schemas.microsoft.com/office/drawing/2014/main" xmlns="" id="{00000000-0008-0000-0300-000051010000}"/>
            </a:ext>
          </a:extLst>
        </xdr:cNvPr>
        <xdr:cNvSpPr/>
      </xdr:nvSpPr>
      <xdr:spPr>
        <a:xfrm>
          <a:off x="14351000" y="109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46715</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020800" y="1101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111278</xdr:rowOff>
    </xdr:from>
    <xdr:to>
      <xdr:col>19</xdr:col>
      <xdr:colOff>533400</xdr:colOff>
      <xdr:row>64</xdr:row>
      <xdr:rowOff>41428</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3462000" y="109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26205</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131800" y="109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ポイント減少しているが、平成２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から２</a:t>
          </a:r>
          <a:r>
            <a:rPr kumimoji="1" lang="ja-JP" altLang="ja-JP" sz="1100">
              <a:solidFill>
                <a:schemeClr val="dk1"/>
              </a:solidFill>
              <a:effectLst/>
              <a:latin typeface="+mn-lt"/>
              <a:ea typeface="+mn-ea"/>
              <a:cs typeface="+mn-cs"/>
            </a:rPr>
            <a:t>９年度</a:t>
          </a:r>
          <a:r>
            <a:rPr kumimoji="1" lang="ja-JP" altLang="en-US" sz="1100">
              <a:solidFill>
                <a:schemeClr val="dk1"/>
              </a:solidFill>
              <a:effectLst/>
              <a:latin typeface="+mn-lt"/>
              <a:ea typeface="+mn-ea"/>
              <a:cs typeface="+mn-cs"/>
            </a:rPr>
            <a:t>に行った</a:t>
          </a:r>
          <a:r>
            <a:rPr kumimoji="1" lang="ja-JP" altLang="ja-JP" sz="1100">
              <a:solidFill>
                <a:schemeClr val="dk1"/>
              </a:solidFill>
              <a:effectLst/>
              <a:latin typeface="+mn-lt"/>
              <a:ea typeface="+mn-ea"/>
              <a:cs typeface="+mn-cs"/>
            </a:rPr>
            <a:t>大規模な建設</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事業により、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比率が上昇することが予想される。今後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、公債費等義務的経費の削減を図り、財政調整基金や減債基金の積立を計画的に実施し、充当可能財源の確保に努める。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xmlns=""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xmlns=""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xmlns=""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xmlns=""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42</xdr:row>
      <xdr:rowOff>112268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6179800" y="72552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a:extLst>
            <a:ext uri="{FF2B5EF4-FFF2-40B4-BE49-F238E27FC236}">
              <a16:creationId xmlns:a16="http://schemas.microsoft.com/office/drawing/2014/main" xmlns="" id="{00000000-0008-0000-0300-000074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xmlns=""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112268</xdr:rowOff>
    </xdr:from>
    <xdr:to>
      <xdr:col>23</xdr:col>
      <xdr:colOff>406400</xdr:colOff>
      <xdr:row>42</xdr:row>
      <xdr:rowOff>146050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5290800" y="73131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42</xdr:row>
      <xdr:rowOff>155702</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4401800" y="73469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a16="http://schemas.microsoft.com/office/drawing/2014/main" xmlns=""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155702</xdr:rowOff>
    </xdr:from>
    <xdr:to>
      <xdr:col>21</xdr:col>
      <xdr:colOff>0</xdr:colOff>
      <xdr:row>42</xdr:row>
      <xdr:rowOff>155702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3512800" y="7356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3556</xdr:rowOff>
    </xdr:from>
    <xdr:to>
      <xdr:col>24</xdr:col>
      <xdr:colOff>609600</xdr:colOff>
      <xdr:row>42</xdr:row>
      <xdr:rowOff>105156</xdr:rowOff>
    </xdr:to>
    <xdr:sp macro="" textlink="">
      <xdr:nvSpPr>
        <xdr:cNvPr id="390" name="円/楕円 389">
          <a:extLst>
            <a:ext uri="{FF2B5EF4-FFF2-40B4-BE49-F238E27FC236}">
              <a16:creationId xmlns:a16="http://schemas.microsoft.com/office/drawing/2014/main" xmlns="" id="{00000000-0008-0000-0300-000086010000}"/>
            </a:ext>
          </a:extLst>
        </xdr:cNvPr>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147083</xdr:rowOff>
    </xdr:from>
    <xdr:ext cx="762000" cy="259045"/>
    <xdr:sp macro="" textlink="">
      <xdr:nvSpPr>
        <xdr:cNvPr id="391" name="公債費負担の状況該当値テキスト">
          <a:extLst>
            <a:ext uri="{FF2B5EF4-FFF2-40B4-BE49-F238E27FC236}">
              <a16:creationId xmlns:a16="http://schemas.microsoft.com/office/drawing/2014/main" xmlns="" id="{00000000-0008-0000-0300-000087010000}"/>
            </a:ext>
          </a:extLst>
        </xdr:cNvPr>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61468</xdr:rowOff>
    </xdr:from>
    <xdr:to>
      <xdr:col>23</xdr:col>
      <xdr:colOff>457200</xdr:colOff>
      <xdr:row>42</xdr:row>
      <xdr:rowOff>163068</xdr:rowOff>
    </xdr:to>
    <xdr:sp macro="" textlink="">
      <xdr:nvSpPr>
        <xdr:cNvPr id="392" name="円/楕円 391">
          <a:extLst>
            <a:ext uri="{FF2B5EF4-FFF2-40B4-BE49-F238E27FC236}">
              <a16:creationId xmlns:a16="http://schemas.microsoft.com/office/drawing/2014/main" xmlns="" id="{00000000-0008-0000-0300-000088010000}"/>
            </a:ext>
          </a:extLst>
        </xdr:cNvPr>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147845</xdr:rowOff>
    </xdr:from>
    <xdr:ext cx="7366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394" name="円/楕円 393">
          <a:extLst>
            <a:ext uri="{FF2B5EF4-FFF2-40B4-BE49-F238E27FC236}">
              <a16:creationId xmlns:a16="http://schemas.microsoft.com/office/drawing/2014/main" xmlns="" id="{00000000-0008-0000-0300-00008A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104902</xdr:rowOff>
    </xdr:from>
    <xdr:to>
      <xdr:col>21</xdr:col>
      <xdr:colOff>50800</xdr:colOff>
      <xdr:row>43</xdr:row>
      <xdr:rowOff>35052</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xmlns=""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将来負担比率については、</a:t>
          </a:r>
          <a:r>
            <a:rPr kumimoji="1" lang="ja-JP" altLang="ja-JP" sz="1100">
              <a:solidFill>
                <a:schemeClr val="dk1"/>
              </a:solidFill>
              <a:effectLst/>
              <a:latin typeface="+mn-lt"/>
              <a:ea typeface="+mn-ea"/>
              <a:cs typeface="+mn-cs"/>
            </a:rPr>
            <a:t>類似団体平均を下回っている。主な要因として、地方債残高の減、財政調整基金の積立による充当可能基金の増額等である。今後</a:t>
          </a:r>
          <a:r>
            <a:rPr kumimoji="1" lang="ja-JP" altLang="en-US" sz="1100">
              <a:solidFill>
                <a:schemeClr val="dk1"/>
              </a:solidFill>
              <a:effectLst/>
              <a:latin typeface="+mn-lt"/>
              <a:ea typeface="+mn-ea"/>
              <a:cs typeface="+mn-cs"/>
            </a:rPr>
            <a:t>は平成２７年度から２９年度に行った大規模建設工事に係る地方債の増により、増加する事が見込まれる。今後とも</a:t>
          </a:r>
          <a:r>
            <a:rPr kumimoji="1" lang="ja-JP" altLang="ja-JP" sz="1100">
              <a:solidFill>
                <a:schemeClr val="dk1"/>
              </a:solidFill>
              <a:effectLst/>
              <a:latin typeface="+mn-lt"/>
              <a:ea typeface="+mn-ea"/>
              <a:cs typeface="+mn-cs"/>
            </a:rPr>
            <a:t>公債費等義務的経費を抑制し財政健全化に努める。</a:t>
          </a:r>
          <a:endParaRPr lang="ja-JP" altLang="ja-JP">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xmlns=""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xmlns=""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a16="http://schemas.microsoft.com/office/drawing/2014/main" xmlns=""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a16="http://schemas.microsoft.com/office/drawing/2014/main" xmlns=""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
1,165
21.99
6,339,424
6,033,745
202,087
1,159,986
1,914,279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職員数が類似団体と比較して高いことや、職員の年齢の偏りなどからくる要因によるものである。見直しを行い人件費の節減に努める。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65278</xdr:rowOff>
    </xdr:from>
    <xdr:to>
      <xdr:col>7</xdr:col>
      <xdr:colOff>15875</xdr:colOff>
      <xdr:row>39</xdr:row>
      <xdr:rowOff>170434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75182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65278</xdr:rowOff>
    </xdr:from>
    <xdr:to>
      <xdr:col>5</xdr:col>
      <xdr:colOff>549275</xdr:colOff>
      <xdr:row>39</xdr:row>
      <xdr:rowOff>143002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7518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115570</xdr:rowOff>
    </xdr:from>
    <xdr:to>
      <xdr:col>4</xdr:col>
      <xdr:colOff>346075</xdr:colOff>
      <xdr:row>39</xdr:row>
      <xdr:rowOff>143002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8021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14986</xdr:rowOff>
    </xdr:from>
    <xdr:to>
      <xdr:col>3</xdr:col>
      <xdr:colOff>142875</xdr:colOff>
      <xdr:row>39</xdr:row>
      <xdr:rowOff>115570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7015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119634</xdr:rowOff>
    </xdr:from>
    <xdr:to>
      <xdr:col>7</xdr:col>
      <xdr:colOff>66675</xdr:colOff>
      <xdr:row>40</xdr:row>
      <xdr:rowOff>49784</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91711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14478</xdr:rowOff>
    </xdr:from>
    <xdr:to>
      <xdr:col>5</xdr:col>
      <xdr:colOff>600075</xdr:colOff>
      <xdr:row>39</xdr:row>
      <xdr:rowOff>116078</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100855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92202</xdr:rowOff>
    </xdr:from>
    <xdr:to>
      <xdr:col>4</xdr:col>
      <xdr:colOff>396875</xdr:colOff>
      <xdr:row>40</xdr:row>
      <xdr:rowOff>22352</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7129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64770</xdr:rowOff>
    </xdr:from>
    <xdr:to>
      <xdr:col>3</xdr:col>
      <xdr:colOff>193675</xdr:colOff>
      <xdr:row>39</xdr:row>
      <xdr:rowOff>166370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151147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135636</xdr:rowOff>
    </xdr:from>
    <xdr:to>
      <xdr:col>1</xdr:col>
      <xdr:colOff>676275</xdr:colOff>
      <xdr:row>39</xdr:row>
      <xdr:rowOff>65786</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50563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横ばいの状況である。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必要</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を精査し、経費の節減い努める。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16</xdr:row>
      <xdr:rowOff>119380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862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66040</xdr:rowOff>
    </xdr:from>
    <xdr:to>
      <xdr:col>22</xdr:col>
      <xdr:colOff>565150</xdr:colOff>
      <xdr:row>16</xdr:row>
      <xdr:rowOff>119380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80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66040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72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15</xdr:row>
      <xdr:rowOff>153670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xdr:rowOff>
    </xdr:from>
    <xdr:to>
      <xdr:col>21</xdr:col>
      <xdr:colOff>412750</xdr:colOff>
      <xdr:row>16</xdr:row>
      <xdr:rowOff>116840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、前年度か</a:t>
          </a:r>
          <a:r>
            <a:rPr kumimoji="1" lang="ja-JP" altLang="en-US" sz="1100">
              <a:solidFill>
                <a:schemeClr val="dk1"/>
              </a:solidFill>
              <a:effectLst/>
              <a:latin typeface="+mn-lt"/>
              <a:ea typeface="+mn-ea"/>
              <a:cs typeface="+mn-cs"/>
            </a:rPr>
            <a:t>ら</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％減となっ</a:t>
          </a:r>
          <a:r>
            <a:rPr kumimoji="1" lang="ja-JP" altLang="ja-JP" sz="1100">
              <a:solidFill>
                <a:schemeClr val="dk1"/>
              </a:solidFill>
              <a:effectLst/>
              <a:latin typeface="+mn-lt"/>
              <a:ea typeface="+mn-ea"/>
              <a:cs typeface="+mn-cs"/>
            </a:rPr>
            <a:t>ている。</a:t>
          </a:r>
          <a:r>
            <a:rPr kumimoji="1" lang="ja-JP" altLang="en-US" sz="1100">
              <a:solidFill>
                <a:schemeClr val="dk1"/>
              </a:solidFill>
              <a:effectLst/>
              <a:latin typeface="+mn-lt"/>
              <a:ea typeface="+mn-ea"/>
              <a:cs typeface="+mn-cs"/>
            </a:rPr>
            <a:t>引き続き、所得の審査や給付について精査する。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151493</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987800" y="9173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xmlns=""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37193</xdr:rowOff>
    </xdr:from>
    <xdr:to>
      <xdr:col>5</xdr:col>
      <xdr:colOff>549275</xdr:colOff>
      <xdr:row>53</xdr:row>
      <xdr:rowOff>151493</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098800" y="91240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xmlns=""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167822</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2209800" y="9124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53</xdr:row>
      <xdr:rowOff>167822</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xmlns=""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35378</xdr:rowOff>
    </xdr:from>
    <xdr:to>
      <xdr:col>7</xdr:col>
      <xdr:colOff>66675</xdr:colOff>
      <xdr:row>53</xdr:row>
      <xdr:rowOff>136978</xdr:rowOff>
    </xdr:to>
    <xdr:sp macro="" textlink="">
      <xdr:nvSpPr>
        <xdr:cNvPr id="206" name="円/楕円 205">
          <a:extLst>
            <a:ext uri="{FF2B5EF4-FFF2-40B4-BE49-F238E27FC236}">
              <a16:creationId xmlns:a16="http://schemas.microsoft.com/office/drawing/2014/main" xmlns="" id="{00000000-0008-0000-0400-0000CE000000}"/>
            </a:ext>
          </a:extLst>
        </xdr:cNvPr>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115405</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a:extLst>
            <a:ext uri="{FF2B5EF4-FFF2-40B4-BE49-F238E27FC236}">
              <a16:creationId xmlns:a16="http://schemas.microsoft.com/office/drawing/2014/main" xmlns="" id="{00000000-0008-0000-0400-0000D0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157843</xdr:rowOff>
    </xdr:from>
    <xdr:to>
      <xdr:col>4</xdr:col>
      <xdr:colOff>396875</xdr:colOff>
      <xdr:row>53</xdr:row>
      <xdr:rowOff>87993</xdr:rowOff>
    </xdr:to>
    <xdr:sp macro="" textlink="">
      <xdr:nvSpPr>
        <xdr:cNvPr id="210" name="円/楕円 209">
          <a:extLst>
            <a:ext uri="{FF2B5EF4-FFF2-40B4-BE49-F238E27FC236}">
              <a16:creationId xmlns:a16="http://schemas.microsoft.com/office/drawing/2014/main" xmlns="" id="{00000000-0008-0000-0400-0000D2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98170</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a:extLst>
            <a:ext uri="{FF2B5EF4-FFF2-40B4-BE49-F238E27FC236}">
              <a16:creationId xmlns:a16="http://schemas.microsoft.com/office/drawing/2014/main" xmlns="" id="{00000000-0008-0000-0400-0000D4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a:extLst>
            <a:ext uri="{FF2B5EF4-FFF2-40B4-BE49-F238E27FC236}">
              <a16:creationId xmlns:a16="http://schemas.microsoft.com/office/drawing/2014/main" xmlns="" id="{00000000-0008-0000-0400-0000D6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類似団体の平均を下回っているが、</a:t>
          </a:r>
          <a:r>
            <a:rPr kumimoji="1" lang="ja-JP" altLang="en-US" sz="1100">
              <a:solidFill>
                <a:schemeClr val="dk1"/>
              </a:solidFill>
              <a:effectLst/>
              <a:latin typeface="+mn-lt"/>
              <a:ea typeface="+mn-ea"/>
              <a:cs typeface="+mn-cs"/>
            </a:rPr>
            <a:t>近年増加傾向である</a:t>
          </a:r>
          <a:r>
            <a:rPr kumimoji="1" lang="ja-JP" altLang="ja-JP" sz="1100">
              <a:solidFill>
                <a:schemeClr val="dk1"/>
              </a:solidFill>
              <a:effectLst/>
              <a:latin typeface="+mn-lt"/>
              <a:ea typeface="+mn-ea"/>
              <a:cs typeface="+mn-cs"/>
            </a:rPr>
            <a:t>。今後も経費節減に努める。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145288</xdr:rowOff>
    </xdr:from>
    <xdr:to>
      <xdr:col>24</xdr:col>
      <xdr:colOff>31750</xdr:colOff>
      <xdr:row>55</xdr:row>
      <xdr:rowOff>14986</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94035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xmlns=""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21844</xdr:rowOff>
    </xdr:from>
    <xdr:to>
      <xdr:col>22</xdr:col>
      <xdr:colOff>565150</xdr:colOff>
      <xdr:row>54</xdr:row>
      <xdr:rowOff>145288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2801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xmlns=""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21844</xdr:rowOff>
    </xdr:from>
    <xdr:to>
      <xdr:col>21</xdr:col>
      <xdr:colOff>361950</xdr:colOff>
      <xdr:row>54</xdr:row>
      <xdr:rowOff>117856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92801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xmlns=""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21844</xdr:rowOff>
    </xdr:from>
    <xdr:to>
      <xdr:col>20</xdr:col>
      <xdr:colOff>158750</xdr:colOff>
      <xdr:row>54</xdr:row>
      <xdr:rowOff>117856</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2801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xmlns=""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135636</xdr:rowOff>
    </xdr:from>
    <xdr:to>
      <xdr:col>24</xdr:col>
      <xdr:colOff>82550</xdr:colOff>
      <xdr:row>55</xdr:row>
      <xdr:rowOff>65786</xdr:rowOff>
    </xdr:to>
    <xdr:sp macro="" textlink="">
      <xdr:nvSpPr>
        <xdr:cNvPr id="264" name="円/楕円 263">
          <a:extLst>
            <a:ext uri="{FF2B5EF4-FFF2-40B4-BE49-F238E27FC236}">
              <a16:creationId xmlns:a16="http://schemas.microsoft.com/office/drawing/2014/main" xmlns="" id="{00000000-0008-0000-0400-000008010000}"/>
            </a:ext>
          </a:extLst>
        </xdr:cNvPr>
        <xdr:cNvSpPr/>
      </xdr:nvSpPr>
      <xdr:spPr>
        <a:xfrm>
          <a:off x="164592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152163</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23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94488</xdr:rowOff>
    </xdr:from>
    <xdr:to>
      <xdr:col>22</xdr:col>
      <xdr:colOff>615950</xdr:colOff>
      <xdr:row>55</xdr:row>
      <xdr:rowOff>24638</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5621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34815</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12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142494</xdr:rowOff>
    </xdr:from>
    <xdr:to>
      <xdr:col>21</xdr:col>
      <xdr:colOff>412750</xdr:colOff>
      <xdr:row>54</xdr:row>
      <xdr:rowOff>72644</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47320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82821</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8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67056</xdr:rowOff>
    </xdr:from>
    <xdr:to>
      <xdr:col>20</xdr:col>
      <xdr:colOff>209550</xdr:colOff>
      <xdr:row>54</xdr:row>
      <xdr:rowOff>168656</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7383</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142494</xdr:rowOff>
    </xdr:from>
    <xdr:to>
      <xdr:col>19</xdr:col>
      <xdr:colOff>6350</xdr:colOff>
      <xdr:row>54</xdr:row>
      <xdr:rowOff>72644</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29540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82821</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8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減となっており</a:t>
          </a:r>
          <a:r>
            <a:rPr kumimoji="1" lang="ja-JP" altLang="ja-JP" sz="1100">
              <a:solidFill>
                <a:schemeClr val="dk1"/>
              </a:solidFill>
              <a:effectLst/>
              <a:latin typeface="+mn-lt"/>
              <a:ea typeface="+mn-ea"/>
              <a:cs typeface="+mn-cs"/>
            </a:rPr>
            <a:t>、類似団体の平均を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引き続き、支出の決定については、より効果的</a:t>
          </a:r>
          <a:r>
            <a:rPr kumimoji="1" lang="ja-JP" altLang="ja-JP" sz="1100">
              <a:solidFill>
                <a:schemeClr val="dk1"/>
              </a:solidFill>
              <a:effectLst/>
              <a:latin typeface="+mn-lt"/>
              <a:ea typeface="+mn-ea"/>
              <a:cs typeface="+mn-cs"/>
            </a:rPr>
            <a:t>なものを優先しながら、節減に努める。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113284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17575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36</xdr:row>
      <xdr:rowOff>113284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1391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120142</xdr:rowOff>
    </xdr:from>
    <xdr:to>
      <xdr:col>21</xdr:col>
      <xdr:colOff>361950</xdr:colOff>
      <xdr:row>35</xdr:row>
      <xdr:rowOff>138430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120142</xdr:rowOff>
    </xdr:from>
    <xdr:to>
      <xdr:col>20</xdr:col>
      <xdr:colOff>158750</xdr:colOff>
      <xdr:row>35</xdr:row>
      <xdr:rowOff>165862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120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69342</xdr:rowOff>
    </xdr:from>
    <xdr:to>
      <xdr:col>20</xdr:col>
      <xdr:colOff>209550</xdr:colOff>
      <xdr:row>35</xdr:row>
      <xdr:rowOff>170942</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9669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％減少しているが、類似団体の平均を上回っている。平成２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年度から２９年度にかけて大規模な建設事業の借入を予定しているため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公債費の増加が見込まれる。今後、事業計画の優先順位等を検討し、地方債の発行を抑制し公債費の健全化に努める。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20320</xdr:rowOff>
    </xdr:from>
    <xdr:to>
      <xdr:col>7</xdr:col>
      <xdr:colOff>15875</xdr:colOff>
      <xdr:row>77</xdr:row>
      <xdr:rowOff>104139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2219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104139</xdr:rowOff>
    </xdr:from>
    <xdr:to>
      <xdr:col>5</xdr:col>
      <xdr:colOff>549275</xdr:colOff>
      <xdr:row>78</xdr:row>
      <xdr:rowOff>62230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3057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xmlns=""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8889</xdr:rowOff>
    </xdr:from>
    <xdr:to>
      <xdr:col>4</xdr:col>
      <xdr:colOff>346075</xdr:colOff>
      <xdr:row>78</xdr:row>
      <xdr:rowOff>62230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3819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8889</xdr:rowOff>
    </xdr:from>
    <xdr:to>
      <xdr:col>3</xdr:col>
      <xdr:colOff>142875</xdr:colOff>
      <xdr:row>78</xdr:row>
      <xdr:rowOff>16511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3819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xmlns=""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140970</xdr:rowOff>
    </xdr:from>
    <xdr:to>
      <xdr:col>7</xdr:col>
      <xdr:colOff>66675</xdr:colOff>
      <xdr:row>77</xdr:row>
      <xdr:rowOff>71120</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113047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53339</xdr:rowOff>
    </xdr:from>
    <xdr:to>
      <xdr:col>5</xdr:col>
      <xdr:colOff>600075</xdr:colOff>
      <xdr:row>77</xdr:row>
      <xdr:rowOff>154939</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139716</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xdr:rowOff>
    </xdr:from>
    <xdr:to>
      <xdr:col>4</xdr:col>
      <xdr:colOff>396875</xdr:colOff>
      <xdr:row>78</xdr:row>
      <xdr:rowOff>113030</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3048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97807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129539</xdr:rowOff>
    </xdr:from>
    <xdr:to>
      <xdr:col>3</xdr:col>
      <xdr:colOff>193675</xdr:colOff>
      <xdr:row>78</xdr:row>
      <xdr:rowOff>59689</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44466</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1270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％増加し、類似団体の平均を上回った。今後も義務的経費の抑制に努める。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60052</xdr:rowOff>
    </xdr:from>
    <xdr:to>
      <xdr:col>24</xdr:col>
      <xdr:colOff>31750</xdr:colOff>
      <xdr:row>77</xdr:row>
      <xdr:rowOff>73116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26170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xmlns=""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48623</xdr:rowOff>
    </xdr:from>
    <xdr:to>
      <xdr:col>22</xdr:col>
      <xdr:colOff>565150</xdr:colOff>
      <xdr:row>77</xdr:row>
      <xdr:rowOff>60052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4782800" y="13078823"/>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48623</xdr:rowOff>
    </xdr:from>
    <xdr:to>
      <xdr:col>21</xdr:col>
      <xdr:colOff>361950</xdr:colOff>
      <xdr:row>76</xdr:row>
      <xdr:rowOff>74749</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893800" y="130788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xmlns=""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135165</xdr:rowOff>
    </xdr:from>
    <xdr:to>
      <xdr:col>20</xdr:col>
      <xdr:colOff>158750</xdr:colOff>
      <xdr:row>76</xdr:row>
      <xdr:rowOff>74749</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2993915"/>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xmlns=""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xmlns=""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22316</xdr:rowOff>
    </xdr:from>
    <xdr:to>
      <xdr:col>24</xdr:col>
      <xdr:colOff>82550</xdr:colOff>
      <xdr:row>77</xdr:row>
      <xdr:rowOff>123916</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64592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165843</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9252</xdr:rowOff>
    </xdr:from>
    <xdr:to>
      <xdr:col>22</xdr:col>
      <xdr:colOff>615950</xdr:colOff>
      <xdr:row>77</xdr:row>
      <xdr:rowOff>110852</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5621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95629</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169273</xdr:rowOff>
    </xdr:from>
    <xdr:to>
      <xdr:col>21</xdr:col>
      <xdr:colOff>412750</xdr:colOff>
      <xdr:row>76</xdr:row>
      <xdr:rowOff>99423</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4732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109600</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23949</xdr:rowOff>
    </xdr:from>
    <xdr:to>
      <xdr:col>20</xdr:col>
      <xdr:colOff>209550</xdr:colOff>
      <xdr:row>76</xdr:row>
      <xdr:rowOff>125549</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3843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135726</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84365</xdr:rowOff>
    </xdr:from>
    <xdr:to>
      <xdr:col>19</xdr:col>
      <xdr:colOff>6350</xdr:colOff>
      <xdr:row>76</xdr:row>
      <xdr:rowOff>14514</xdr:rowOff>
    </xdr:to>
    <xdr:sp macro="" textlink="">
      <xdr:nvSpPr>
        <xdr:cNvPr id="453" name="円/楕円 452">
          <a:extLst>
            <a:ext uri="{FF2B5EF4-FFF2-40B4-BE49-F238E27FC236}">
              <a16:creationId xmlns:a16="http://schemas.microsoft.com/office/drawing/2014/main" xmlns="" id="{00000000-0008-0000-0400-0000C5010000}"/>
            </a:ext>
          </a:extLst>
        </xdr:cNvPr>
        <xdr:cNvSpPr/>
      </xdr:nvSpPr>
      <xdr:spPr>
        <a:xfrm>
          <a:off x="12954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24692</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沖縄県多良間村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17586</xdr:rowOff>
    </xdr:from>
    <xdr:to>
      <xdr:col>4</xdr:col>
      <xdr:colOff>1117600</xdr:colOff>
      <xdr:row>15</xdr:row>
      <xdr:rowOff>30317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003800" y="2636961"/>
          <a:ext cx="647700" cy="12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xmlns=""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17586</xdr:rowOff>
    </xdr:from>
    <xdr:to>
      <xdr:col>4</xdr:col>
      <xdr:colOff>469900</xdr:colOff>
      <xdr:row>15</xdr:row>
      <xdr:rowOff>44456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2636961"/>
          <a:ext cx="698500" cy="2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xmlns=""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44456</xdr:rowOff>
    </xdr:from>
    <xdr:to>
      <xdr:col>3</xdr:col>
      <xdr:colOff>904875</xdr:colOff>
      <xdr:row>15</xdr:row>
      <xdr:rowOff>55570</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2663831"/>
          <a:ext cx="698500" cy="11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55570</xdr:rowOff>
    </xdr:from>
    <xdr:to>
      <xdr:col>3</xdr:col>
      <xdr:colOff>206375</xdr:colOff>
      <xdr:row>15</xdr:row>
      <xdr:rowOff>83496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2674945"/>
          <a:ext cx="698500" cy="2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150967</xdr:rowOff>
    </xdr:from>
    <xdr:to>
      <xdr:col>5</xdr:col>
      <xdr:colOff>34925</xdr:colOff>
      <xdr:row>15</xdr:row>
      <xdr:rowOff>81117</xdr:rowOff>
    </xdr:to>
    <xdr:sp macro="" textlink="">
      <xdr:nvSpPr>
        <xdr:cNvPr id="66" name="円/楕円 65">
          <a:extLst>
            <a:ext uri="{FF2B5EF4-FFF2-40B4-BE49-F238E27FC236}">
              <a16:creationId xmlns:a16="http://schemas.microsoft.com/office/drawing/2014/main" xmlns="" id="{00000000-0008-0000-0500-000042000000}"/>
            </a:ext>
          </a:extLst>
        </xdr:cNvPr>
        <xdr:cNvSpPr/>
      </xdr:nvSpPr>
      <xdr:spPr bwMode="auto">
        <a:xfrm>
          <a:off x="5600700" y="2598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167494</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44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363,127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138236</xdr:rowOff>
    </xdr:from>
    <xdr:to>
      <xdr:col>4</xdr:col>
      <xdr:colOff>520700</xdr:colOff>
      <xdr:row>15</xdr:row>
      <xdr:rowOff>68386</xdr:rowOff>
    </xdr:to>
    <xdr:sp macro="" textlink="">
      <xdr:nvSpPr>
        <xdr:cNvPr id="68" name="円/楕円 67">
          <a:extLst>
            <a:ext uri="{FF2B5EF4-FFF2-40B4-BE49-F238E27FC236}">
              <a16:creationId xmlns:a16="http://schemas.microsoft.com/office/drawing/2014/main" xmlns="" id="{00000000-0008-0000-0500-000044000000}"/>
            </a:ext>
          </a:extLst>
        </xdr:cNvPr>
        <xdr:cNvSpPr/>
      </xdr:nvSpPr>
      <xdr:spPr bwMode="auto">
        <a:xfrm>
          <a:off x="4953000" y="258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78563</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235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368,696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165106</xdr:rowOff>
    </xdr:from>
    <xdr:to>
      <xdr:col>3</xdr:col>
      <xdr:colOff>955675</xdr:colOff>
      <xdr:row>15</xdr:row>
      <xdr:rowOff>95256</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4254500" y="261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105433</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238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356,942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4770</xdr:rowOff>
    </xdr:from>
    <xdr:to>
      <xdr:col>3</xdr:col>
      <xdr:colOff>257175</xdr:colOff>
      <xdr:row>15</xdr:row>
      <xdr:rowOff>106370</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3556000" y="262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116547</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39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32696</xdr:rowOff>
    </xdr:from>
    <xdr:to>
      <xdr:col>2</xdr:col>
      <xdr:colOff>692150</xdr:colOff>
      <xdr:row>15</xdr:row>
      <xdr:rowOff>134296</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2857500" y="265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144473</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242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339,864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xmlns=""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xmlns=""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xmlns=""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6390</xdr:rowOff>
    </xdr:from>
    <xdr:to>
      <xdr:col>4</xdr:col>
      <xdr:colOff>1117600</xdr:colOff>
      <xdr:row>35</xdr:row>
      <xdr:rowOff>54959</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003800" y="6616740"/>
          <a:ext cx="647700" cy="4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a:extLst>
            <a:ext uri="{FF2B5EF4-FFF2-40B4-BE49-F238E27FC236}">
              <a16:creationId xmlns:a16="http://schemas.microsoft.com/office/drawing/2014/main" xmlns="" id="{00000000-0008-0000-0500-00006B000000}"/>
            </a:ext>
          </a:extLst>
        </xdr:cNvPr>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xmlns=""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287875</xdr:rowOff>
    </xdr:from>
    <xdr:to>
      <xdr:col>4</xdr:col>
      <xdr:colOff>469900</xdr:colOff>
      <xdr:row>35</xdr:row>
      <xdr:rowOff>6390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4305300" y="6555325"/>
          <a:ext cx="698500" cy="6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xmlns=""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a:extLst>
            <a:ext uri="{FF2B5EF4-FFF2-40B4-BE49-F238E27FC236}">
              <a16:creationId xmlns:a16="http://schemas.microsoft.com/office/drawing/2014/main" xmlns="" id="{00000000-0008-0000-0500-00006F000000}"/>
            </a:ext>
          </a:extLst>
        </xdr:cNvPr>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282187</xdr:rowOff>
    </xdr:from>
    <xdr:to>
      <xdr:col>3</xdr:col>
      <xdr:colOff>904875</xdr:colOff>
      <xdr:row>34</xdr:row>
      <xdr:rowOff>287875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3606800" y="6549637"/>
          <a:ext cx="698500" cy="5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xmlns=""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282187</xdr:rowOff>
    </xdr:from>
    <xdr:to>
      <xdr:col>3</xdr:col>
      <xdr:colOff>206375</xdr:colOff>
      <xdr:row>34</xdr:row>
      <xdr:rowOff>313419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2908300" y="6549637"/>
          <a:ext cx="698500" cy="31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xmlns=""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4159</xdr:rowOff>
    </xdr:from>
    <xdr:to>
      <xdr:col>5</xdr:col>
      <xdr:colOff>34925</xdr:colOff>
      <xdr:row>35</xdr:row>
      <xdr:rowOff>105759</xdr:rowOff>
    </xdr:to>
    <xdr:sp macro="" textlink="">
      <xdr:nvSpPr>
        <xdr:cNvPr id="125" name="円/楕円 124">
          <a:extLst>
            <a:ext uri="{FF2B5EF4-FFF2-40B4-BE49-F238E27FC236}">
              <a16:creationId xmlns:a16="http://schemas.microsoft.com/office/drawing/2014/main" xmlns="" id="{00000000-0008-0000-0500-00007D000000}"/>
            </a:ext>
          </a:extLst>
        </xdr:cNvPr>
        <xdr:cNvSpPr/>
      </xdr:nvSpPr>
      <xdr:spPr bwMode="auto">
        <a:xfrm>
          <a:off x="5600700" y="661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192136</xdr:rowOff>
    </xdr:from>
    <xdr:ext cx="762000" cy="259045"/>
    <xdr:sp macro="" textlink="">
      <xdr:nvSpPr>
        <xdr:cNvPr id="126" name="人口1人当たり決算額の推移該当値テキスト445">
          <a:extLst>
            <a:ext uri="{FF2B5EF4-FFF2-40B4-BE49-F238E27FC236}">
              <a16:creationId xmlns:a16="http://schemas.microsoft.com/office/drawing/2014/main" xmlns="" id="{00000000-0008-0000-0500-00007E000000}"/>
            </a:ext>
          </a:extLst>
        </xdr:cNvPr>
        <xdr:cNvSpPr txBox="1"/>
      </xdr:nvSpPr>
      <xdr:spPr>
        <a:xfrm>
          <a:off x="5740400" y="645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78,257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298490</xdr:rowOff>
    </xdr:from>
    <xdr:to>
      <xdr:col>4</xdr:col>
      <xdr:colOff>520700</xdr:colOff>
      <xdr:row>35</xdr:row>
      <xdr:rowOff>57190</xdr:rowOff>
    </xdr:to>
    <xdr:sp macro="" textlink="">
      <xdr:nvSpPr>
        <xdr:cNvPr id="127" name="円/楕円 126">
          <a:extLst>
            <a:ext uri="{FF2B5EF4-FFF2-40B4-BE49-F238E27FC236}">
              <a16:creationId xmlns:a16="http://schemas.microsoft.com/office/drawing/2014/main" xmlns="" id="{00000000-0008-0000-0500-00007F000000}"/>
            </a:ext>
          </a:extLst>
        </xdr:cNvPr>
        <xdr:cNvSpPr/>
      </xdr:nvSpPr>
      <xdr:spPr bwMode="auto">
        <a:xfrm>
          <a:off x="4953000" y="656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67368</xdr:rowOff>
    </xdr:from>
    <xdr:ext cx="7366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622800" y="6334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237075</xdr:rowOff>
    </xdr:from>
    <xdr:to>
      <xdr:col>3</xdr:col>
      <xdr:colOff>955675</xdr:colOff>
      <xdr:row>34</xdr:row>
      <xdr:rowOff>338675</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4254500" y="650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5952</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924300" y="62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231387</xdr:rowOff>
    </xdr:from>
    <xdr:to>
      <xdr:col>3</xdr:col>
      <xdr:colOff>257175</xdr:colOff>
      <xdr:row>34</xdr:row>
      <xdr:rowOff>332987</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3556000" y="649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264</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225800" y="626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262619</xdr:rowOff>
    </xdr:from>
    <xdr:to>
      <xdr:col>2</xdr:col>
      <xdr:colOff>692150</xdr:colOff>
      <xdr:row>35</xdr:row>
      <xdr:rowOff>21319</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2857500" y="653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31496</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527300" y="62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
1,165
21.99
6,339,424
6,033,745
202,087
1,159,986
1,914,279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40347</xdr:rowOff>
    </xdr:from>
    <xdr:to>
      <xdr:col>6</xdr:col>
      <xdr:colOff>511175</xdr:colOff>
      <xdr:row>34</xdr:row>
      <xdr:rowOff>51646</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5869647"/>
          <a:ext cx="8382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36791</xdr:rowOff>
    </xdr:from>
    <xdr:to>
      <xdr:col>5</xdr:col>
      <xdr:colOff>358775</xdr:colOff>
      <xdr:row>34</xdr:row>
      <xdr:rowOff>40347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5866091"/>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36791</xdr:rowOff>
    </xdr:from>
    <xdr:to>
      <xdr:col>4</xdr:col>
      <xdr:colOff>155575</xdr:colOff>
      <xdr:row>34</xdr:row>
      <xdr:rowOff>68511</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866091"/>
          <a:ext cx="889000" cy="3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68511</xdr:rowOff>
    </xdr:from>
    <xdr:to>
      <xdr:col>2</xdr:col>
      <xdr:colOff>638175</xdr:colOff>
      <xdr:row>34</xdr:row>
      <xdr:rowOff>109169</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897811"/>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846</xdr:rowOff>
    </xdr:from>
    <xdr:to>
      <xdr:col>6</xdr:col>
      <xdr:colOff>561975</xdr:colOff>
      <xdr:row>34</xdr:row>
      <xdr:rowOff>102446</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58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23723</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6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376,963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160997</xdr:rowOff>
    </xdr:from>
    <xdr:to>
      <xdr:col>5</xdr:col>
      <xdr:colOff>409575</xdr:colOff>
      <xdr:row>34</xdr:row>
      <xdr:rowOff>91147</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58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107674</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559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157441</xdr:rowOff>
    </xdr:from>
    <xdr:to>
      <xdr:col>4</xdr:col>
      <xdr:colOff>206375</xdr:colOff>
      <xdr:row>34</xdr:row>
      <xdr:rowOff>87591</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58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104118</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559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381,512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17711</xdr:rowOff>
    </xdr:from>
    <xdr:to>
      <xdr:col>3</xdr:col>
      <xdr:colOff>3175</xdr:colOff>
      <xdr:row>34</xdr:row>
      <xdr:rowOff>119311</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58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135838</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5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58369</xdr:rowOff>
    </xdr:from>
    <xdr:to>
      <xdr:col>1</xdr:col>
      <xdr:colOff>485775</xdr:colOff>
      <xdr:row>34</xdr:row>
      <xdr:rowOff>159969</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58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5046</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56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104815</xdr:rowOff>
    </xdr:from>
    <xdr:to>
      <xdr:col>6</xdr:col>
      <xdr:colOff>511175</xdr:colOff>
      <xdr:row>56</xdr:row>
      <xdr:rowOff>103405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534565"/>
          <a:ext cx="838200" cy="17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103405</xdr:rowOff>
    </xdr:from>
    <xdr:to>
      <xdr:col>5</xdr:col>
      <xdr:colOff>358775</xdr:colOff>
      <xdr:row>56</xdr:row>
      <xdr:rowOff>141999</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704605"/>
          <a:ext cx="8890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141999</xdr:rowOff>
    </xdr:from>
    <xdr:to>
      <xdr:col>4</xdr:col>
      <xdr:colOff>155575</xdr:colOff>
      <xdr:row>57</xdr:row>
      <xdr:rowOff>2049</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743199"/>
          <a:ext cx="889000" cy="3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2049</xdr:rowOff>
    </xdr:from>
    <xdr:to>
      <xdr:col>2</xdr:col>
      <xdr:colOff>638175</xdr:colOff>
      <xdr:row>57</xdr:row>
      <xdr:rowOff>84696</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774699"/>
          <a:ext cx="889000" cy="8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xmlns=""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54015</xdr:rowOff>
    </xdr:from>
    <xdr:to>
      <xdr:col>6</xdr:col>
      <xdr:colOff>561975</xdr:colOff>
      <xdr:row>55</xdr:row>
      <xdr:rowOff>155615</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4584700" y="94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76892</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33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416,364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52605</xdr:rowOff>
    </xdr:from>
    <xdr:to>
      <xdr:col>5</xdr:col>
      <xdr:colOff>409575</xdr:colOff>
      <xdr:row>56</xdr:row>
      <xdr:rowOff>154205</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3746500" y="96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170732</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4" y="942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312,228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91199</xdr:rowOff>
    </xdr:from>
    <xdr:to>
      <xdr:col>4</xdr:col>
      <xdr:colOff>206375</xdr:colOff>
      <xdr:row>57</xdr:row>
      <xdr:rowOff>21349</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2857500" y="96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37876</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4" y="946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122699</xdr:rowOff>
    </xdr:from>
    <xdr:to>
      <xdr:col>3</xdr:col>
      <xdr:colOff>3175</xdr:colOff>
      <xdr:row>57</xdr:row>
      <xdr:rowOff>52849</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968500" y="97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69376</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4" y="949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33896</xdr:rowOff>
    </xdr:from>
    <xdr:to>
      <xdr:col>1</xdr:col>
      <xdr:colOff>485775</xdr:colOff>
      <xdr:row>57</xdr:row>
      <xdr:rowOff>135496</xdr:rowOff>
    </xdr:to>
    <xdr:sp macro="" textlink="">
      <xdr:nvSpPr>
        <xdr:cNvPr id="149" name="円/楕円 148">
          <a:extLst>
            <a:ext uri="{FF2B5EF4-FFF2-40B4-BE49-F238E27FC236}">
              <a16:creationId xmlns:a16="http://schemas.microsoft.com/office/drawing/2014/main" xmlns="" id="{00000000-0008-0000-0600-000095000000}"/>
            </a:ext>
          </a:extLst>
        </xdr:cNvPr>
        <xdr:cNvSpPr/>
      </xdr:nvSpPr>
      <xdr:spPr>
        <a:xfrm>
          <a:off x="1079500" y="98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152023</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4" y="958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50546</xdr:rowOff>
    </xdr:from>
    <xdr:to>
      <xdr:col>6</xdr:col>
      <xdr:colOff>511175</xdr:colOff>
      <xdr:row>78</xdr:row>
      <xdr:rowOff>100724</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3423646"/>
          <a:ext cx="8382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50546</xdr:rowOff>
    </xdr:from>
    <xdr:to>
      <xdr:col>5</xdr:col>
      <xdr:colOff>358775</xdr:colOff>
      <xdr:row>78</xdr:row>
      <xdr:rowOff>152312</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423646"/>
          <a:ext cx="889000" cy="1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106020</xdr:rowOff>
    </xdr:from>
    <xdr:to>
      <xdr:col>4</xdr:col>
      <xdr:colOff>155575</xdr:colOff>
      <xdr:row>78</xdr:row>
      <xdr:rowOff>152312</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479120"/>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106020</xdr:rowOff>
    </xdr:from>
    <xdr:to>
      <xdr:col>2</xdr:col>
      <xdr:colOff>638175</xdr:colOff>
      <xdr:row>78</xdr:row>
      <xdr:rowOff>113309</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479120"/>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49924</xdr:rowOff>
    </xdr:from>
    <xdr:to>
      <xdr:col>6</xdr:col>
      <xdr:colOff>561975</xdr:colOff>
      <xdr:row>78</xdr:row>
      <xdr:rowOff>151524</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4584700" y="134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136301</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171196</xdr:rowOff>
    </xdr:from>
    <xdr:to>
      <xdr:col>5</xdr:col>
      <xdr:colOff>409575</xdr:colOff>
      <xdr:row>78</xdr:row>
      <xdr:rowOff>101346</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3746500" y="133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92473</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30111" y="1346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101512</xdr:rowOff>
    </xdr:from>
    <xdr:to>
      <xdr:col>4</xdr:col>
      <xdr:colOff>206375</xdr:colOff>
      <xdr:row>79</xdr:row>
      <xdr:rowOff>31662</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2857500" y="134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22789</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7" y="135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55220</xdr:rowOff>
    </xdr:from>
    <xdr:to>
      <xdr:col>3</xdr:col>
      <xdr:colOff>3175</xdr:colOff>
      <xdr:row>78</xdr:row>
      <xdr:rowOff>156820</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968500" y="134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147947</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7" y="135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62509</xdr:rowOff>
    </xdr:from>
    <xdr:to>
      <xdr:col>1</xdr:col>
      <xdr:colOff>485775</xdr:colOff>
      <xdr:row>78</xdr:row>
      <xdr:rowOff>164109</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079500" y="134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155236</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7" y="1352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135999</xdr:rowOff>
    </xdr:from>
    <xdr:to>
      <xdr:col>6</xdr:col>
      <xdr:colOff>511175</xdr:colOff>
      <xdr:row>98</xdr:row>
      <xdr:rowOff>141540</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3797300" y="16938099"/>
          <a:ext cx="8382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126887</xdr:rowOff>
    </xdr:from>
    <xdr:to>
      <xdr:col>5</xdr:col>
      <xdr:colOff>358775</xdr:colOff>
      <xdr:row>98</xdr:row>
      <xdr:rowOff>141540</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908300" y="16928987"/>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126887</xdr:rowOff>
    </xdr:from>
    <xdr:to>
      <xdr:col>4</xdr:col>
      <xdr:colOff>155575</xdr:colOff>
      <xdr:row>98</xdr:row>
      <xdr:rowOff>165162</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928987"/>
          <a:ext cx="8890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xmlns=""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136065</xdr:rowOff>
    </xdr:from>
    <xdr:to>
      <xdr:col>2</xdr:col>
      <xdr:colOff>638175</xdr:colOff>
      <xdr:row>98</xdr:row>
      <xdr:rowOff>165162</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a:off x="1130300" y="16938165"/>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xmlns=""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xmlns=""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85199</xdr:rowOff>
    </xdr:from>
    <xdr:to>
      <xdr:col>6</xdr:col>
      <xdr:colOff>561975</xdr:colOff>
      <xdr:row>99</xdr:row>
      <xdr:rowOff>15349</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4584700" y="168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63626</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86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90740</xdr:rowOff>
    </xdr:from>
    <xdr:to>
      <xdr:col>5</xdr:col>
      <xdr:colOff>409575</xdr:colOff>
      <xdr:row>99</xdr:row>
      <xdr:rowOff>20890</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3746500" y="168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12017</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98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76087</xdr:rowOff>
    </xdr:from>
    <xdr:to>
      <xdr:col>4</xdr:col>
      <xdr:colOff>206375</xdr:colOff>
      <xdr:row>99</xdr:row>
      <xdr:rowOff>6237</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2857500" y="168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168814</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97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114362</xdr:rowOff>
    </xdr:from>
    <xdr:to>
      <xdr:col>3</xdr:col>
      <xdr:colOff>3175</xdr:colOff>
      <xdr:row>99</xdr:row>
      <xdr:rowOff>44512</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1968500" y="169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35639</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7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85265</xdr:rowOff>
    </xdr:from>
    <xdr:to>
      <xdr:col>1</xdr:col>
      <xdr:colOff>485775</xdr:colOff>
      <xdr:row>99</xdr:row>
      <xdr:rowOff>15415</xdr:rowOff>
    </xdr:to>
    <xdr:sp macro="" textlink="">
      <xdr:nvSpPr>
        <xdr:cNvPr id="266" name="円/楕円 265">
          <a:extLst>
            <a:ext uri="{FF2B5EF4-FFF2-40B4-BE49-F238E27FC236}">
              <a16:creationId xmlns:a16="http://schemas.microsoft.com/office/drawing/2014/main" xmlns="" id="{00000000-0008-0000-0600-00000A010000}"/>
            </a:ext>
          </a:extLst>
        </xdr:cNvPr>
        <xdr:cNvSpPr/>
      </xdr:nvSpPr>
      <xdr:spPr>
        <a:xfrm>
          <a:off x="1079500" y="168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6542</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9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xmlns=""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xmlns=""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xmlns=""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132329</xdr:rowOff>
    </xdr:from>
    <xdr:to>
      <xdr:col>15</xdr:col>
      <xdr:colOff>180975</xdr:colOff>
      <xdr:row>36</xdr:row>
      <xdr:rowOff>150748</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9639300" y="6304529"/>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a16="http://schemas.microsoft.com/office/drawing/2014/main" xmlns=""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150748</xdr:rowOff>
    </xdr:from>
    <xdr:to>
      <xdr:col>14</xdr:col>
      <xdr:colOff>28575</xdr:colOff>
      <xdr:row>37</xdr:row>
      <xdr:rowOff>15322</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8750300" y="6322948"/>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15322</xdr:rowOff>
    </xdr:from>
    <xdr:to>
      <xdr:col>12</xdr:col>
      <xdr:colOff>511175</xdr:colOff>
      <xdr:row>37</xdr:row>
      <xdr:rowOff>57574</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7861300" y="6358972"/>
          <a:ext cx="8890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xmlns=""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57574</xdr:rowOff>
    </xdr:from>
    <xdr:to>
      <xdr:col>11</xdr:col>
      <xdr:colOff>307975</xdr:colOff>
      <xdr:row>37</xdr:row>
      <xdr:rowOff>124384</xdr:rowOff>
    </xdr:to>
    <xdr:cxnSp macro="">
      <xdr:nvCxnSpPr>
        <xdr:cNvPr id="307" name="直線コネクタ 306">
          <a:extLst>
            <a:ext uri="{FF2B5EF4-FFF2-40B4-BE49-F238E27FC236}">
              <a16:creationId xmlns:a16="http://schemas.microsoft.com/office/drawing/2014/main" xmlns="" id="{00000000-0008-0000-0600-000033010000}"/>
            </a:ext>
          </a:extLst>
        </xdr:cNvPr>
        <xdr:cNvCxnSpPr/>
      </xdr:nvCxnSpPr>
      <xdr:spPr>
        <a:xfrm flipV="1">
          <a:off x="6972300" y="6401224"/>
          <a:ext cx="889000" cy="6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xmlns=""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xmlns=""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81529</xdr:rowOff>
    </xdr:from>
    <xdr:to>
      <xdr:col>15</xdr:col>
      <xdr:colOff>231775</xdr:colOff>
      <xdr:row>37</xdr:row>
      <xdr:rowOff>11679</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10426700" y="62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59956</xdr:rowOff>
    </xdr:from>
    <xdr:ext cx="599010" cy="259045"/>
    <xdr:sp macro="" textlink="">
      <xdr:nvSpPr>
        <xdr:cNvPr id="318" name="補助費等該当値テキスト">
          <a:extLst>
            <a:ext uri="{FF2B5EF4-FFF2-40B4-BE49-F238E27FC236}">
              <a16:creationId xmlns:a16="http://schemas.microsoft.com/office/drawing/2014/main" xmlns="" id="{00000000-0008-0000-0600-00003E010000}"/>
            </a:ext>
          </a:extLst>
        </xdr:cNvPr>
        <xdr:cNvSpPr txBox="1"/>
      </xdr:nvSpPr>
      <xdr:spPr>
        <a:xfrm>
          <a:off x="10528300" y="623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99948</xdr:rowOff>
    </xdr:from>
    <xdr:to>
      <xdr:col>14</xdr:col>
      <xdr:colOff>79375</xdr:colOff>
      <xdr:row>37</xdr:row>
      <xdr:rowOff>30098</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9588500" y="62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21225</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9339794" y="636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135972</xdr:rowOff>
    </xdr:from>
    <xdr:to>
      <xdr:col>12</xdr:col>
      <xdr:colOff>561975</xdr:colOff>
      <xdr:row>37</xdr:row>
      <xdr:rowOff>66122</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8699500" y="63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57249</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8450794" y="640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6774</xdr:rowOff>
    </xdr:from>
    <xdr:to>
      <xdr:col>11</xdr:col>
      <xdr:colOff>358775</xdr:colOff>
      <xdr:row>37</xdr:row>
      <xdr:rowOff>108374</xdr:rowOff>
    </xdr:to>
    <xdr:sp macro="" textlink="">
      <xdr:nvSpPr>
        <xdr:cNvPr id="323" name="円/楕円 322">
          <a:extLst>
            <a:ext uri="{FF2B5EF4-FFF2-40B4-BE49-F238E27FC236}">
              <a16:creationId xmlns:a16="http://schemas.microsoft.com/office/drawing/2014/main" xmlns="" id="{00000000-0008-0000-0600-000043010000}"/>
            </a:ext>
          </a:extLst>
        </xdr:cNvPr>
        <xdr:cNvSpPr/>
      </xdr:nvSpPr>
      <xdr:spPr>
        <a:xfrm>
          <a:off x="7810500" y="63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99501</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7561794" y="644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73584</xdr:rowOff>
    </xdr:from>
    <xdr:to>
      <xdr:col>10</xdr:col>
      <xdr:colOff>155575</xdr:colOff>
      <xdr:row>38</xdr:row>
      <xdr:rowOff>3734</xdr:rowOff>
    </xdr:to>
    <xdr:sp macro="" textlink="">
      <xdr:nvSpPr>
        <xdr:cNvPr id="325" name="円/楕円 324">
          <a:extLst>
            <a:ext uri="{FF2B5EF4-FFF2-40B4-BE49-F238E27FC236}">
              <a16:creationId xmlns:a16="http://schemas.microsoft.com/office/drawing/2014/main" xmlns="" id="{00000000-0008-0000-0600-000045010000}"/>
            </a:ext>
          </a:extLst>
        </xdr:cNvPr>
        <xdr:cNvSpPr/>
      </xdr:nvSpPr>
      <xdr:spPr>
        <a:xfrm>
          <a:off x="6921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166311</xdr:rowOff>
    </xdr:from>
    <xdr:ext cx="534377"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705111" y="65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xmlns=""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xmlns=""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xmlns=""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78943</xdr:rowOff>
    </xdr:from>
    <xdr:to>
      <xdr:col>15</xdr:col>
      <xdr:colOff>180975</xdr:colOff>
      <xdr:row>56</xdr:row>
      <xdr:rowOff>69186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9639300" y="8822893"/>
          <a:ext cx="838200" cy="84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a16="http://schemas.microsoft.com/office/drawing/2014/main" xmlns=""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69186</xdr:rowOff>
    </xdr:from>
    <xdr:to>
      <xdr:col>14</xdr:col>
      <xdr:colOff>28575</xdr:colOff>
      <xdr:row>56</xdr:row>
      <xdr:rowOff>117059</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8750300" y="9670386"/>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117059</xdr:rowOff>
    </xdr:from>
    <xdr:to>
      <xdr:col>12</xdr:col>
      <xdr:colOff>511175</xdr:colOff>
      <xdr:row>58</xdr:row>
      <xdr:rowOff>15883</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flipV="1">
          <a:off x="7861300" y="9718259"/>
          <a:ext cx="889000" cy="24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xmlns=""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15883</xdr:rowOff>
    </xdr:from>
    <xdr:to>
      <xdr:col>11</xdr:col>
      <xdr:colOff>307975</xdr:colOff>
      <xdr:row>58</xdr:row>
      <xdr:rowOff>19186</xdr:rowOff>
    </xdr:to>
    <xdr:cxnSp macro="">
      <xdr:nvCxnSpPr>
        <xdr:cNvPr id="364" name="直線コネクタ 363">
          <a:extLst>
            <a:ext uri="{FF2B5EF4-FFF2-40B4-BE49-F238E27FC236}">
              <a16:creationId xmlns:a16="http://schemas.microsoft.com/office/drawing/2014/main" xmlns="" id="{00000000-0008-0000-0600-00006C010000}"/>
            </a:ext>
          </a:extLst>
        </xdr:cNvPr>
        <xdr:cNvCxnSpPr/>
      </xdr:nvCxnSpPr>
      <xdr:spPr>
        <a:xfrm flipV="1">
          <a:off x="6972300" y="9959983"/>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xmlns=""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xmlns=""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28143</xdr:rowOff>
    </xdr:from>
    <xdr:to>
      <xdr:col>15</xdr:col>
      <xdr:colOff>231775</xdr:colOff>
      <xdr:row>51</xdr:row>
      <xdr:rowOff>129743</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10426700" y="87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114520</xdr:rowOff>
    </xdr:from>
    <xdr:ext cx="690189" cy="259045"/>
    <xdr:sp macro="" textlink="">
      <xdr:nvSpPr>
        <xdr:cNvPr id="375" name="普通建設事業費該当値テキスト">
          <a:extLst>
            <a:ext uri="{FF2B5EF4-FFF2-40B4-BE49-F238E27FC236}">
              <a16:creationId xmlns:a16="http://schemas.microsoft.com/office/drawing/2014/main" xmlns="" id="{00000000-0008-0000-0600-000077010000}"/>
            </a:ext>
          </a:extLst>
        </xdr:cNvPr>
        <xdr:cNvSpPr txBox="1"/>
      </xdr:nvSpPr>
      <xdr:spPr>
        <a:xfrm>
          <a:off x="10528300" y="86870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3,509,466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18386</xdr:rowOff>
    </xdr:from>
    <xdr:to>
      <xdr:col>14</xdr:col>
      <xdr:colOff>79375</xdr:colOff>
      <xdr:row>56</xdr:row>
      <xdr:rowOff>119986</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9588500" y="96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54</xdr:row>
      <xdr:rowOff>136513</xdr:rowOff>
    </xdr:from>
    <xdr:ext cx="690189"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9294204" y="9394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1,285,074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66259</xdr:rowOff>
    </xdr:from>
    <xdr:to>
      <xdr:col>12</xdr:col>
      <xdr:colOff>561975</xdr:colOff>
      <xdr:row>56</xdr:row>
      <xdr:rowOff>167859</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8699500" y="96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55</xdr:row>
      <xdr:rowOff>12936</xdr:rowOff>
    </xdr:from>
    <xdr:ext cx="690189"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8405204" y="9442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136533</xdr:rowOff>
    </xdr:from>
    <xdr:to>
      <xdr:col>11</xdr:col>
      <xdr:colOff>358775</xdr:colOff>
      <xdr:row>58</xdr:row>
      <xdr:rowOff>66683</xdr:rowOff>
    </xdr:to>
    <xdr:sp macro="" textlink="">
      <xdr:nvSpPr>
        <xdr:cNvPr id="380" name="円/楕円 379">
          <a:extLst>
            <a:ext uri="{FF2B5EF4-FFF2-40B4-BE49-F238E27FC236}">
              <a16:creationId xmlns:a16="http://schemas.microsoft.com/office/drawing/2014/main" xmlns="" id="{00000000-0008-0000-0600-00007C010000}"/>
            </a:ext>
          </a:extLst>
        </xdr:cNvPr>
        <xdr:cNvSpPr/>
      </xdr:nvSpPr>
      <xdr:spPr>
        <a:xfrm>
          <a:off x="7810500" y="99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83210</xdr:rowOff>
    </xdr:from>
    <xdr:ext cx="599010"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7561794" y="968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139836</xdr:rowOff>
    </xdr:from>
    <xdr:to>
      <xdr:col>10</xdr:col>
      <xdr:colOff>155575</xdr:colOff>
      <xdr:row>58</xdr:row>
      <xdr:rowOff>69986</xdr:rowOff>
    </xdr:to>
    <xdr:sp macro="" textlink="">
      <xdr:nvSpPr>
        <xdr:cNvPr id="382" name="円/楕円 381">
          <a:extLst>
            <a:ext uri="{FF2B5EF4-FFF2-40B4-BE49-F238E27FC236}">
              <a16:creationId xmlns:a16="http://schemas.microsoft.com/office/drawing/2014/main" xmlns="" id="{00000000-0008-0000-0600-00007E010000}"/>
            </a:ext>
          </a:extLst>
        </xdr:cNvPr>
        <xdr:cNvSpPr/>
      </xdr:nvSpPr>
      <xdr:spPr>
        <a:xfrm>
          <a:off x="6921500" y="99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86513</xdr:rowOff>
    </xdr:from>
    <xdr:ext cx="599010"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672794" y="968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xmlns=""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xmlns=""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xmlns=""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110791</xdr:rowOff>
    </xdr:from>
    <xdr:to>
      <xdr:col>15</xdr:col>
      <xdr:colOff>180975</xdr:colOff>
      <xdr:row>78</xdr:row>
      <xdr:rowOff>109330</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9639300" y="12283741"/>
          <a:ext cx="838200" cy="119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xmlns=""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xmlns=""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110791</xdr:rowOff>
    </xdr:from>
    <xdr:to>
      <xdr:col>14</xdr:col>
      <xdr:colOff>28575</xdr:colOff>
      <xdr:row>75</xdr:row>
      <xdr:rowOff>26791</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8750300" y="12283741"/>
          <a:ext cx="889000" cy="6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xmlns=""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xmlns=""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58530</xdr:rowOff>
    </xdr:from>
    <xdr:to>
      <xdr:col>15</xdr:col>
      <xdr:colOff>231775</xdr:colOff>
      <xdr:row>78</xdr:row>
      <xdr:rowOff>160130</xdr:rowOff>
    </xdr:to>
    <xdr:sp macro="" textlink="">
      <xdr:nvSpPr>
        <xdr:cNvPr id="425" name="円/楕円 424">
          <a:extLst>
            <a:ext uri="{FF2B5EF4-FFF2-40B4-BE49-F238E27FC236}">
              <a16:creationId xmlns:a16="http://schemas.microsoft.com/office/drawing/2014/main" xmlns="" id="{00000000-0008-0000-0600-0000A9010000}"/>
            </a:ext>
          </a:extLst>
        </xdr:cNvPr>
        <xdr:cNvSpPr/>
      </xdr:nvSpPr>
      <xdr:spPr>
        <a:xfrm>
          <a:off x="10426700" y="134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22969</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3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83,913</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59991</xdr:rowOff>
    </xdr:from>
    <xdr:to>
      <xdr:col>14</xdr:col>
      <xdr:colOff>79375</xdr:colOff>
      <xdr:row>71</xdr:row>
      <xdr:rowOff>161591</xdr:rowOff>
    </xdr:to>
    <xdr:sp macro="" textlink="">
      <xdr:nvSpPr>
        <xdr:cNvPr id="427" name="円/楕円 426">
          <a:extLst>
            <a:ext uri="{FF2B5EF4-FFF2-40B4-BE49-F238E27FC236}">
              <a16:creationId xmlns:a16="http://schemas.microsoft.com/office/drawing/2014/main" xmlns="" id="{00000000-0008-0000-0600-0000AB010000}"/>
            </a:ext>
          </a:extLst>
        </xdr:cNvPr>
        <xdr:cNvSpPr/>
      </xdr:nvSpPr>
      <xdr:spPr>
        <a:xfrm>
          <a:off x="9588500" y="122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70</xdr:row>
      <xdr:rowOff>6668</xdr:rowOff>
    </xdr:from>
    <xdr:ext cx="690189"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294204" y="12008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1,027,763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147441</xdr:rowOff>
    </xdr:from>
    <xdr:to>
      <xdr:col>12</xdr:col>
      <xdr:colOff>561975</xdr:colOff>
      <xdr:row>75</xdr:row>
      <xdr:rowOff>77591</xdr:rowOff>
    </xdr:to>
    <xdr:sp macro="" textlink="">
      <xdr:nvSpPr>
        <xdr:cNvPr id="429" name="円/楕円 428">
          <a:extLst>
            <a:ext uri="{FF2B5EF4-FFF2-40B4-BE49-F238E27FC236}">
              <a16:creationId xmlns:a16="http://schemas.microsoft.com/office/drawing/2014/main" xmlns="" id="{00000000-0008-0000-0600-0000AD010000}"/>
            </a:ext>
          </a:extLst>
        </xdr:cNvPr>
        <xdr:cNvSpPr/>
      </xdr:nvSpPr>
      <xdr:spPr>
        <a:xfrm>
          <a:off x="8699500" y="128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94118</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50794" y="1260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110914</xdr:rowOff>
    </xdr:from>
    <xdr:to>
      <xdr:col>15</xdr:col>
      <xdr:colOff>180975</xdr:colOff>
      <xdr:row>98</xdr:row>
      <xdr:rowOff>117864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5712864"/>
          <a:ext cx="838200" cy="12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xmlns=""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156646</xdr:rowOff>
    </xdr:from>
    <xdr:to>
      <xdr:col>14</xdr:col>
      <xdr:colOff>28575</xdr:colOff>
      <xdr:row>98</xdr:row>
      <xdr:rowOff>117864</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787296"/>
          <a:ext cx="889000" cy="1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xmlns=""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xmlns=""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60114</xdr:rowOff>
    </xdr:from>
    <xdr:to>
      <xdr:col>15</xdr:col>
      <xdr:colOff>231775</xdr:colOff>
      <xdr:row>91</xdr:row>
      <xdr:rowOff>161714</xdr:rowOff>
    </xdr:to>
    <xdr:sp macro="" textlink="">
      <xdr:nvSpPr>
        <xdr:cNvPr id="472" name="円/楕円 471">
          <a:extLst>
            <a:ext uri="{FF2B5EF4-FFF2-40B4-BE49-F238E27FC236}">
              <a16:creationId xmlns:a16="http://schemas.microsoft.com/office/drawing/2014/main" xmlns="" id="{00000000-0008-0000-0600-0000D8010000}"/>
            </a:ext>
          </a:extLst>
        </xdr:cNvPr>
        <xdr:cNvSpPr/>
      </xdr:nvSpPr>
      <xdr:spPr>
        <a:xfrm>
          <a:off x="10426700" y="156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13141</xdr:rowOff>
    </xdr:from>
    <xdr:ext cx="690189"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5615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3,425,553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67064</xdr:rowOff>
    </xdr:from>
    <xdr:to>
      <xdr:col>14</xdr:col>
      <xdr:colOff>79375</xdr:colOff>
      <xdr:row>98</xdr:row>
      <xdr:rowOff>168664</xdr:rowOff>
    </xdr:to>
    <xdr:sp macro="" textlink="">
      <xdr:nvSpPr>
        <xdr:cNvPr id="474" name="円/楕円 473">
          <a:extLst>
            <a:ext uri="{FF2B5EF4-FFF2-40B4-BE49-F238E27FC236}">
              <a16:creationId xmlns:a16="http://schemas.microsoft.com/office/drawing/2014/main" xmlns="" id="{00000000-0008-0000-0600-0000DA010000}"/>
            </a:ext>
          </a:extLst>
        </xdr:cNvPr>
        <xdr:cNvSpPr/>
      </xdr:nvSpPr>
      <xdr:spPr>
        <a:xfrm>
          <a:off x="9588500" y="168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13741</xdr:rowOff>
    </xdr:from>
    <xdr:ext cx="59901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39794" y="1664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105846</xdr:rowOff>
    </xdr:from>
    <xdr:to>
      <xdr:col>12</xdr:col>
      <xdr:colOff>561975</xdr:colOff>
      <xdr:row>98</xdr:row>
      <xdr:rowOff>35996</xdr:rowOff>
    </xdr:to>
    <xdr:sp macro="" textlink="">
      <xdr:nvSpPr>
        <xdr:cNvPr id="476" name="円/楕円 475">
          <a:extLst>
            <a:ext uri="{FF2B5EF4-FFF2-40B4-BE49-F238E27FC236}">
              <a16:creationId xmlns:a16="http://schemas.microsoft.com/office/drawing/2014/main" xmlns="" id="{00000000-0008-0000-0600-0000DC010000}"/>
            </a:ext>
          </a:extLst>
        </xdr:cNvPr>
        <xdr:cNvSpPr/>
      </xdr:nvSpPr>
      <xdr:spPr>
        <a:xfrm>
          <a:off x="8699500" y="167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52523</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50794" y="1651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xmlns=""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xmlns=""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xmlns=""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xmlns=""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xmlns=""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a:extLst>
            <a:ext uri="{FF2B5EF4-FFF2-40B4-BE49-F238E27FC236}">
              <a16:creationId xmlns:a16="http://schemas.microsoft.com/office/drawing/2014/main" xmlns=""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a:extLst>
            <a:ext uri="{FF2B5EF4-FFF2-40B4-BE49-F238E27FC236}">
              <a16:creationId xmlns:a16="http://schemas.microsoft.com/office/drawing/2014/main" xmlns=""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a:extLst>
            <a:ext uri="{FF2B5EF4-FFF2-40B4-BE49-F238E27FC236}">
              <a16:creationId xmlns:a16="http://schemas.microsoft.com/office/drawing/2014/main" xmlns=""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a:extLst>
            <a:ext uri="{FF2B5EF4-FFF2-40B4-BE49-F238E27FC236}">
              <a16:creationId xmlns:a16="http://schemas.microsoft.com/office/drawing/2014/main" xmlns=""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xmlns=""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xmlns=""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xmlns=""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xmlns=""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xmlns=""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xmlns=""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xmlns=""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xmlns=""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xmlns=""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xmlns=""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117597</xdr:rowOff>
    </xdr:from>
    <xdr:to>
      <xdr:col>23</xdr:col>
      <xdr:colOff>517525</xdr:colOff>
      <xdr:row>77</xdr:row>
      <xdr:rowOff>149310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5481300" y="13319247"/>
          <a:ext cx="8382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xmlns=""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85971</xdr:rowOff>
    </xdr:from>
    <xdr:to>
      <xdr:col>22</xdr:col>
      <xdr:colOff>365125</xdr:colOff>
      <xdr:row>77</xdr:row>
      <xdr:rowOff>117597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3287621"/>
          <a:ext cx="889000" cy="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85971</xdr:rowOff>
    </xdr:from>
    <xdr:to>
      <xdr:col>21</xdr:col>
      <xdr:colOff>161925</xdr:colOff>
      <xdr:row>77</xdr:row>
      <xdr:rowOff>102947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3287621"/>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xmlns=""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102947</xdr:rowOff>
    </xdr:from>
    <xdr:to>
      <xdr:col>19</xdr:col>
      <xdr:colOff>644525</xdr:colOff>
      <xdr:row>77</xdr:row>
      <xdr:rowOff>110826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3304597"/>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xmlns=""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xmlns=""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98510</xdr:rowOff>
    </xdr:from>
    <xdr:to>
      <xdr:col>23</xdr:col>
      <xdr:colOff>568325</xdr:colOff>
      <xdr:row>78</xdr:row>
      <xdr:rowOff>28660</xdr:rowOff>
    </xdr:to>
    <xdr:sp macro="" textlink="">
      <xdr:nvSpPr>
        <xdr:cNvPr id="637" name="円/楕円 636">
          <a:extLst>
            <a:ext uri="{FF2B5EF4-FFF2-40B4-BE49-F238E27FC236}">
              <a16:creationId xmlns:a16="http://schemas.microsoft.com/office/drawing/2014/main" xmlns="" id="{00000000-0008-0000-0600-00007D020000}"/>
            </a:ext>
          </a:extLst>
        </xdr:cNvPr>
        <xdr:cNvSpPr/>
      </xdr:nvSpPr>
      <xdr:spPr>
        <a:xfrm>
          <a:off x="16268700" y="1330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121387</xdr:rowOff>
    </xdr:from>
    <xdr:ext cx="599010"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315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66797</xdr:rowOff>
    </xdr:from>
    <xdr:to>
      <xdr:col>22</xdr:col>
      <xdr:colOff>415925</xdr:colOff>
      <xdr:row>77</xdr:row>
      <xdr:rowOff>168397</xdr:rowOff>
    </xdr:to>
    <xdr:sp macro="" textlink="">
      <xdr:nvSpPr>
        <xdr:cNvPr id="639" name="円/楕円 638">
          <a:extLst>
            <a:ext uri="{FF2B5EF4-FFF2-40B4-BE49-F238E27FC236}">
              <a16:creationId xmlns:a16="http://schemas.microsoft.com/office/drawing/2014/main" xmlns="" id="{00000000-0008-0000-0600-00007F020000}"/>
            </a:ext>
          </a:extLst>
        </xdr:cNvPr>
        <xdr:cNvSpPr/>
      </xdr:nvSpPr>
      <xdr:spPr>
        <a:xfrm>
          <a:off x="15430500" y="1326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13474</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181794" y="1304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35171</xdr:rowOff>
    </xdr:from>
    <xdr:to>
      <xdr:col>21</xdr:col>
      <xdr:colOff>212725</xdr:colOff>
      <xdr:row>77</xdr:row>
      <xdr:rowOff>136771</xdr:rowOff>
    </xdr:to>
    <xdr:sp macro="" textlink="">
      <xdr:nvSpPr>
        <xdr:cNvPr id="641" name="円/楕円 640">
          <a:extLst>
            <a:ext uri="{FF2B5EF4-FFF2-40B4-BE49-F238E27FC236}">
              <a16:creationId xmlns:a16="http://schemas.microsoft.com/office/drawing/2014/main" xmlns="" id="{00000000-0008-0000-0600-000081020000}"/>
            </a:ext>
          </a:extLst>
        </xdr:cNvPr>
        <xdr:cNvSpPr/>
      </xdr:nvSpPr>
      <xdr:spPr>
        <a:xfrm>
          <a:off x="14541500" y="132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153298</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292794" y="1301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237,306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52147</xdr:rowOff>
    </xdr:from>
    <xdr:to>
      <xdr:col>20</xdr:col>
      <xdr:colOff>9525</xdr:colOff>
      <xdr:row>77</xdr:row>
      <xdr:rowOff>153747</xdr:rowOff>
    </xdr:to>
    <xdr:sp macro="" textlink="">
      <xdr:nvSpPr>
        <xdr:cNvPr id="643" name="円/楕円 642">
          <a:extLst>
            <a:ext uri="{FF2B5EF4-FFF2-40B4-BE49-F238E27FC236}">
              <a16:creationId xmlns:a16="http://schemas.microsoft.com/office/drawing/2014/main" xmlns="" id="{00000000-0008-0000-0600-000083020000}"/>
            </a:ext>
          </a:extLst>
        </xdr:cNvPr>
        <xdr:cNvSpPr/>
      </xdr:nvSpPr>
      <xdr:spPr>
        <a:xfrm>
          <a:off x="13652500" y="132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170274</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03794" y="1302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60026</xdr:rowOff>
    </xdr:from>
    <xdr:to>
      <xdr:col>18</xdr:col>
      <xdr:colOff>492125</xdr:colOff>
      <xdr:row>77</xdr:row>
      <xdr:rowOff>161626</xdr:rowOff>
    </xdr:to>
    <xdr:sp macro="" textlink="">
      <xdr:nvSpPr>
        <xdr:cNvPr id="645" name="円/楕円 644">
          <a:extLst>
            <a:ext uri="{FF2B5EF4-FFF2-40B4-BE49-F238E27FC236}">
              <a16:creationId xmlns:a16="http://schemas.microsoft.com/office/drawing/2014/main" xmlns="" id="{00000000-0008-0000-0600-000085020000}"/>
            </a:ext>
          </a:extLst>
        </xdr:cNvPr>
        <xdr:cNvSpPr/>
      </xdr:nvSpPr>
      <xdr:spPr>
        <a:xfrm>
          <a:off x="12763500" y="132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6703</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14794" y="1303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145779</xdr:rowOff>
    </xdr:from>
    <xdr:to>
      <xdr:col>23</xdr:col>
      <xdr:colOff>517525</xdr:colOff>
      <xdr:row>97</xdr:row>
      <xdr:rowOff>32066</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604979"/>
          <a:ext cx="8382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xmlns=""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145779</xdr:rowOff>
    </xdr:from>
    <xdr:to>
      <xdr:col>22</xdr:col>
      <xdr:colOff>365125</xdr:colOff>
      <xdr:row>97</xdr:row>
      <xdr:rowOff>72408</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4592300" y="16604979"/>
          <a:ext cx="889000" cy="9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xmlns=""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167875</xdr:rowOff>
    </xdr:from>
    <xdr:to>
      <xdr:col>21</xdr:col>
      <xdr:colOff>161925</xdr:colOff>
      <xdr:row>97</xdr:row>
      <xdr:rowOff>72408</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6627075"/>
          <a:ext cx="889000" cy="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xmlns=""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167875</xdr:rowOff>
    </xdr:from>
    <xdr:to>
      <xdr:col>19</xdr:col>
      <xdr:colOff>644525</xdr:colOff>
      <xdr:row>97</xdr:row>
      <xdr:rowOff>102459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627075"/>
          <a:ext cx="889000" cy="10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xmlns=""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xmlns=""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152716</xdr:rowOff>
    </xdr:from>
    <xdr:to>
      <xdr:col>23</xdr:col>
      <xdr:colOff>568325</xdr:colOff>
      <xdr:row>97</xdr:row>
      <xdr:rowOff>82866</xdr:rowOff>
    </xdr:to>
    <xdr:sp macro="" textlink="">
      <xdr:nvSpPr>
        <xdr:cNvPr id="692" name="円/楕円 691">
          <a:extLst>
            <a:ext uri="{FF2B5EF4-FFF2-40B4-BE49-F238E27FC236}">
              <a16:creationId xmlns:a16="http://schemas.microsoft.com/office/drawing/2014/main" xmlns="" id="{00000000-0008-0000-0600-0000B4020000}"/>
            </a:ext>
          </a:extLst>
        </xdr:cNvPr>
        <xdr:cNvSpPr/>
      </xdr:nvSpPr>
      <xdr:spPr>
        <a:xfrm>
          <a:off x="16268700" y="166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4143</xdr:rowOff>
    </xdr:from>
    <xdr:ext cx="599010"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4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305,209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94979</xdr:rowOff>
    </xdr:from>
    <xdr:to>
      <xdr:col>22</xdr:col>
      <xdr:colOff>415925</xdr:colOff>
      <xdr:row>97</xdr:row>
      <xdr:rowOff>25129</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5430500" y="165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41656</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181794" y="1632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21608</xdr:rowOff>
    </xdr:from>
    <xdr:to>
      <xdr:col>21</xdr:col>
      <xdr:colOff>212725</xdr:colOff>
      <xdr:row>97</xdr:row>
      <xdr:rowOff>123208</xdr:rowOff>
    </xdr:to>
    <xdr:sp macro="" textlink="">
      <xdr:nvSpPr>
        <xdr:cNvPr id="696" name="円/楕円 695">
          <a:extLst>
            <a:ext uri="{FF2B5EF4-FFF2-40B4-BE49-F238E27FC236}">
              <a16:creationId xmlns:a16="http://schemas.microsoft.com/office/drawing/2014/main" xmlns="" id="{00000000-0008-0000-0600-0000B8020000}"/>
            </a:ext>
          </a:extLst>
        </xdr:cNvPr>
        <xdr:cNvSpPr/>
      </xdr:nvSpPr>
      <xdr:spPr>
        <a:xfrm>
          <a:off x="14541500" y="166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139735</xdr:rowOff>
    </xdr:from>
    <xdr:ext cx="59901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292794" y="164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117075</xdr:rowOff>
    </xdr:from>
    <xdr:to>
      <xdr:col>20</xdr:col>
      <xdr:colOff>9525</xdr:colOff>
      <xdr:row>97</xdr:row>
      <xdr:rowOff>47225</xdr:rowOff>
    </xdr:to>
    <xdr:sp macro="" textlink="">
      <xdr:nvSpPr>
        <xdr:cNvPr id="698" name="円/楕円 697">
          <a:extLst>
            <a:ext uri="{FF2B5EF4-FFF2-40B4-BE49-F238E27FC236}">
              <a16:creationId xmlns:a16="http://schemas.microsoft.com/office/drawing/2014/main" xmlns="" id="{00000000-0008-0000-0600-0000BA020000}"/>
            </a:ext>
          </a:extLst>
        </xdr:cNvPr>
        <xdr:cNvSpPr/>
      </xdr:nvSpPr>
      <xdr:spPr>
        <a:xfrm>
          <a:off x="13652500" y="165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63752</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03794" y="1635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51659</xdr:rowOff>
    </xdr:from>
    <xdr:to>
      <xdr:col>18</xdr:col>
      <xdr:colOff>492125</xdr:colOff>
      <xdr:row>97</xdr:row>
      <xdr:rowOff>153259</xdr:rowOff>
    </xdr:to>
    <xdr:sp macro="" textlink="">
      <xdr:nvSpPr>
        <xdr:cNvPr id="700" name="円/楕円 699">
          <a:extLst>
            <a:ext uri="{FF2B5EF4-FFF2-40B4-BE49-F238E27FC236}">
              <a16:creationId xmlns:a16="http://schemas.microsoft.com/office/drawing/2014/main" xmlns="" id="{00000000-0008-0000-0600-0000BC020000}"/>
            </a:ext>
          </a:extLst>
        </xdr:cNvPr>
        <xdr:cNvSpPr/>
      </xdr:nvSpPr>
      <xdr:spPr>
        <a:xfrm>
          <a:off x="12763500" y="166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169786</xdr:rowOff>
    </xdr:from>
    <xdr:ext cx="59901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14794" y="1645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xmlns=""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xmlns=""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xmlns=""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xmlns=""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xmlns=""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xmlns=""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xmlns=""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xmlns=""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a16="http://schemas.microsoft.com/office/drawing/2014/main" xmlns=""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a16="http://schemas.microsoft.com/office/drawing/2014/main" xmlns=""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104884</xdr:rowOff>
    </xdr:from>
    <xdr:to>
      <xdr:col>32</xdr:col>
      <xdr:colOff>187325</xdr:colOff>
      <xdr:row>58</xdr:row>
      <xdr:rowOff>121869</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1323300" y="10048984"/>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xmlns=""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121869</xdr:rowOff>
    </xdr:from>
    <xdr:to>
      <xdr:col>31</xdr:col>
      <xdr:colOff>34925</xdr:colOff>
      <xdr:row>58</xdr:row>
      <xdr:rowOff>133573</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0434300" y="10065969"/>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xmlns=""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126738</xdr:rowOff>
    </xdr:from>
    <xdr:to>
      <xdr:col>29</xdr:col>
      <xdr:colOff>517525</xdr:colOff>
      <xdr:row>58</xdr:row>
      <xdr:rowOff>133573</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10070838"/>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xmlns=""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113799</xdr:rowOff>
    </xdr:from>
    <xdr:to>
      <xdr:col>28</xdr:col>
      <xdr:colOff>314325</xdr:colOff>
      <xdr:row>58</xdr:row>
      <xdr:rowOff>126738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057899"/>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xmlns=""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xmlns=""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54084</xdr:rowOff>
    </xdr:from>
    <xdr:to>
      <xdr:col>32</xdr:col>
      <xdr:colOff>238125</xdr:colOff>
      <xdr:row>58</xdr:row>
      <xdr:rowOff>155684</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221107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140461</xdr:rowOff>
    </xdr:from>
    <xdr:ext cx="469744"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9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71069</xdr:rowOff>
    </xdr:from>
    <xdr:to>
      <xdr:col>31</xdr:col>
      <xdr:colOff>85725</xdr:colOff>
      <xdr:row>59</xdr:row>
      <xdr:rowOff>1219</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21272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163796</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4017" y="1010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82773</xdr:rowOff>
    </xdr:from>
    <xdr:to>
      <xdr:col>29</xdr:col>
      <xdr:colOff>568325</xdr:colOff>
      <xdr:row>59</xdr:row>
      <xdr:rowOff>12923</xdr:rowOff>
    </xdr:to>
    <xdr:sp macro="" textlink="">
      <xdr:nvSpPr>
        <xdr:cNvPr id="808" name="円/楕円 807">
          <a:extLst>
            <a:ext uri="{FF2B5EF4-FFF2-40B4-BE49-F238E27FC236}">
              <a16:creationId xmlns:a16="http://schemas.microsoft.com/office/drawing/2014/main" xmlns="" id="{00000000-0008-0000-0600-000028030000}"/>
            </a:ext>
          </a:extLst>
        </xdr:cNvPr>
        <xdr:cNvSpPr/>
      </xdr:nvSpPr>
      <xdr:spPr>
        <a:xfrm>
          <a:off x="20383500" y="100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4050</xdr:rowOff>
    </xdr:from>
    <xdr:ext cx="378565"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5017" y="101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75938</xdr:rowOff>
    </xdr:from>
    <xdr:to>
      <xdr:col>28</xdr:col>
      <xdr:colOff>365125</xdr:colOff>
      <xdr:row>59</xdr:row>
      <xdr:rowOff>6088</xdr:rowOff>
    </xdr:to>
    <xdr:sp macro="" textlink="">
      <xdr:nvSpPr>
        <xdr:cNvPr id="810" name="円/楕円 809">
          <a:extLst>
            <a:ext uri="{FF2B5EF4-FFF2-40B4-BE49-F238E27FC236}">
              <a16:creationId xmlns:a16="http://schemas.microsoft.com/office/drawing/2014/main" xmlns="" id="{00000000-0008-0000-0600-00002A030000}"/>
            </a:ext>
          </a:extLst>
        </xdr:cNvPr>
        <xdr:cNvSpPr/>
      </xdr:nvSpPr>
      <xdr:spPr>
        <a:xfrm>
          <a:off x="19494500" y="100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168665</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56017" y="1011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62999</xdr:rowOff>
    </xdr:from>
    <xdr:to>
      <xdr:col>27</xdr:col>
      <xdr:colOff>161925</xdr:colOff>
      <xdr:row>58</xdr:row>
      <xdr:rowOff>164599</xdr:rowOff>
    </xdr:to>
    <xdr:sp macro="" textlink="">
      <xdr:nvSpPr>
        <xdr:cNvPr id="812" name="円/楕円 811">
          <a:extLst>
            <a:ext uri="{FF2B5EF4-FFF2-40B4-BE49-F238E27FC236}">
              <a16:creationId xmlns:a16="http://schemas.microsoft.com/office/drawing/2014/main" xmlns="" id="{00000000-0008-0000-0600-00002C030000}"/>
            </a:ext>
          </a:extLst>
        </xdr:cNvPr>
        <xdr:cNvSpPr/>
      </xdr:nvSpPr>
      <xdr:spPr>
        <a:xfrm>
          <a:off x="18605500" y="100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155726</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7" y="1009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xmlns=""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xmlns=""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155391</xdr:rowOff>
    </xdr:from>
    <xdr:to>
      <xdr:col>32</xdr:col>
      <xdr:colOff>187325</xdr:colOff>
      <xdr:row>76</xdr:row>
      <xdr:rowOff>13956</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1323300" y="13014141"/>
          <a:ext cx="8382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a16="http://schemas.microsoft.com/office/drawing/2014/main" xmlns=""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xmlns=""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13956</xdr:rowOff>
    </xdr:from>
    <xdr:to>
      <xdr:col>31</xdr:col>
      <xdr:colOff>34925</xdr:colOff>
      <xdr:row>76</xdr:row>
      <xdr:rowOff>30375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0434300" y="13044156"/>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xmlns=""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5485</xdr:rowOff>
    </xdr:from>
    <xdr:to>
      <xdr:col>29</xdr:col>
      <xdr:colOff>517525</xdr:colOff>
      <xdr:row>76</xdr:row>
      <xdr:rowOff>30375</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9545300" y="13035685"/>
          <a:ext cx="889000" cy="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xmlns=""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5485</xdr:rowOff>
    </xdr:from>
    <xdr:to>
      <xdr:col>28</xdr:col>
      <xdr:colOff>314325</xdr:colOff>
      <xdr:row>76</xdr:row>
      <xdr:rowOff>70036</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18656300" y="13035685"/>
          <a:ext cx="889000" cy="6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xmlns=""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xmlns=""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104591</xdr:rowOff>
    </xdr:from>
    <xdr:to>
      <xdr:col>32</xdr:col>
      <xdr:colOff>238125</xdr:colOff>
      <xdr:row>76</xdr:row>
      <xdr:rowOff>34742</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22110700" y="12963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127468</xdr:rowOff>
    </xdr:from>
    <xdr:ext cx="599010" cy="259045"/>
    <xdr:sp macro="" textlink="">
      <xdr:nvSpPr>
        <xdr:cNvPr id="860" name="繰出金該当値テキスト">
          <a:extLst>
            <a:ext uri="{FF2B5EF4-FFF2-40B4-BE49-F238E27FC236}">
              <a16:creationId xmlns:a16="http://schemas.microsoft.com/office/drawing/2014/main" xmlns="" id="{00000000-0008-0000-0600-00005C030000}"/>
            </a:ext>
          </a:extLst>
        </xdr:cNvPr>
        <xdr:cNvSpPr txBox="1"/>
      </xdr:nvSpPr>
      <xdr:spPr>
        <a:xfrm>
          <a:off x="22212300" y="1281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109,068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134607</xdr:rowOff>
    </xdr:from>
    <xdr:to>
      <xdr:col>31</xdr:col>
      <xdr:colOff>85725</xdr:colOff>
      <xdr:row>76</xdr:row>
      <xdr:rowOff>64756</xdr:rowOff>
    </xdr:to>
    <xdr:sp macro="" textlink="">
      <xdr:nvSpPr>
        <xdr:cNvPr id="861" name="円/楕円 860">
          <a:extLst>
            <a:ext uri="{FF2B5EF4-FFF2-40B4-BE49-F238E27FC236}">
              <a16:creationId xmlns:a16="http://schemas.microsoft.com/office/drawing/2014/main" xmlns="" id="{00000000-0008-0000-0600-00005D030000}"/>
            </a:ext>
          </a:extLst>
        </xdr:cNvPr>
        <xdr:cNvSpPr/>
      </xdr:nvSpPr>
      <xdr:spPr>
        <a:xfrm>
          <a:off x="21272500" y="12993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55883</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23794" y="1308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151025</xdr:rowOff>
    </xdr:from>
    <xdr:to>
      <xdr:col>29</xdr:col>
      <xdr:colOff>568325</xdr:colOff>
      <xdr:row>76</xdr:row>
      <xdr:rowOff>81175</xdr:rowOff>
    </xdr:to>
    <xdr:sp macro="" textlink="">
      <xdr:nvSpPr>
        <xdr:cNvPr id="863" name="円/楕円 862">
          <a:extLst>
            <a:ext uri="{FF2B5EF4-FFF2-40B4-BE49-F238E27FC236}">
              <a16:creationId xmlns:a16="http://schemas.microsoft.com/office/drawing/2014/main" xmlns="" id="{00000000-0008-0000-0600-00005F030000}"/>
            </a:ext>
          </a:extLst>
        </xdr:cNvPr>
        <xdr:cNvSpPr/>
      </xdr:nvSpPr>
      <xdr:spPr>
        <a:xfrm>
          <a:off x="20383500" y="130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72302</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31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126134</xdr:rowOff>
    </xdr:from>
    <xdr:to>
      <xdr:col>28</xdr:col>
      <xdr:colOff>365125</xdr:colOff>
      <xdr:row>76</xdr:row>
      <xdr:rowOff>56285</xdr:rowOff>
    </xdr:to>
    <xdr:sp macro="" textlink="">
      <xdr:nvSpPr>
        <xdr:cNvPr id="865" name="円/楕円 864">
          <a:extLst>
            <a:ext uri="{FF2B5EF4-FFF2-40B4-BE49-F238E27FC236}">
              <a16:creationId xmlns:a16="http://schemas.microsoft.com/office/drawing/2014/main" xmlns="" id="{00000000-0008-0000-0600-000061030000}"/>
            </a:ext>
          </a:extLst>
        </xdr:cNvPr>
        <xdr:cNvSpPr/>
      </xdr:nvSpPr>
      <xdr:spPr>
        <a:xfrm>
          <a:off x="19494500" y="12984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72811</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45794" y="1276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104,356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19236</xdr:rowOff>
    </xdr:from>
    <xdr:to>
      <xdr:col>27</xdr:col>
      <xdr:colOff>161925</xdr:colOff>
      <xdr:row>76</xdr:row>
      <xdr:rowOff>120836</xdr:rowOff>
    </xdr:to>
    <xdr:sp macro="" textlink="">
      <xdr:nvSpPr>
        <xdr:cNvPr id="867" name="円/楕円 866">
          <a:extLst>
            <a:ext uri="{FF2B5EF4-FFF2-40B4-BE49-F238E27FC236}">
              <a16:creationId xmlns:a16="http://schemas.microsoft.com/office/drawing/2014/main" xmlns="" id="{00000000-0008-0000-0600-000063030000}"/>
            </a:ext>
          </a:extLst>
        </xdr:cNvPr>
        <xdr:cNvSpPr/>
      </xdr:nvSpPr>
      <xdr:spPr>
        <a:xfrm>
          <a:off x="18605500" y="1304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111963</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314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xmlns=""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xmlns=""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xmlns=""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xmlns=""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xmlns=""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xmlns=""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xmlns=""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xmlns=""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xmlns=""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人口が少ないことにより、人件費や普通建設事業費の住民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人当たりのコストは類似団体よりも高額となっている。平成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年度にかけて含みつ糖製糖施設近代化事業が行われているため</a:t>
          </a:r>
          <a:r>
            <a:rPr kumimoji="1" lang="ja-JP" altLang="en-US" sz="1100">
              <a:solidFill>
                <a:schemeClr val="dk1"/>
              </a:solidFill>
              <a:effectLst/>
              <a:latin typeface="+mn-lt"/>
              <a:ea typeface="+mn-ea"/>
              <a:cs typeface="+mn-cs"/>
            </a:rPr>
            <a:t>引き続きこのような状況が続くと</a:t>
          </a:r>
          <a:r>
            <a:rPr kumimoji="1" lang="ja-JP" altLang="ja-JP" sz="1100">
              <a:solidFill>
                <a:schemeClr val="dk1"/>
              </a:solidFill>
              <a:effectLst/>
              <a:latin typeface="+mn-lt"/>
              <a:ea typeface="+mn-ea"/>
              <a:cs typeface="+mn-cs"/>
            </a:rPr>
            <a:t>予測する。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
1,165
21.99
6,339,424
6,033,745
202,087
1,159,986
1,914,279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169361</xdr:rowOff>
    </xdr:from>
    <xdr:to>
      <xdr:col>6</xdr:col>
      <xdr:colOff>511175</xdr:colOff>
      <xdr:row>35</xdr:row>
      <xdr:rowOff>42507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5998661"/>
          <a:ext cx="8382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xmlns=""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169361</xdr:rowOff>
    </xdr:from>
    <xdr:to>
      <xdr:col>5</xdr:col>
      <xdr:colOff>358775</xdr:colOff>
      <xdr:row>35</xdr:row>
      <xdr:rowOff>76321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5998661"/>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76321</xdr:rowOff>
    </xdr:from>
    <xdr:to>
      <xdr:col>4</xdr:col>
      <xdr:colOff>155575</xdr:colOff>
      <xdr:row>35</xdr:row>
      <xdr:rowOff>84684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077071"/>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84684</xdr:rowOff>
    </xdr:from>
    <xdr:to>
      <xdr:col>2</xdr:col>
      <xdr:colOff>638175</xdr:colOff>
      <xdr:row>35</xdr:row>
      <xdr:rowOff>88189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08543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163157</xdr:rowOff>
    </xdr:from>
    <xdr:to>
      <xdr:col>6</xdr:col>
      <xdr:colOff>561975</xdr:colOff>
      <xdr:row>35</xdr:row>
      <xdr:rowOff>93307</xdr:rowOff>
    </xdr:to>
    <xdr:sp macro="" textlink="">
      <xdr:nvSpPr>
        <xdr:cNvPr id="79" name="円/楕円 78">
          <a:extLst>
            <a:ext uri="{FF2B5EF4-FFF2-40B4-BE49-F238E27FC236}">
              <a16:creationId xmlns:a16="http://schemas.microsoft.com/office/drawing/2014/main" xmlns="" id="{00000000-0008-0000-0700-00004F000000}"/>
            </a:ext>
          </a:extLst>
        </xdr:cNvPr>
        <xdr:cNvSpPr/>
      </xdr:nvSpPr>
      <xdr:spPr>
        <a:xfrm>
          <a:off x="4584700" y="59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14584</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584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118561</xdr:rowOff>
    </xdr:from>
    <xdr:to>
      <xdr:col>5</xdr:col>
      <xdr:colOff>409575</xdr:colOff>
      <xdr:row>35</xdr:row>
      <xdr:rowOff>48711</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3746500" y="59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65238</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572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25521</xdr:rowOff>
    </xdr:from>
    <xdr:to>
      <xdr:col>4</xdr:col>
      <xdr:colOff>206375</xdr:colOff>
      <xdr:row>35</xdr:row>
      <xdr:rowOff>127121</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2857500" y="60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143648</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58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33884</xdr:rowOff>
    </xdr:from>
    <xdr:to>
      <xdr:col>3</xdr:col>
      <xdr:colOff>3175</xdr:colOff>
      <xdr:row>35</xdr:row>
      <xdr:rowOff>135484</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1968500" y="60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152011</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58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37389</xdr:rowOff>
    </xdr:from>
    <xdr:to>
      <xdr:col>1</xdr:col>
      <xdr:colOff>485775</xdr:colOff>
      <xdr:row>35</xdr:row>
      <xdr:rowOff>138989</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079500" y="60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155516</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58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112358</xdr:rowOff>
    </xdr:from>
    <xdr:to>
      <xdr:col>6</xdr:col>
      <xdr:colOff>511175</xdr:colOff>
      <xdr:row>56</xdr:row>
      <xdr:rowOff>27944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9542108"/>
          <a:ext cx="838200" cy="8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xmlns=""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159917</xdr:rowOff>
    </xdr:from>
    <xdr:to>
      <xdr:col>5</xdr:col>
      <xdr:colOff>358775</xdr:colOff>
      <xdr:row>56</xdr:row>
      <xdr:rowOff>27944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9418217"/>
          <a:ext cx="889000" cy="2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xmlns=""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159917</xdr:rowOff>
    </xdr:from>
    <xdr:to>
      <xdr:col>4</xdr:col>
      <xdr:colOff>155575</xdr:colOff>
      <xdr:row>55</xdr:row>
      <xdr:rowOff>170068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9418217"/>
          <a:ext cx="889000" cy="18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170068</xdr:rowOff>
    </xdr:from>
    <xdr:to>
      <xdr:col>2</xdr:col>
      <xdr:colOff>638175</xdr:colOff>
      <xdr:row>57</xdr:row>
      <xdr:rowOff>63179</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9599818"/>
          <a:ext cx="889000" cy="23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xmlns=""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61558</xdr:rowOff>
    </xdr:from>
    <xdr:to>
      <xdr:col>6</xdr:col>
      <xdr:colOff>561975</xdr:colOff>
      <xdr:row>55</xdr:row>
      <xdr:rowOff>163158</xdr:rowOff>
    </xdr:to>
    <xdr:sp macro="" textlink="">
      <xdr:nvSpPr>
        <xdr:cNvPr id="136" name="円/楕円 135">
          <a:extLst>
            <a:ext uri="{FF2B5EF4-FFF2-40B4-BE49-F238E27FC236}">
              <a16:creationId xmlns:a16="http://schemas.microsoft.com/office/drawing/2014/main" xmlns="" id="{00000000-0008-0000-0700-000088000000}"/>
            </a:ext>
          </a:extLst>
        </xdr:cNvPr>
        <xdr:cNvSpPr/>
      </xdr:nvSpPr>
      <xdr:spPr>
        <a:xfrm>
          <a:off x="4584700" y="94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84435</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34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810,882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148594</xdr:rowOff>
    </xdr:from>
    <xdr:to>
      <xdr:col>5</xdr:col>
      <xdr:colOff>409575</xdr:colOff>
      <xdr:row>56</xdr:row>
      <xdr:rowOff>78744</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3746500" y="957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95271</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4" y="935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696,661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109117</xdr:rowOff>
    </xdr:from>
    <xdr:to>
      <xdr:col>4</xdr:col>
      <xdr:colOff>206375</xdr:colOff>
      <xdr:row>55</xdr:row>
      <xdr:rowOff>39267</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2857500" y="9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55794</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4" y="914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973,468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119268</xdr:rowOff>
    </xdr:from>
    <xdr:to>
      <xdr:col>3</xdr:col>
      <xdr:colOff>3175</xdr:colOff>
      <xdr:row>56</xdr:row>
      <xdr:rowOff>49418</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1968500" y="95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65945</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4" y="932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12379</xdr:rowOff>
    </xdr:from>
    <xdr:to>
      <xdr:col>1</xdr:col>
      <xdr:colOff>485775</xdr:colOff>
      <xdr:row>57</xdr:row>
      <xdr:rowOff>113979</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1079500" y="97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130506</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4" y="956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48537</xdr:rowOff>
    </xdr:from>
    <xdr:to>
      <xdr:col>6</xdr:col>
      <xdr:colOff>511175</xdr:colOff>
      <xdr:row>76</xdr:row>
      <xdr:rowOff>64529</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3078737"/>
          <a:ext cx="838200" cy="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xmlns=""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64529</xdr:rowOff>
    </xdr:from>
    <xdr:to>
      <xdr:col>5</xdr:col>
      <xdr:colOff>358775</xdr:colOff>
      <xdr:row>76</xdr:row>
      <xdr:rowOff>69038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3094729"/>
          <a:ext cx="8890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67208</xdr:rowOff>
    </xdr:from>
    <xdr:to>
      <xdr:col>4</xdr:col>
      <xdr:colOff>155575</xdr:colOff>
      <xdr:row>76</xdr:row>
      <xdr:rowOff>69038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2019300" y="1309740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66221</xdr:rowOff>
    </xdr:from>
    <xdr:to>
      <xdr:col>2</xdr:col>
      <xdr:colOff>638175</xdr:colOff>
      <xdr:row>76</xdr:row>
      <xdr:rowOff>67208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1130300" y="13096421"/>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169187</xdr:rowOff>
    </xdr:from>
    <xdr:to>
      <xdr:col>6</xdr:col>
      <xdr:colOff>561975</xdr:colOff>
      <xdr:row>76</xdr:row>
      <xdr:rowOff>99337</xdr:rowOff>
    </xdr:to>
    <xdr:sp macro="" textlink="">
      <xdr:nvSpPr>
        <xdr:cNvPr id="191" name="円/楕円 190">
          <a:extLst>
            <a:ext uri="{FF2B5EF4-FFF2-40B4-BE49-F238E27FC236}">
              <a16:creationId xmlns:a16="http://schemas.microsoft.com/office/drawing/2014/main" xmlns="" id="{00000000-0008-0000-0700-0000BF000000}"/>
            </a:ext>
          </a:extLst>
        </xdr:cNvPr>
        <xdr:cNvSpPr/>
      </xdr:nvSpPr>
      <xdr:spPr>
        <a:xfrm>
          <a:off x="4584700" y="130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147614</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00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13729</xdr:rowOff>
    </xdr:from>
    <xdr:to>
      <xdr:col>5</xdr:col>
      <xdr:colOff>409575</xdr:colOff>
      <xdr:row>76</xdr:row>
      <xdr:rowOff>115329</xdr:rowOff>
    </xdr:to>
    <xdr:sp macro="" textlink="">
      <xdr:nvSpPr>
        <xdr:cNvPr id="193" name="円/楕円 192">
          <a:extLst>
            <a:ext uri="{FF2B5EF4-FFF2-40B4-BE49-F238E27FC236}">
              <a16:creationId xmlns:a16="http://schemas.microsoft.com/office/drawing/2014/main" xmlns="" id="{00000000-0008-0000-0700-0000C1000000}"/>
            </a:ext>
          </a:extLst>
        </xdr:cNvPr>
        <xdr:cNvSpPr/>
      </xdr:nvSpPr>
      <xdr:spPr>
        <a:xfrm>
          <a:off x="3746500" y="130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106456</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4" y="1313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182,883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18238</xdr:rowOff>
    </xdr:from>
    <xdr:to>
      <xdr:col>4</xdr:col>
      <xdr:colOff>206375</xdr:colOff>
      <xdr:row>76</xdr:row>
      <xdr:rowOff>119838</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2857500" y="130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110965</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4" y="131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16408</xdr:rowOff>
    </xdr:from>
    <xdr:to>
      <xdr:col>3</xdr:col>
      <xdr:colOff>3175</xdr:colOff>
      <xdr:row>76</xdr:row>
      <xdr:rowOff>118008</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1968500" y="130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109135</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4" y="1313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15421</xdr:rowOff>
    </xdr:from>
    <xdr:to>
      <xdr:col>1</xdr:col>
      <xdr:colOff>485775</xdr:colOff>
      <xdr:row>76</xdr:row>
      <xdr:rowOff>117021</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1079500" y="130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108148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4" y="1313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445</xdr:rowOff>
    </xdr:from>
    <xdr:to>
      <xdr:col>6</xdr:col>
      <xdr:colOff>511175</xdr:colOff>
      <xdr:row>96</xdr:row>
      <xdr:rowOff>53293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288195"/>
          <a:ext cx="838200" cy="22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xmlns=""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53293</xdr:rowOff>
    </xdr:from>
    <xdr:to>
      <xdr:col>5</xdr:col>
      <xdr:colOff>358775</xdr:colOff>
      <xdr:row>97</xdr:row>
      <xdr:rowOff>36833</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512493"/>
          <a:ext cx="8890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xmlns=""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36833</xdr:rowOff>
    </xdr:from>
    <xdr:to>
      <xdr:col>4</xdr:col>
      <xdr:colOff>155575</xdr:colOff>
      <xdr:row>97</xdr:row>
      <xdr:rowOff>81491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667483"/>
          <a:ext cx="889000" cy="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xmlns=""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77574</xdr:rowOff>
    </xdr:from>
    <xdr:to>
      <xdr:col>2</xdr:col>
      <xdr:colOff>638175</xdr:colOff>
      <xdr:row>97</xdr:row>
      <xdr:rowOff>81491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708224"/>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121095</xdr:rowOff>
    </xdr:from>
    <xdr:to>
      <xdr:col>6</xdr:col>
      <xdr:colOff>561975</xdr:colOff>
      <xdr:row>95</xdr:row>
      <xdr:rowOff>51245</xdr:rowOff>
    </xdr:to>
    <xdr:sp macro="" textlink="">
      <xdr:nvSpPr>
        <xdr:cNvPr id="248" name="円/楕円 247">
          <a:extLst>
            <a:ext uri="{FF2B5EF4-FFF2-40B4-BE49-F238E27FC236}">
              <a16:creationId xmlns:a16="http://schemas.microsoft.com/office/drawing/2014/main" xmlns="" id="{00000000-0008-0000-0700-0000F8000000}"/>
            </a:ext>
          </a:extLst>
        </xdr:cNvPr>
        <xdr:cNvSpPr/>
      </xdr:nvSpPr>
      <xdr:spPr>
        <a:xfrm>
          <a:off x="4584700" y="162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143972</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0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191,550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2493</xdr:rowOff>
    </xdr:from>
    <xdr:to>
      <xdr:col>5</xdr:col>
      <xdr:colOff>409575</xdr:colOff>
      <xdr:row>96</xdr:row>
      <xdr:rowOff>104093</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3746500" y="164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120620</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4" y="1623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157483</xdr:rowOff>
    </xdr:from>
    <xdr:to>
      <xdr:col>4</xdr:col>
      <xdr:colOff>206375</xdr:colOff>
      <xdr:row>97</xdr:row>
      <xdr:rowOff>87633</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2857500" y="166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78760</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30691</xdr:rowOff>
    </xdr:from>
    <xdr:to>
      <xdr:col>3</xdr:col>
      <xdr:colOff>3175</xdr:colOff>
      <xdr:row>97</xdr:row>
      <xdr:rowOff>132291</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1968500" y="1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123418</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7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26774</xdr:rowOff>
    </xdr:from>
    <xdr:to>
      <xdr:col>1</xdr:col>
      <xdr:colOff>485775</xdr:colOff>
      <xdr:row>97</xdr:row>
      <xdr:rowOff>128374</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1079500" y="166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119501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7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xmlns=""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xmlns=""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xmlns=""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xmlns=""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135252</xdr:rowOff>
    </xdr:from>
    <xdr:to>
      <xdr:col>15</xdr:col>
      <xdr:colOff>180975</xdr:colOff>
      <xdr:row>56</xdr:row>
      <xdr:rowOff>63869</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9639300" y="8879202"/>
          <a:ext cx="838200" cy="78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63869</xdr:rowOff>
    </xdr:from>
    <xdr:to>
      <xdr:col>14</xdr:col>
      <xdr:colOff>28575</xdr:colOff>
      <xdr:row>57</xdr:row>
      <xdr:rowOff>100442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8750300" y="9665069"/>
          <a:ext cx="889000" cy="20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xmlns=""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100442</xdr:rowOff>
    </xdr:from>
    <xdr:to>
      <xdr:col>12</xdr:col>
      <xdr:colOff>511175</xdr:colOff>
      <xdr:row>58</xdr:row>
      <xdr:rowOff>29880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7861300" y="9873092"/>
          <a:ext cx="889000" cy="10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xmlns=""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158266</xdr:rowOff>
    </xdr:from>
    <xdr:to>
      <xdr:col>11</xdr:col>
      <xdr:colOff>307975</xdr:colOff>
      <xdr:row>58</xdr:row>
      <xdr:rowOff>29880</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6972300" y="9930916"/>
          <a:ext cx="8890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84452</xdr:rowOff>
    </xdr:from>
    <xdr:to>
      <xdr:col>15</xdr:col>
      <xdr:colOff>231775</xdr:colOff>
      <xdr:row>52</xdr:row>
      <xdr:rowOff>14602</xdr:rowOff>
    </xdr:to>
    <xdr:sp macro="" textlink="">
      <xdr:nvSpPr>
        <xdr:cNvPr id="362" name="円/楕円 361">
          <a:extLst>
            <a:ext uri="{FF2B5EF4-FFF2-40B4-BE49-F238E27FC236}">
              <a16:creationId xmlns:a16="http://schemas.microsoft.com/office/drawing/2014/main" xmlns="" id="{00000000-0008-0000-0700-00006A010000}"/>
            </a:ext>
          </a:extLst>
        </xdr:cNvPr>
        <xdr:cNvSpPr/>
      </xdr:nvSpPr>
      <xdr:spPr>
        <a:xfrm>
          <a:off x="10426700" y="88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37479</xdr:rowOff>
    </xdr:from>
    <xdr:ext cx="690189"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8781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3,361,673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13069</xdr:rowOff>
    </xdr:from>
    <xdr:to>
      <xdr:col>14</xdr:col>
      <xdr:colOff>79375</xdr:colOff>
      <xdr:row>56</xdr:row>
      <xdr:rowOff>114669</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9588500" y="96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54</xdr:row>
      <xdr:rowOff>131196</xdr:rowOff>
    </xdr:from>
    <xdr:ext cx="690189"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294204" y="9389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49642</xdr:rowOff>
    </xdr:from>
    <xdr:to>
      <xdr:col>12</xdr:col>
      <xdr:colOff>561975</xdr:colOff>
      <xdr:row>57</xdr:row>
      <xdr:rowOff>151242</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8699500" y="98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167769</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50794" y="959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150530</xdr:rowOff>
    </xdr:from>
    <xdr:to>
      <xdr:col>11</xdr:col>
      <xdr:colOff>358775</xdr:colOff>
      <xdr:row>58</xdr:row>
      <xdr:rowOff>80680</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7810500" y="99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97207</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61794" y="969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107466</xdr:rowOff>
    </xdr:from>
    <xdr:to>
      <xdr:col>10</xdr:col>
      <xdr:colOff>155575</xdr:colOff>
      <xdr:row>58</xdr:row>
      <xdr:rowOff>37616</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6921500" y="98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54143</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672794" y="965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22375</xdr:rowOff>
    </xdr:from>
    <xdr:to>
      <xdr:col>15</xdr:col>
      <xdr:colOff>180975</xdr:colOff>
      <xdr:row>78</xdr:row>
      <xdr:rowOff>58696</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9639300" y="13395475"/>
          <a:ext cx="838200" cy="3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xmlns=""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22375</xdr:rowOff>
    </xdr:from>
    <xdr:to>
      <xdr:col>14</xdr:col>
      <xdr:colOff>28575</xdr:colOff>
      <xdr:row>78</xdr:row>
      <xdr:rowOff>32910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8750300" y="13395475"/>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xmlns=""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133241</xdr:rowOff>
    </xdr:from>
    <xdr:to>
      <xdr:col>12</xdr:col>
      <xdr:colOff>511175</xdr:colOff>
      <xdr:row>78</xdr:row>
      <xdr:rowOff>32910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7861300" y="13334891"/>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xmlns=""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133241</xdr:rowOff>
    </xdr:from>
    <xdr:to>
      <xdr:col>11</xdr:col>
      <xdr:colOff>307975</xdr:colOff>
      <xdr:row>78</xdr:row>
      <xdr:rowOff>117850</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6972300" y="13334891"/>
          <a:ext cx="889000" cy="15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7896</xdr:rowOff>
    </xdr:from>
    <xdr:to>
      <xdr:col>15</xdr:col>
      <xdr:colOff>231775</xdr:colOff>
      <xdr:row>78</xdr:row>
      <xdr:rowOff>109496</xdr:rowOff>
    </xdr:to>
    <xdr:sp macro="" textlink="">
      <xdr:nvSpPr>
        <xdr:cNvPr id="419" name="円/楕円 418">
          <a:extLst>
            <a:ext uri="{FF2B5EF4-FFF2-40B4-BE49-F238E27FC236}">
              <a16:creationId xmlns:a16="http://schemas.microsoft.com/office/drawing/2014/main" xmlns="" id="{00000000-0008-0000-0700-0000A3010000}"/>
            </a:ext>
          </a:extLst>
        </xdr:cNvPr>
        <xdr:cNvSpPr/>
      </xdr:nvSpPr>
      <xdr:spPr>
        <a:xfrm>
          <a:off x="10426700" y="133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157773</xdr:rowOff>
    </xdr:from>
    <xdr:ext cx="534377"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335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143025</xdr:rowOff>
    </xdr:from>
    <xdr:to>
      <xdr:col>14</xdr:col>
      <xdr:colOff>79375</xdr:colOff>
      <xdr:row>78</xdr:row>
      <xdr:rowOff>73175</xdr:rowOff>
    </xdr:to>
    <xdr:sp macro="" textlink="">
      <xdr:nvSpPr>
        <xdr:cNvPr id="421" name="円/楕円 420">
          <a:extLst>
            <a:ext uri="{FF2B5EF4-FFF2-40B4-BE49-F238E27FC236}">
              <a16:creationId xmlns:a16="http://schemas.microsoft.com/office/drawing/2014/main" xmlns="" id="{00000000-0008-0000-0700-0000A5010000}"/>
            </a:ext>
          </a:extLst>
        </xdr:cNvPr>
        <xdr:cNvSpPr/>
      </xdr:nvSpPr>
      <xdr:spPr>
        <a:xfrm>
          <a:off x="9588500" y="133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89702</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372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153560</xdr:rowOff>
    </xdr:from>
    <xdr:to>
      <xdr:col>12</xdr:col>
      <xdr:colOff>561975</xdr:colOff>
      <xdr:row>78</xdr:row>
      <xdr:rowOff>83710</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8699500" y="1335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100237</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483111" y="1313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82441</xdr:rowOff>
    </xdr:from>
    <xdr:to>
      <xdr:col>11</xdr:col>
      <xdr:colOff>358775</xdr:colOff>
      <xdr:row>78</xdr:row>
      <xdr:rowOff>12591</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7810500" y="132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29118</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594111" y="1305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67050</xdr:rowOff>
    </xdr:from>
    <xdr:to>
      <xdr:col>10</xdr:col>
      <xdr:colOff>155575</xdr:colOff>
      <xdr:row>78</xdr:row>
      <xdr:rowOff>168650</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6921500" y="13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159777</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05111" y="135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79930</xdr:rowOff>
    </xdr:from>
    <xdr:to>
      <xdr:col>15</xdr:col>
      <xdr:colOff>180975</xdr:colOff>
      <xdr:row>98</xdr:row>
      <xdr:rowOff>96393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9639300" y="16882030"/>
          <a:ext cx="838200" cy="1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xmlns=""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96393</xdr:rowOff>
    </xdr:from>
    <xdr:to>
      <xdr:col>14</xdr:col>
      <xdr:colOff>28575</xdr:colOff>
      <xdr:row>98</xdr:row>
      <xdr:rowOff>104694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898493"/>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xmlns=""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104694</xdr:rowOff>
    </xdr:from>
    <xdr:to>
      <xdr:col>12</xdr:col>
      <xdr:colOff>511175</xdr:colOff>
      <xdr:row>98</xdr:row>
      <xdr:rowOff>110534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906794"/>
          <a:ext cx="8890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xmlns=""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110534</xdr:rowOff>
    </xdr:from>
    <xdr:to>
      <xdr:col>11</xdr:col>
      <xdr:colOff>307975</xdr:colOff>
      <xdr:row>98</xdr:row>
      <xdr:rowOff>110792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912634"/>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xmlns=""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29130</xdr:rowOff>
    </xdr:from>
    <xdr:to>
      <xdr:col>15</xdr:col>
      <xdr:colOff>231775</xdr:colOff>
      <xdr:row>98</xdr:row>
      <xdr:rowOff>130730</xdr:rowOff>
    </xdr:to>
    <xdr:sp macro="" textlink="">
      <xdr:nvSpPr>
        <xdr:cNvPr id="474" name="円/楕円 473">
          <a:extLst>
            <a:ext uri="{FF2B5EF4-FFF2-40B4-BE49-F238E27FC236}">
              <a16:creationId xmlns:a16="http://schemas.microsoft.com/office/drawing/2014/main" xmlns="" id="{00000000-0008-0000-0700-0000DA010000}"/>
            </a:ext>
          </a:extLst>
        </xdr:cNvPr>
        <xdr:cNvSpPr/>
      </xdr:nvSpPr>
      <xdr:spPr>
        <a:xfrm>
          <a:off x="10426700" y="168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80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45593</xdr:rowOff>
    </xdr:from>
    <xdr:to>
      <xdr:col>14</xdr:col>
      <xdr:colOff>79375</xdr:colOff>
      <xdr:row>98</xdr:row>
      <xdr:rowOff>147193</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9588500" y="168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138320</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72111" y="1694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53894</xdr:rowOff>
    </xdr:from>
    <xdr:to>
      <xdr:col>12</xdr:col>
      <xdr:colOff>561975</xdr:colOff>
      <xdr:row>98</xdr:row>
      <xdr:rowOff>155494</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8699500" y="168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146621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83111" y="169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59734</xdr:rowOff>
    </xdr:from>
    <xdr:to>
      <xdr:col>11</xdr:col>
      <xdr:colOff>358775</xdr:colOff>
      <xdr:row>98</xdr:row>
      <xdr:rowOff>161334</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7810500" y="168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152461</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9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59992</xdr:rowOff>
    </xdr:from>
    <xdr:to>
      <xdr:col>10</xdr:col>
      <xdr:colOff>155575</xdr:colOff>
      <xdr:row>98</xdr:row>
      <xdr:rowOff>161592</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6921500" y="168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152719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95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142070</xdr:rowOff>
    </xdr:from>
    <xdr:to>
      <xdr:col>23</xdr:col>
      <xdr:colOff>517525</xdr:colOff>
      <xdr:row>38</xdr:row>
      <xdr:rowOff>152448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5481300" y="6657170"/>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xmlns=""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142070</xdr:rowOff>
    </xdr:from>
    <xdr:to>
      <xdr:col>22</xdr:col>
      <xdr:colOff>365125</xdr:colOff>
      <xdr:row>38</xdr:row>
      <xdr:rowOff>155313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6571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xmlns=""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146710</xdr:rowOff>
    </xdr:from>
    <xdr:to>
      <xdr:col>21</xdr:col>
      <xdr:colOff>161925</xdr:colOff>
      <xdr:row>38</xdr:row>
      <xdr:rowOff>155313</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3703300" y="6661810"/>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xmlns=""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41387</xdr:rowOff>
    </xdr:from>
    <xdr:to>
      <xdr:col>19</xdr:col>
      <xdr:colOff>644525</xdr:colOff>
      <xdr:row>38</xdr:row>
      <xdr:rowOff>146710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814300" y="6556487"/>
          <a:ext cx="889000" cy="10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101648</xdr:rowOff>
    </xdr:from>
    <xdr:to>
      <xdr:col>23</xdr:col>
      <xdr:colOff>568325</xdr:colOff>
      <xdr:row>39</xdr:row>
      <xdr:rowOff>31798</xdr:rowOff>
    </xdr:to>
    <xdr:sp macro="" textlink="">
      <xdr:nvSpPr>
        <xdr:cNvPr id="531" name="円/楕円 530">
          <a:extLst>
            <a:ext uri="{FF2B5EF4-FFF2-40B4-BE49-F238E27FC236}">
              <a16:creationId xmlns:a16="http://schemas.microsoft.com/office/drawing/2014/main" xmlns="" id="{00000000-0008-0000-0700-000013020000}"/>
            </a:ext>
          </a:extLst>
        </xdr:cNvPr>
        <xdr:cNvSpPr/>
      </xdr:nvSpPr>
      <xdr:spPr>
        <a:xfrm>
          <a:off x="16268700" y="661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16575</xdr:rowOff>
    </xdr:from>
    <xdr:ext cx="469744"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5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91270</xdr:rowOff>
    </xdr:from>
    <xdr:to>
      <xdr:col>22</xdr:col>
      <xdr:colOff>415925</xdr:colOff>
      <xdr:row>39</xdr:row>
      <xdr:rowOff>21420</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5430500" y="66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12547</xdr:rowOff>
    </xdr:from>
    <xdr:ext cx="469744"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46427" y="669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104513</xdr:rowOff>
    </xdr:from>
    <xdr:to>
      <xdr:col>21</xdr:col>
      <xdr:colOff>212725</xdr:colOff>
      <xdr:row>39</xdr:row>
      <xdr:rowOff>34663</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4541500" y="66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25790</xdr:rowOff>
    </xdr:from>
    <xdr:ext cx="469744"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57427" y="671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95910</xdr:rowOff>
    </xdr:from>
    <xdr:to>
      <xdr:col>20</xdr:col>
      <xdr:colOff>9525</xdr:colOff>
      <xdr:row>39</xdr:row>
      <xdr:rowOff>26060</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36525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17187</xdr:rowOff>
    </xdr:from>
    <xdr:ext cx="469744"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68427" y="67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162037</xdr:rowOff>
    </xdr:from>
    <xdr:to>
      <xdr:col>18</xdr:col>
      <xdr:colOff>492125</xdr:colOff>
      <xdr:row>38</xdr:row>
      <xdr:rowOff>92187</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2763500" y="6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83314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59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107590</xdr:rowOff>
    </xdr:from>
    <xdr:to>
      <xdr:col>23</xdr:col>
      <xdr:colOff>517525</xdr:colOff>
      <xdr:row>57</xdr:row>
      <xdr:rowOff>118888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5481300" y="9880240"/>
          <a:ext cx="8382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xmlns=""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2001</xdr:rowOff>
    </xdr:from>
    <xdr:to>
      <xdr:col>22</xdr:col>
      <xdr:colOff>365125</xdr:colOff>
      <xdr:row>57</xdr:row>
      <xdr:rowOff>118888</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4592300" y="9774651"/>
          <a:ext cx="889000" cy="1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xmlns=""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2001</xdr:rowOff>
    </xdr:from>
    <xdr:to>
      <xdr:col>21</xdr:col>
      <xdr:colOff>161925</xdr:colOff>
      <xdr:row>57</xdr:row>
      <xdr:rowOff>154338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3703300" y="9774651"/>
          <a:ext cx="889000" cy="1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xmlns=""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147642</xdr:rowOff>
    </xdr:from>
    <xdr:to>
      <xdr:col>19</xdr:col>
      <xdr:colOff>644525</xdr:colOff>
      <xdr:row>57</xdr:row>
      <xdr:rowOff>154338</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814300" y="9920292"/>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56790</xdr:rowOff>
    </xdr:from>
    <xdr:to>
      <xdr:col>23</xdr:col>
      <xdr:colOff>568325</xdr:colOff>
      <xdr:row>57</xdr:row>
      <xdr:rowOff>158390</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6268700" y="98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79667</xdr:rowOff>
    </xdr:from>
    <xdr:ext cx="599010"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6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68088</xdr:rowOff>
    </xdr:from>
    <xdr:to>
      <xdr:col>22</xdr:col>
      <xdr:colOff>415925</xdr:colOff>
      <xdr:row>57</xdr:row>
      <xdr:rowOff>169688</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5430500" y="98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14765</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181794" y="961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122651</xdr:rowOff>
    </xdr:from>
    <xdr:to>
      <xdr:col>21</xdr:col>
      <xdr:colOff>212725</xdr:colOff>
      <xdr:row>57</xdr:row>
      <xdr:rowOff>52801</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4541500" y="97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69328</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292794" y="949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103538</xdr:rowOff>
    </xdr:from>
    <xdr:to>
      <xdr:col>20</xdr:col>
      <xdr:colOff>9525</xdr:colOff>
      <xdr:row>58</xdr:row>
      <xdr:rowOff>33688</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3652500" y="98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24815</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03794" y="996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96842</xdr:rowOff>
    </xdr:from>
    <xdr:to>
      <xdr:col>18</xdr:col>
      <xdr:colOff>492125</xdr:colOff>
      <xdr:row>58</xdr:row>
      <xdr:rowOff>26992</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2763500" y="98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43519</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14794" y="964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xmlns=""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xmlns=""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xmlns=""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xmlns=""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a:extLst>
            <a:ext uri="{FF2B5EF4-FFF2-40B4-BE49-F238E27FC236}">
              <a16:creationId xmlns:a16="http://schemas.microsoft.com/office/drawing/2014/main" xmlns=""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117597</xdr:rowOff>
    </xdr:from>
    <xdr:to>
      <xdr:col>23</xdr:col>
      <xdr:colOff>517525</xdr:colOff>
      <xdr:row>97</xdr:row>
      <xdr:rowOff>149310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5481300" y="16748247"/>
          <a:ext cx="8382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xmlns=""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85971</xdr:rowOff>
    </xdr:from>
    <xdr:to>
      <xdr:col>22</xdr:col>
      <xdr:colOff>365125</xdr:colOff>
      <xdr:row>97</xdr:row>
      <xdr:rowOff>117597</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4592300" y="16716621"/>
          <a:ext cx="889000" cy="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xmlns=""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85971</xdr:rowOff>
    </xdr:from>
    <xdr:to>
      <xdr:col>21</xdr:col>
      <xdr:colOff>161925</xdr:colOff>
      <xdr:row>97</xdr:row>
      <xdr:rowOff>102947</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3703300" y="16716621"/>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xmlns=""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102947</xdr:rowOff>
    </xdr:from>
    <xdr:to>
      <xdr:col>19</xdr:col>
      <xdr:colOff>644525</xdr:colOff>
      <xdr:row>97</xdr:row>
      <xdr:rowOff>110826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2814300" y="16733597"/>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xmlns=""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98510</xdr:rowOff>
    </xdr:from>
    <xdr:to>
      <xdr:col>23</xdr:col>
      <xdr:colOff>568325</xdr:colOff>
      <xdr:row>98</xdr:row>
      <xdr:rowOff>28660</xdr:rowOff>
    </xdr:to>
    <xdr:sp macro="" textlink="">
      <xdr:nvSpPr>
        <xdr:cNvPr id="702" name="円/楕円 701">
          <a:extLst>
            <a:ext uri="{FF2B5EF4-FFF2-40B4-BE49-F238E27FC236}">
              <a16:creationId xmlns:a16="http://schemas.microsoft.com/office/drawing/2014/main" xmlns="" id="{00000000-0008-0000-0700-0000BE020000}"/>
            </a:ext>
          </a:extLst>
        </xdr:cNvPr>
        <xdr:cNvSpPr/>
      </xdr:nvSpPr>
      <xdr:spPr>
        <a:xfrm>
          <a:off x="16268700" y="167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121387</xdr:rowOff>
    </xdr:from>
    <xdr:ext cx="599010"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58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66797</xdr:rowOff>
    </xdr:from>
    <xdr:to>
      <xdr:col>22</xdr:col>
      <xdr:colOff>415925</xdr:colOff>
      <xdr:row>97</xdr:row>
      <xdr:rowOff>168397</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5430500" y="166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13474</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181794" y="164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35171</xdr:rowOff>
    </xdr:from>
    <xdr:to>
      <xdr:col>21</xdr:col>
      <xdr:colOff>212725</xdr:colOff>
      <xdr:row>97</xdr:row>
      <xdr:rowOff>136771</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4541500" y="166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153298</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292794" y="1644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52147</xdr:rowOff>
    </xdr:from>
    <xdr:to>
      <xdr:col>20</xdr:col>
      <xdr:colOff>9525</xdr:colOff>
      <xdr:row>97</xdr:row>
      <xdr:rowOff>153747</xdr:rowOff>
    </xdr:to>
    <xdr:sp macro="" textlink="">
      <xdr:nvSpPr>
        <xdr:cNvPr id="708" name="円/楕円 707">
          <a:extLst>
            <a:ext uri="{FF2B5EF4-FFF2-40B4-BE49-F238E27FC236}">
              <a16:creationId xmlns:a16="http://schemas.microsoft.com/office/drawing/2014/main" xmlns="" id="{00000000-0008-0000-0700-0000C4020000}"/>
            </a:ext>
          </a:extLst>
        </xdr:cNvPr>
        <xdr:cNvSpPr/>
      </xdr:nvSpPr>
      <xdr:spPr>
        <a:xfrm>
          <a:off x="13652500" y="166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170274</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03794" y="164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60026</xdr:rowOff>
    </xdr:from>
    <xdr:to>
      <xdr:col>18</xdr:col>
      <xdr:colOff>492125</xdr:colOff>
      <xdr:row>97</xdr:row>
      <xdr:rowOff>161626</xdr:rowOff>
    </xdr:to>
    <xdr:sp macro="" textlink="">
      <xdr:nvSpPr>
        <xdr:cNvPr id="710" name="円/楕円 709">
          <a:extLst>
            <a:ext uri="{FF2B5EF4-FFF2-40B4-BE49-F238E27FC236}">
              <a16:creationId xmlns:a16="http://schemas.microsoft.com/office/drawing/2014/main" xmlns="" id="{00000000-0008-0000-0700-0000C6020000}"/>
            </a:ext>
          </a:extLst>
        </xdr:cNvPr>
        <xdr:cNvSpPr/>
      </xdr:nvSpPr>
      <xdr:spPr>
        <a:xfrm>
          <a:off x="12763500" y="166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6703</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14794" y="1646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xmlns=""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xmlns=""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xmlns=""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xmlns=""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xmlns=""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xmlns=""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xmlns=""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xmlns=""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xmlns=""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xmlns=""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xmlns=""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xmlns=""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xmlns=""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xmlns=""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年度にかけて含みつ糖製糖施設近代化事業が行われているため農林水産業費が大幅に伸びている。</a:t>
          </a:r>
          <a:r>
            <a:rPr kumimoji="1" lang="ja-JP" altLang="en-US" sz="1100">
              <a:solidFill>
                <a:schemeClr val="dk1"/>
              </a:solidFill>
              <a:effectLst/>
              <a:latin typeface="+mn-lt"/>
              <a:ea typeface="+mn-ea"/>
              <a:cs typeface="+mn-cs"/>
            </a:rPr>
            <a:t>平成２９年度以降も建設工事を予定していることから、引き続きこのような状況が続くと予測される。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実質収支は</a:t>
          </a:r>
          <a:r>
            <a:rPr kumimoji="1" lang="ja-JP" altLang="en-US" sz="1100">
              <a:solidFill>
                <a:schemeClr val="dk1"/>
              </a:solidFill>
              <a:effectLst/>
              <a:latin typeface="+mn-lt"/>
              <a:ea typeface="+mn-ea"/>
              <a:cs typeface="+mn-cs"/>
            </a:rPr>
            <a:t>２カ年続けて減少しており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0.63</a:t>
          </a:r>
          <a:r>
            <a:rPr kumimoji="1" lang="ja-JP" altLang="ja-JP" sz="1100">
              <a:solidFill>
                <a:schemeClr val="dk1"/>
              </a:solidFill>
              <a:effectLst/>
              <a:latin typeface="+mn-lt"/>
              <a:ea typeface="+mn-ea"/>
              <a:cs typeface="+mn-cs"/>
            </a:rPr>
            <a:t>％減となった。財政調整基金については継続的な積立をおこなっており、年々増加している。今後、</a:t>
          </a:r>
          <a:r>
            <a:rPr kumimoji="1" lang="ja-JP" altLang="en-US" sz="1100">
              <a:solidFill>
                <a:schemeClr val="dk1"/>
              </a:solidFill>
              <a:effectLst/>
              <a:latin typeface="+mn-lt"/>
              <a:ea typeface="+mn-ea"/>
              <a:cs typeface="+mn-cs"/>
            </a:rPr>
            <a:t>大規模」建設工事による公債費の増加に対応出来るよう</a:t>
          </a:r>
          <a:r>
            <a:rPr kumimoji="1" lang="ja-JP" altLang="ja-JP" sz="1100">
              <a:solidFill>
                <a:schemeClr val="dk1"/>
              </a:solidFill>
              <a:effectLst/>
              <a:latin typeface="+mn-lt"/>
              <a:ea typeface="+mn-ea"/>
              <a:cs typeface="+mn-cs"/>
            </a:rPr>
            <a:t>計画的な基金積立の実施や基金運営に努める。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一般会計、特別会計ともに赤字額は発生していない。今後も各会計とも収入の確保に努め経費節減に取り組み、財政の健全化に努める。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6339424</v>
      </c>
      <c r="BO4" s="411"/>
      <c r="BP4" s="411"/>
      <c r="BQ4" s="411"/>
      <c r="BR4" s="411"/>
      <c r="BS4" s="411"/>
      <c r="BT4" s="411"/>
      <c r="BU4" s="412"/>
      <c r="BV4" s="410">
        <v>3687817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17.399999999999999</v>
      </c>
      <c r="CU4" s="588"/>
      <c r="CV4" s="588"/>
      <c r="CW4" s="588"/>
      <c r="CX4" s="588"/>
      <c r="CY4" s="588"/>
      <c r="CZ4" s="588"/>
      <c r="DA4" s="589"/>
      <c r="DB4" s="587">
        <v>18.100000000000001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6033745</v>
      </c>
      <c r="BO5" s="416"/>
      <c r="BP5" s="416"/>
      <c r="BQ5" s="416"/>
      <c r="BR5" s="416"/>
      <c r="BS5" s="416"/>
      <c r="BT5" s="416"/>
      <c r="BU5" s="417"/>
      <c r="BV5" s="415">
        <v>3407014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83.8</v>
      </c>
      <c r="CU5" s="386"/>
      <c r="CV5" s="386"/>
      <c r="CW5" s="386"/>
      <c r="CX5" s="386"/>
      <c r="CY5" s="386"/>
      <c r="CZ5" s="386"/>
      <c r="DA5" s="387"/>
      <c r="DB5" s="385">
        <v>85.6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305679</v>
      </c>
      <c r="BO6" s="416"/>
      <c r="BP6" s="416"/>
      <c r="BQ6" s="416"/>
      <c r="BR6" s="416"/>
      <c r="BS6" s="416"/>
      <c r="BT6" s="416"/>
      <c r="BU6" s="417"/>
      <c r="BV6" s="415">
        <v>280803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86.9</v>
      </c>
      <c r="CU6" s="562"/>
      <c r="CV6" s="562"/>
      <c r="CW6" s="562"/>
      <c r="CX6" s="562"/>
      <c r="CY6" s="562"/>
      <c r="CZ6" s="562"/>
      <c r="DA6" s="563"/>
      <c r="DB6" s="561">
        <v>89.7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103592</v>
      </c>
      <c r="BO7" s="416"/>
      <c r="BP7" s="416"/>
      <c r="BQ7" s="416"/>
      <c r="BR7" s="416"/>
      <c r="BS7" s="416"/>
      <c r="BT7" s="416"/>
      <c r="BU7" s="417"/>
      <c r="BV7" s="415">
        <v>63355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1159986</v>
      </c>
      <c r="CU7" s="416"/>
      <c r="CV7" s="416"/>
      <c r="CW7" s="416"/>
      <c r="CX7" s="416"/>
      <c r="CY7" s="416"/>
      <c r="CZ7" s="416"/>
      <c r="DA7" s="417"/>
      <c r="DB7" s="415">
        <v>1204413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202087</v>
      </c>
      <c r="BO8" s="416"/>
      <c r="BP8" s="416"/>
      <c r="BQ8" s="416"/>
      <c r="BR8" s="416"/>
      <c r="BS8" s="416"/>
      <c r="BT8" s="416"/>
      <c r="BU8" s="417"/>
      <c r="BV8" s="415">
        <v>217448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0.11</v>
      </c>
      <c r="CU8" s="525"/>
      <c r="CV8" s="525"/>
      <c r="CW8" s="525"/>
      <c r="CX8" s="525"/>
      <c r="CY8" s="525"/>
      <c r="CZ8" s="525"/>
      <c r="DA8" s="526"/>
      <c r="DB8" s="524">
        <v>0.11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1194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-15361</v>
      </c>
      <c r="BO9" s="416"/>
      <c r="BP9" s="416"/>
      <c r="BQ9" s="416"/>
      <c r="BR9" s="416"/>
      <c r="BS9" s="416"/>
      <c r="BT9" s="416"/>
      <c r="BU9" s="417"/>
      <c r="BV9" s="415">
        <v>-14312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12.1</v>
      </c>
      <c r="CU9" s="386"/>
      <c r="CV9" s="386"/>
      <c r="CW9" s="386"/>
      <c r="CX9" s="386"/>
      <c r="CY9" s="386"/>
      <c r="CZ9" s="386"/>
      <c r="DA9" s="387"/>
      <c r="DB9" s="385">
        <v>13.4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1231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360757</v>
      </c>
      <c r="BO10" s="416"/>
      <c r="BP10" s="416"/>
      <c r="BQ10" s="416"/>
      <c r="BR10" s="416"/>
      <c r="BS10" s="416"/>
      <c r="BT10" s="416"/>
      <c r="BU10" s="417"/>
      <c r="BV10" s="415">
        <v>437467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1182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136285</v>
      </c>
      <c r="BO12" s="416"/>
      <c r="BP12" s="416"/>
      <c r="BQ12" s="416"/>
      <c r="BR12" s="416"/>
      <c r="BS12" s="416"/>
      <c r="BT12" s="416"/>
      <c r="BU12" s="417"/>
      <c r="BV12" s="415">
        <v>184452</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1165</v>
      </c>
      <c r="S13" s="517"/>
      <c r="T13" s="517"/>
      <c r="U13" s="517"/>
      <c r="V13" s="518"/>
      <c r="W13" s="504" t="s">
        <v>124</v>
      </c>
      <c r="X13" s="428"/>
      <c r="Y13" s="428"/>
      <c r="Z13" s="428"/>
      <c r="AA13" s="428"/>
      <c r="AB13" s="429"/>
      <c r="AC13" s="391">
        <v>258</v>
      </c>
      <c r="AD13" s="392"/>
      <c r="AE13" s="392"/>
      <c r="AF13" s="392"/>
      <c r="AG13" s="393"/>
      <c r="AH13" s="391">
        <v>291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209111</v>
      </c>
      <c r="BO13" s="416"/>
      <c r="BP13" s="416"/>
      <c r="BQ13" s="416"/>
      <c r="BR13" s="416"/>
      <c r="BS13" s="416"/>
      <c r="BT13" s="416"/>
      <c r="BU13" s="417"/>
      <c r="BV13" s="415">
        <v>238703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10.6</v>
      </c>
      <c r="CU13" s="386"/>
      <c r="CV13" s="386"/>
      <c r="CW13" s="386"/>
      <c r="CX13" s="386"/>
      <c r="CY13" s="386"/>
      <c r="CZ13" s="386"/>
      <c r="DA13" s="387"/>
      <c r="DB13" s="385">
        <v>11.8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1192</v>
      </c>
      <c r="S14" s="517"/>
      <c r="T14" s="517"/>
      <c r="U14" s="517"/>
      <c r="V14" s="518"/>
      <c r="W14" s="519"/>
      <c r="X14" s="431"/>
      <c r="Y14" s="431"/>
      <c r="Z14" s="431"/>
      <c r="AA14" s="431"/>
      <c r="AB14" s="432"/>
      <c r="AC14" s="509">
        <v>41.6</v>
      </c>
      <c r="AD14" s="510"/>
      <c r="AE14" s="510"/>
      <c r="AF14" s="510"/>
      <c r="AG14" s="511"/>
      <c r="AH14" s="509">
        <v>45.5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1175</v>
      </c>
      <c r="S15" s="517"/>
      <c r="T15" s="517"/>
      <c r="U15" s="517"/>
      <c r="V15" s="518"/>
      <c r="W15" s="504" t="s">
        <v>131</v>
      </c>
      <c r="X15" s="428"/>
      <c r="Y15" s="428"/>
      <c r="Z15" s="428"/>
      <c r="AA15" s="428"/>
      <c r="AB15" s="429"/>
      <c r="AC15" s="391">
        <v>83</v>
      </c>
      <c r="AD15" s="392"/>
      <c r="AE15" s="392"/>
      <c r="AF15" s="392"/>
      <c r="AG15" s="393"/>
      <c r="AH15" s="391">
        <v>79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123489</v>
      </c>
      <c r="BO15" s="411"/>
      <c r="BP15" s="411"/>
      <c r="BQ15" s="411"/>
      <c r="BR15" s="411"/>
      <c r="BS15" s="411"/>
      <c r="BT15" s="411"/>
      <c r="BU15" s="412"/>
      <c r="BV15" s="410">
        <v>121676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13.4</v>
      </c>
      <c r="AD16" s="510"/>
      <c r="AE16" s="510"/>
      <c r="AF16" s="510"/>
      <c r="AG16" s="511"/>
      <c r="AH16" s="509">
        <v>12.3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1088083</v>
      </c>
      <c r="BO16" s="416"/>
      <c r="BP16" s="416"/>
      <c r="BQ16" s="416"/>
      <c r="BR16" s="416"/>
      <c r="BS16" s="416"/>
      <c r="BT16" s="416"/>
      <c r="BU16" s="417"/>
      <c r="BV16" s="415">
        <v>1123340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279</v>
      </c>
      <c r="AD17" s="392"/>
      <c r="AE17" s="392"/>
      <c r="AF17" s="392"/>
      <c r="AG17" s="393"/>
      <c r="AH17" s="391">
        <v>270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148874</v>
      </c>
      <c r="BO17" s="416"/>
      <c r="BP17" s="416"/>
      <c r="BQ17" s="416"/>
      <c r="BR17" s="416"/>
      <c r="BS17" s="416"/>
      <c r="BT17" s="416"/>
      <c r="BU17" s="417"/>
      <c r="BV17" s="415">
        <v>146591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21.99</v>
      </c>
      <c r="M18" s="480"/>
      <c r="N18" s="480"/>
      <c r="O18" s="480"/>
      <c r="P18" s="480"/>
      <c r="Q18" s="480"/>
      <c r="R18" s="481"/>
      <c r="S18" s="481"/>
      <c r="T18" s="481"/>
      <c r="U18" s="481"/>
      <c r="V18" s="482"/>
      <c r="W18" s="496"/>
      <c r="X18" s="497"/>
      <c r="Y18" s="497"/>
      <c r="Z18" s="497"/>
      <c r="AA18" s="497"/>
      <c r="AB18" s="505"/>
      <c r="AC18" s="379">
        <v>45</v>
      </c>
      <c r="AD18" s="380"/>
      <c r="AE18" s="380"/>
      <c r="AF18" s="380"/>
      <c r="AG18" s="483"/>
      <c r="AH18" s="379">
        <v>42.2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975981</v>
      </c>
      <c r="BO18" s="416"/>
      <c r="BP18" s="416"/>
      <c r="BQ18" s="416"/>
      <c r="BR18" s="416"/>
      <c r="BS18" s="416"/>
      <c r="BT18" s="416"/>
      <c r="BU18" s="417"/>
      <c r="BV18" s="415">
        <v>1032705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1795281</v>
      </c>
      <c r="BO19" s="416"/>
      <c r="BP19" s="416"/>
      <c r="BQ19" s="416"/>
      <c r="BR19" s="416"/>
      <c r="BS19" s="416"/>
      <c r="BT19" s="416"/>
      <c r="BU19" s="417"/>
      <c r="BV19" s="415">
        <v>1875630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470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1914279</v>
      </c>
      <c r="BO23" s="416"/>
      <c r="BP23" s="416"/>
      <c r="BQ23" s="416"/>
      <c r="BR23" s="416"/>
      <c r="BS23" s="416"/>
      <c r="BT23" s="416"/>
      <c r="BU23" s="417"/>
      <c r="BV23" s="415">
        <v>1713847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6800</v>
      </c>
      <c r="R24" s="392"/>
      <c r="S24" s="392"/>
      <c r="T24" s="392"/>
      <c r="U24" s="392"/>
      <c r="V24" s="393"/>
      <c r="W24" s="457"/>
      <c r="X24" s="448"/>
      <c r="Y24" s="449"/>
      <c r="Z24" s="388" t="s">
        <v>155</v>
      </c>
      <c r="AA24" s="389"/>
      <c r="AB24" s="389"/>
      <c r="AC24" s="389"/>
      <c r="AD24" s="389"/>
      <c r="AE24" s="389"/>
      <c r="AF24" s="389"/>
      <c r="AG24" s="390"/>
      <c r="AH24" s="391">
        <v>47</v>
      </c>
      <c r="AI24" s="392"/>
      <c r="AJ24" s="392"/>
      <c r="AK24" s="392"/>
      <c r="AL24" s="393"/>
      <c r="AM24" s="391">
        <v>122811</v>
      </c>
      <c r="AN24" s="392"/>
      <c r="AO24" s="392"/>
      <c r="AP24" s="392"/>
      <c r="AQ24" s="392"/>
      <c r="AR24" s="393"/>
      <c r="AS24" s="391">
        <v>2613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1733845</v>
      </c>
      <c r="BO24" s="416"/>
      <c r="BP24" s="416"/>
      <c r="BQ24" s="416"/>
      <c r="BR24" s="416"/>
      <c r="BS24" s="416"/>
      <c r="BT24" s="416"/>
      <c r="BU24" s="417"/>
      <c r="BV24" s="415">
        <v>1493988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5500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122</v>
      </c>
      <c r="BO25" s="411"/>
      <c r="BP25" s="411"/>
      <c r="BQ25" s="411"/>
      <c r="BR25" s="411"/>
      <c r="BS25" s="411"/>
      <c r="BT25" s="411"/>
      <c r="BU25" s="412"/>
      <c r="BV25" s="410">
        <v>4068631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4160</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2410</v>
      </c>
      <c r="R27" s="392"/>
      <c r="S27" s="392"/>
      <c r="T27" s="392"/>
      <c r="U27" s="392"/>
      <c r="V27" s="393"/>
      <c r="W27" s="457"/>
      <c r="X27" s="448"/>
      <c r="Y27" s="449"/>
      <c r="Z27" s="388" t="s">
        <v>164</v>
      </c>
      <c r="AA27" s="389"/>
      <c r="AB27" s="389"/>
      <c r="AC27" s="389"/>
      <c r="AD27" s="389"/>
      <c r="AE27" s="389"/>
      <c r="AF27" s="389"/>
      <c r="AG27" s="390"/>
      <c r="AH27" s="391">
        <v>2</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20167</v>
      </c>
      <c r="BO27" s="419"/>
      <c r="BP27" s="419"/>
      <c r="BQ27" s="419"/>
      <c r="BR27" s="419"/>
      <c r="BS27" s="419"/>
      <c r="BT27" s="419"/>
      <c r="BU27" s="420"/>
      <c r="BV27" s="418">
        <v>20167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2010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1801895</v>
      </c>
      <c r="BO28" s="411"/>
      <c r="BP28" s="411"/>
      <c r="BQ28" s="411"/>
      <c r="BR28" s="411"/>
      <c r="BS28" s="411"/>
      <c r="BT28" s="411"/>
      <c r="BU28" s="412"/>
      <c r="BV28" s="410">
        <v>1577423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5</v>
      </c>
      <c r="M29" s="392"/>
      <c r="N29" s="392"/>
      <c r="O29" s="392"/>
      <c r="P29" s="393"/>
      <c r="Q29" s="391">
        <v>1880</v>
      </c>
      <c r="R29" s="392"/>
      <c r="S29" s="392"/>
      <c r="T29" s="392"/>
      <c r="U29" s="392"/>
      <c r="V29" s="393"/>
      <c r="W29" s="458"/>
      <c r="X29" s="459"/>
      <c r="Y29" s="460"/>
      <c r="Z29" s="388" t="s">
        <v>172</v>
      </c>
      <c r="AA29" s="389"/>
      <c r="AB29" s="389"/>
      <c r="AC29" s="389"/>
      <c r="AD29" s="389"/>
      <c r="AE29" s="389"/>
      <c r="AF29" s="389"/>
      <c r="AG29" s="390"/>
      <c r="AH29" s="391">
        <v>49</v>
      </c>
      <c r="AI29" s="392"/>
      <c r="AJ29" s="392"/>
      <c r="AK29" s="392"/>
      <c r="AL29" s="393"/>
      <c r="AM29" s="391">
        <v>127415</v>
      </c>
      <c r="AN29" s="392"/>
      <c r="AO29" s="392"/>
      <c r="AP29" s="392"/>
      <c r="AQ29" s="392"/>
      <c r="AR29" s="393"/>
      <c r="AS29" s="391">
        <v>2600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105472</v>
      </c>
      <c r="BO29" s="416"/>
      <c r="BP29" s="416"/>
      <c r="BQ29" s="416"/>
      <c r="BR29" s="416"/>
      <c r="BS29" s="416"/>
      <c r="BT29" s="416"/>
      <c r="BU29" s="417"/>
      <c r="BV29" s="415">
        <v>105472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781990</v>
      </c>
      <c r="BO30" s="419"/>
      <c r="BP30" s="419"/>
      <c r="BQ30" s="419"/>
      <c r="BR30" s="419"/>
      <c r="BS30" s="419"/>
      <c r="BT30" s="419"/>
      <c r="BU30" s="420"/>
      <c r="BV30" s="418">
        <v>790990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沖縄県市町村自治会館管理組合</v>
      </c>
      <c r="BZ34" s="374"/>
      <c r="CA34" s="374"/>
      <c r="CB34" s="374"/>
      <c r="CC34" s="374"/>
      <c r="CD34" s="374"/>
      <c r="CE34" s="374"/>
      <c r="CF34" s="374"/>
      <c r="CG34" s="374"/>
      <c r="CH34" s="374"/>
      <c r="CI34" s="374"/>
      <c r="CJ34" s="374"/>
      <c r="CK34" s="374"/>
      <c r="CL34" s="374"/>
      <c r="CM34" s="374"/>
      <c r="CN34" s="167"/>
      <c r="CO34" s="375">
        <f>IF(CQ34="","",MAX(C34:D43,U34:V43,AM34:AN43,BE34:BF43,BW34:BX43)+1)</f>
        <v>10</v>
      </c>
      <c r="CP34" s="375"/>
      <c r="CQ34" s="374" t="str">
        <f>IF('各会計、関係団体の財政状況及び健全化判断比率'!BS7="","",'各会計、関係団体の財政状況及び健全化判断比率'!BS7)</f>
        <v>該当なし</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沖縄県市町村総合事務組合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沖縄県介護保険広域連合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沖縄県後期高齢者医療広域連合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R15" sqref="R15:V1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522</v>
      </c>
      <c r="D34" s="1184"/>
      <c r="E34" s="1185"/>
      <c r="F34" s="32">
        <v>20.77</v>
      </c>
      <c r="G34" s="33">
        <v>16.34</v>
      </c>
      <c r="H34" s="33">
        <v>19.77</v>
      </c>
      <c r="I34" s="33">
        <v>18.05</v>
      </c>
      <c r="J34" s="34">
        <v>17.420000000000002</v>
      </c>
      <c r="K34" s="22"/>
      <c r="L34" s="22"/>
      <c r="M34" s="22"/>
      <c r="N34" s="22"/>
      <c r="O34" s="22"/>
      <c r="P34" s="22"/>
    </row>
    <row r="35" spans="1:16" ht="39" customHeight="1" x14ac:dyDescent="0.15">
      <c r="A35" s="22"/>
      <c r="B35" s="35"/>
      <c r="C35" s="1178" t="s">
        <v>523</v>
      </c>
      <c r="D35" s="1179"/>
      <c r="E35" s="1180"/>
      <c r="F35" s="36">
        <v>4.07</v>
      </c>
      <c r="G35" s="37">
        <v>1.4</v>
      </c>
      <c r="H35" s="37">
        <v>3.93</v>
      </c>
      <c r="I35" s="37">
        <v>4.46</v>
      </c>
      <c r="J35" s="38">
        <v>2.56</v>
      </c>
      <c r="K35" s="22"/>
      <c r="L35" s="22"/>
      <c r="M35" s="22"/>
      <c r="N35" s="22"/>
      <c r="O35" s="22"/>
      <c r="P35" s="22"/>
    </row>
    <row r="36" spans="1:16" ht="39" customHeight="1" x14ac:dyDescent="0.15">
      <c r="A36" s="22"/>
      <c r="B36" s="35"/>
      <c r="C36" s="1178" t="s">
        <v>524</v>
      </c>
      <c r="D36" s="1179"/>
      <c r="E36" s="1180"/>
      <c r="F36" s="36">
        <v>0.49</v>
      </c>
      <c r="G36" s="37">
        <v>0.74</v>
      </c>
      <c r="H36" s="37">
        <v>2.48</v>
      </c>
      <c r="I36" s="37">
        <v>1.44</v>
      </c>
      <c r="J36" s="38">
        <v>1.93</v>
      </c>
      <c r="K36" s="22"/>
      <c r="L36" s="22"/>
      <c r="M36" s="22"/>
      <c r="N36" s="22"/>
      <c r="O36" s="22"/>
      <c r="P36" s="22"/>
    </row>
    <row r="37" spans="1:16" ht="39" customHeight="1" x14ac:dyDescent="0.15">
      <c r="A37" s="22"/>
      <c r="B37" s="35"/>
      <c r="C37" s="1178" t="s">
        <v>525</v>
      </c>
      <c r="D37" s="1179"/>
      <c r="E37" s="1180"/>
      <c r="F37" s="36">
        <v>7.0000000000000007E-2</v>
      </c>
      <c r="G37" s="37">
        <v>0.15</v>
      </c>
      <c r="H37" s="37">
        <v>0.39</v>
      </c>
      <c r="I37" s="37">
        <v>0.51</v>
      </c>
      <c r="J37" s="38">
        <v>0.36</v>
      </c>
      <c r="K37" s="22"/>
      <c r="L37" s="22"/>
      <c r="M37" s="22"/>
      <c r="N37" s="22"/>
      <c r="O37" s="22"/>
      <c r="P37" s="22"/>
    </row>
    <row r="38" spans="1:16" ht="39" customHeight="1" x14ac:dyDescent="0.15">
      <c r="A38" s="22"/>
      <c r="B38" s="35"/>
      <c r="C38" s="1178" t="s">
        <v>526</v>
      </c>
      <c r="D38" s="1179"/>
      <c r="E38" s="1180"/>
      <c r="F38" s="36">
        <v>0.04</v>
      </c>
      <c r="G38" s="37">
        <v>0.02</v>
      </c>
      <c r="H38" s="37">
        <v>0.01</v>
      </c>
      <c r="I38" s="37">
        <v>0.04</v>
      </c>
      <c r="J38" s="38">
        <v>0.04</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527</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528</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R15" sqref="R15:V1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277</v>
      </c>
      <c r="L45" s="60">
        <v>284</v>
      </c>
      <c r="M45" s="60">
        <v>292</v>
      </c>
      <c r="N45" s="60">
        <v>253</v>
      </c>
      <c r="O45" s="61">
        <v>222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v>
      </c>
      <c r="L48" s="64">
        <v>15</v>
      </c>
      <c r="M48" s="64">
        <v>12</v>
      </c>
      <c r="N48" s="64">
        <v>11</v>
      </c>
      <c r="O48" s="65">
        <v>10</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477</v>
      </c>
      <c r="L49" s="64" t="s">
        <v>477</v>
      </c>
      <c r="M49" s="64" t="s">
        <v>477</v>
      </c>
      <c r="N49" s="64" t="s">
        <v>477</v>
      </c>
      <c r="O49" s="65" t="s">
        <v>477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169</v>
      </c>
      <c r="L52" s="64">
        <v>167</v>
      </c>
      <c r="M52" s="64">
        <v>177</v>
      </c>
      <c r="N52" s="64">
        <v>158</v>
      </c>
      <c r="O52" s="65">
        <v>139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123</v>
      </c>
      <c r="L53" s="69">
        <v>132</v>
      </c>
      <c r="M53" s="69">
        <v>127</v>
      </c>
      <c r="N53" s="69">
        <v>106</v>
      </c>
      <c r="O53" s="70">
        <v>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R15" sqref="R1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2019</v>
      </c>
      <c r="J41" s="83">
        <v>1843</v>
      </c>
      <c r="K41" s="83">
        <v>1775</v>
      </c>
      <c r="L41" s="83">
        <v>1714</v>
      </c>
      <c r="M41" s="84">
        <v>1914</v>
      </c>
    </row>
    <row r="42" spans="2:13" ht="27.75" customHeight="1" x14ac:dyDescent="0.15">
      <c r="B42" s="1204"/>
      <c r="C42" s="1205"/>
      <c r="D42" s="85"/>
      <c r="E42" s="1208" t="s">
        <v>26</v>
      </c>
      <c r="F42" s="1208"/>
      <c r="G42" s="1208"/>
      <c r="H42" s="1209"/>
      <c r="I42" s="86" t="s">
        <v>477</v>
      </c>
      <c r="J42" s="87" t="s">
        <v>477</v>
      </c>
      <c r="K42" s="87" t="s">
        <v>477</v>
      </c>
      <c r="L42" s="87">
        <v>9</v>
      </c>
      <c r="M42" s="88" t="s">
        <v>477</v>
      </c>
    </row>
    <row r="43" spans="2:13" ht="27.75" customHeight="1" x14ac:dyDescent="0.15">
      <c r="B43" s="1204"/>
      <c r="C43" s="1205"/>
      <c r="D43" s="85"/>
      <c r="E43" s="1208" t="s">
        <v>27</v>
      </c>
      <c r="F43" s="1208"/>
      <c r="G43" s="1208"/>
      <c r="H43" s="1209"/>
      <c r="I43" s="86">
        <v>131</v>
      </c>
      <c r="J43" s="87">
        <v>112</v>
      </c>
      <c r="K43" s="87">
        <v>94</v>
      </c>
      <c r="L43" s="87">
        <v>90</v>
      </c>
      <c r="M43" s="88">
        <v>80</v>
      </c>
    </row>
    <row r="44" spans="2:13" ht="27.75" customHeight="1" x14ac:dyDescent="0.15">
      <c r="B44" s="1204"/>
      <c r="C44" s="1205"/>
      <c r="D44" s="85"/>
      <c r="E44" s="1208" t="s">
        <v>28</v>
      </c>
      <c r="F44" s="1208"/>
      <c r="G44" s="1208"/>
      <c r="H44" s="1209"/>
      <c r="I44" s="86" t="s">
        <v>477</v>
      </c>
      <c r="J44" s="87" t="s">
        <v>477</v>
      </c>
      <c r="K44" s="87" t="s">
        <v>477</v>
      </c>
      <c r="L44" s="87" t="s">
        <v>477</v>
      </c>
      <c r="M44" s="88" t="s">
        <v>477</v>
      </c>
    </row>
    <row r="45" spans="2:13" ht="27.75" customHeight="1" x14ac:dyDescent="0.15">
      <c r="B45" s="1204"/>
      <c r="C45" s="1205"/>
      <c r="D45" s="85"/>
      <c r="E45" s="1208" t="s">
        <v>29</v>
      </c>
      <c r="F45" s="1208"/>
      <c r="G45" s="1208"/>
      <c r="H45" s="1209"/>
      <c r="I45" s="86">
        <v>313</v>
      </c>
      <c r="J45" s="87">
        <v>315</v>
      </c>
      <c r="K45" s="87">
        <v>225</v>
      </c>
      <c r="L45" s="87">
        <v>198</v>
      </c>
      <c r="M45" s="88">
        <v>119</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1848</v>
      </c>
      <c r="J50" s="87">
        <v>2081</v>
      </c>
      <c r="K50" s="87">
        <v>2227</v>
      </c>
      <c r="L50" s="87">
        <v>2003</v>
      </c>
      <c r="M50" s="88">
        <v>2689</v>
      </c>
    </row>
    <row r="51" spans="2:13" ht="27.75" customHeight="1" x14ac:dyDescent="0.15">
      <c r="B51" s="1204"/>
      <c r="C51" s="1205"/>
      <c r="D51" s="85"/>
      <c r="E51" s="1208" t="s">
        <v>36</v>
      </c>
      <c r="F51" s="1208"/>
      <c r="G51" s="1208"/>
      <c r="H51" s="1209"/>
      <c r="I51" s="86" t="s">
        <v>477</v>
      </c>
      <c r="J51" s="87" t="s">
        <v>477</v>
      </c>
      <c r="K51" s="87" t="s">
        <v>477</v>
      </c>
      <c r="L51" s="87" t="s">
        <v>477</v>
      </c>
      <c r="M51" s="88" t="s">
        <v>477</v>
      </c>
    </row>
    <row r="52" spans="2:13" ht="27.75" customHeight="1" x14ac:dyDescent="0.15">
      <c r="B52" s="1206"/>
      <c r="C52" s="1207"/>
      <c r="D52" s="85"/>
      <c r="E52" s="1208" t="s">
        <v>37</v>
      </c>
      <c r="F52" s="1208"/>
      <c r="G52" s="1208"/>
      <c r="H52" s="1209"/>
      <c r="I52" s="86">
        <v>1325</v>
      </c>
      <c r="J52" s="87">
        <v>1239</v>
      </c>
      <c r="K52" s="87">
        <v>1250</v>
      </c>
      <c r="L52" s="87">
        <v>1160</v>
      </c>
      <c r="M52" s="88">
        <v>1258</v>
      </c>
    </row>
    <row r="53" spans="2:13" ht="27.75" customHeight="1" thickBot="1" x14ac:dyDescent="0.2">
      <c r="B53" s="1210" t="s">
        <v>21</v>
      </c>
      <c r="C53" s="1211"/>
      <c r="D53" s="92"/>
      <c r="E53" s="1212" t="s">
        <v>38</v>
      </c>
      <c r="F53" s="1212"/>
      <c r="G53" s="1212"/>
      <c r="H53" s="1213"/>
      <c r="I53" s="93">
        <v>-710</v>
      </c>
      <c r="J53" s="94">
        <v>-1050</v>
      </c>
      <c r="K53" s="94">
        <v>-1382</v>
      </c>
      <c r="L53" s="94">
        <v>-1152</v>
      </c>
      <c r="M53" s="95">
        <v>-1834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 zoomScale="55" zoomScaleNormal="55"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536</v>
      </c>
      <c r="I42" s="354"/>
      <c r="J42" s="354"/>
      <c r="K42" s="354"/>
      <c r="L42" s="246"/>
      <c r="M42" s="246"/>
      <c r="N42" s="246"/>
      <c r="O42" s="246"/>
    </row>
    <row r="43" spans="2:17" x14ac:dyDescent="0.15">
      <c r="B43" s="250"/>
      <c r="C43" s="246"/>
      <c r="D43" s="246"/>
      <c r="E43" s="246"/>
      <c r="F43" s="246"/>
      <c r="G43" s="1235" t="s">
        <v>545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537</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538</v>
      </c>
      <c r="H51" s="1248"/>
      <c r="I51" s="1253" t="s">
        <v>539</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540</v>
      </c>
      <c r="J53" s="1233"/>
      <c r="K53" s="1256"/>
      <c r="L53" s="1256"/>
      <c r="M53" s="1256"/>
      <c r="N53" s="1225">
        <v>50.6</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541</v>
      </c>
      <c r="H55" s="1228"/>
      <c r="I55" s="1233" t="s">
        <v>539</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540</v>
      </c>
      <c r="J57" s="1223"/>
      <c r="K57" s="1256"/>
      <c r="L57" s="1256"/>
      <c r="M57" s="1256"/>
      <c r="N57" s="1225">
        <v>54.2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542</v>
      </c>
      <c r="C63" s="246"/>
      <c r="D63" s="246"/>
      <c r="E63" s="246"/>
      <c r="F63" s="246"/>
      <c r="G63" s="246"/>
      <c r="H63" s="246"/>
      <c r="I63" s="246"/>
      <c r="J63" s="246"/>
      <c r="K63" s="246"/>
      <c r="L63" s="246"/>
      <c r="M63" s="246"/>
      <c r="N63" s="246"/>
      <c r="O63" s="246"/>
    </row>
    <row r="64" spans="1:17" x14ac:dyDescent="0.15">
      <c r="B64" s="250"/>
      <c r="C64" s="246"/>
      <c r="D64" s="246"/>
      <c r="E64" s="246"/>
      <c r="F64" s="246"/>
      <c r="G64" s="353" t="s">
        <v>536</v>
      </c>
      <c r="I64" s="354"/>
      <c r="J64" s="354"/>
      <c r="K64" s="354"/>
      <c r="L64" s="246"/>
      <c r="M64" s="246"/>
      <c r="N64" s="246"/>
      <c r="O64" s="246"/>
    </row>
    <row r="65" spans="2:30" x14ac:dyDescent="0.15">
      <c r="B65" s="250"/>
      <c r="C65" s="246"/>
      <c r="D65" s="246"/>
      <c r="E65" s="246"/>
      <c r="F65" s="246"/>
      <c r="G65" s="1235" t="s">
        <v>546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543</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538</v>
      </c>
      <c r="H73" s="1248"/>
      <c r="I73" s="1253" t="s">
        <v>539</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544</v>
      </c>
      <c r="J75" s="1233"/>
      <c r="K75" s="1225">
        <v>12.7</v>
      </c>
      <c r="L75" s="1225">
        <v>12.7</v>
      </c>
      <c r="M75" s="1225">
        <v>12.5</v>
      </c>
      <c r="N75" s="1225">
        <v>11.8</v>
      </c>
      <c r="O75" s="1225">
        <v>10.6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541</v>
      </c>
      <c r="H77" s="1228"/>
      <c r="I77" s="1233" t="s">
        <v>539</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544</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8" zoomScale="40" zoomScaleNormal="40" zoomScaleSheetLayoutView="70" workbookViewId="0">
      <selection activeCell="AH96" sqref="AH96"/>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85" zoomScaleNormal="85" zoomScaleSheetLayoutView="55" workbookViewId="0">
      <selection activeCell="I14" sqref="I14"/>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516308</v>
      </c>
      <c r="E3" s="118"/>
      <c r="F3" s="119">
        <v>228305</v>
      </c>
      <c r="G3" s="120"/>
      <c r="H3" s="121"/>
    </row>
    <row r="4" spans="1:8" x14ac:dyDescent="0.15">
      <c r="A4" s="122"/>
      <c r="B4" s="123"/>
      <c r="C4" s="124"/>
      <c r="D4" s="125">
        <v>22855</v>
      </c>
      <c r="E4" s="126"/>
      <c r="F4" s="127">
        <v>86611</v>
      </c>
      <c r="G4" s="128"/>
      <c r="H4" s="129"/>
    </row>
    <row r="5" spans="1:8" x14ac:dyDescent="0.15">
      <c r="A5" s="110" t="s">
        <v>511</v>
      </c>
      <c r="B5" s="115"/>
      <c r="C5" s="116"/>
      <c r="D5" s="117">
        <v>524979</v>
      </c>
      <c r="E5" s="118"/>
      <c r="F5" s="119">
        <v>316331</v>
      </c>
      <c r="G5" s="120"/>
      <c r="H5" s="121"/>
    </row>
    <row r="6" spans="1:8" x14ac:dyDescent="0.15">
      <c r="A6" s="122"/>
      <c r="B6" s="123"/>
      <c r="C6" s="124"/>
      <c r="D6" s="125">
        <v>11655</v>
      </c>
      <c r="E6" s="126"/>
      <c r="F6" s="127">
        <v>106387</v>
      </c>
      <c r="G6" s="128"/>
      <c r="H6" s="129"/>
    </row>
    <row r="7" spans="1:8" x14ac:dyDescent="0.15">
      <c r="A7" s="110" t="s">
        <v>512</v>
      </c>
      <c r="B7" s="115"/>
      <c r="C7" s="116"/>
      <c r="D7" s="117">
        <v>1159426</v>
      </c>
      <c r="E7" s="118"/>
      <c r="F7" s="119">
        <v>333013</v>
      </c>
      <c r="G7" s="120"/>
      <c r="H7" s="121"/>
    </row>
    <row r="8" spans="1:8" x14ac:dyDescent="0.15">
      <c r="A8" s="122"/>
      <c r="B8" s="123"/>
      <c r="C8" s="124"/>
      <c r="D8" s="125">
        <v>15327</v>
      </c>
      <c r="E8" s="126"/>
      <c r="F8" s="127">
        <v>126732</v>
      </c>
      <c r="G8" s="128"/>
      <c r="H8" s="129"/>
    </row>
    <row r="9" spans="1:8" x14ac:dyDescent="0.15">
      <c r="A9" s="110" t="s">
        <v>513</v>
      </c>
      <c r="B9" s="115"/>
      <c r="C9" s="116"/>
      <c r="D9" s="117">
        <v>1285074</v>
      </c>
      <c r="E9" s="118"/>
      <c r="F9" s="119">
        <v>280458</v>
      </c>
      <c r="G9" s="120"/>
      <c r="H9" s="121"/>
    </row>
    <row r="10" spans="1:8" x14ac:dyDescent="0.15">
      <c r="A10" s="122"/>
      <c r="B10" s="123"/>
      <c r="C10" s="124"/>
      <c r="D10" s="125">
        <v>7534</v>
      </c>
      <c r="E10" s="126"/>
      <c r="F10" s="127">
        <v>127286</v>
      </c>
      <c r="G10" s="128"/>
      <c r="H10" s="129"/>
    </row>
    <row r="11" spans="1:8" x14ac:dyDescent="0.15">
      <c r="A11" s="110" t="s">
        <v>514</v>
      </c>
      <c r="B11" s="115"/>
      <c r="C11" s="116"/>
      <c r="D11" s="117">
        <v>3509466</v>
      </c>
      <c r="E11" s="118"/>
      <c r="F11" s="119">
        <v>291945</v>
      </c>
      <c r="G11" s="120"/>
      <c r="H11" s="121"/>
    </row>
    <row r="12" spans="1:8" x14ac:dyDescent="0.15">
      <c r="A12" s="122"/>
      <c r="B12" s="123"/>
      <c r="C12" s="130"/>
      <c r="D12" s="125">
        <v>11420</v>
      </c>
      <c r="E12" s="126"/>
      <c r="F12" s="127">
        <v>127651</v>
      </c>
      <c r="G12" s="128"/>
      <c r="H12" s="129"/>
    </row>
    <row r="13" spans="1:8" x14ac:dyDescent="0.15">
      <c r="A13" s="110"/>
      <c r="B13" s="115"/>
      <c r="C13" s="131"/>
      <c r="D13" s="132">
        <v>1399051</v>
      </c>
      <c r="E13" s="133"/>
      <c r="F13" s="134">
        <v>290010</v>
      </c>
      <c r="G13" s="135"/>
      <c r="H13" s="121"/>
    </row>
    <row r="14" spans="1:8" x14ac:dyDescent="0.15">
      <c r="A14" s="122"/>
      <c r="B14" s="123"/>
      <c r="C14" s="124"/>
      <c r="D14" s="125">
        <v>13758</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20.78</v>
      </c>
      <c r="C19" s="136">
        <f>ROUND(VALUE(SUBSTITUTE(実質収支比率等に係る経年分析!G$48,"▲","-")),2)</f>
        <v>16.350000000000001</v>
      </c>
      <c r="D19" s="136">
        <f>ROUND(VALUE(SUBSTITUTE(実質収支比率等に係る経年分析!H$48,"▲","-")),2)</f>
        <v>19.77</v>
      </c>
      <c r="E19" s="136">
        <f>ROUND(VALUE(SUBSTITUTE(実質収支比率等に係る経年分析!I$48,"▲","-")),2)</f>
        <v>18.05</v>
      </c>
      <c r="F19" s="136">
        <f>ROUND(VALUE(SUBSTITUTE(実質収支比率等に係る経年分析!J$48,"▲","-")),2)</f>
        <v>17.420000000000002</v>
      </c>
    </row>
    <row r="20" spans="1:11" x14ac:dyDescent="0.15">
      <c r="A20" s="136" t="s">
        <v>43</v>
      </c>
      <c r="B20" s="136">
        <f>ROUND(VALUE(SUBSTITUTE(実質収支比率等に係る経年分析!F$47,"▲","-")),2)</f>
        <v>90.35</v>
      </c>
      <c r="C20" s="136">
        <f>ROUND(VALUE(SUBSTITUTE(実質収支比率等に係る経年分析!G$47,"▲","-")),2)</f>
        <v>110.91</v>
      </c>
      <c r="D20" s="136">
        <f>ROUND(VALUE(SUBSTITUTE(実質収支比率等に係る経年分析!H$47,"▲","-")),2)</f>
        <v>112.98</v>
      </c>
      <c r="E20" s="136">
        <f>ROUND(VALUE(SUBSTITUTE(実質収支比率等に係る経年分析!I$47,"▲","-")),2)</f>
        <v>130.97</v>
      </c>
      <c r="F20" s="136">
        <f>ROUND(VALUE(SUBSTITUTE(実質収支比率等に係る経年分析!J$47,"▲","-")),2)</f>
        <v>155.34</v>
      </c>
    </row>
    <row r="21" spans="1:11" x14ac:dyDescent="0.15">
      <c r="A21" s="136" t="s">
        <v>44</v>
      </c>
      <c r="B21" s="136">
        <f>IF(ISNUMBER(VALUE(SUBSTITUTE(実質収支比率等に係る経年分析!F$49,"▲","-"))),ROUND(VALUE(SUBSTITUTE(実質収支比率等に係る経年分析!F$49,"▲","-")),2),NA())</f>
        <v>20.079999999999998</v>
      </c>
      <c r="C21" s="136">
        <f>IF(ISNUMBER(VALUE(SUBSTITUTE(実質収支比率等に係る経年分析!G$49,"▲","-"))),ROUND(VALUE(SUBSTITUTE(実質収支比率等に係る経年分析!G$49,"▲","-")),2),NA())</f>
        <v>16.440000000000001</v>
      </c>
      <c r="D21" s="136">
        <f>IF(ISNUMBER(VALUE(SUBSTITUTE(実質収支比率等に係る経年分析!H$49,"▲","-"))),ROUND(VALUE(SUBSTITUTE(実質収支比率等に係る経年分析!H$49,"▲","-")),2),NA())</f>
        <v>3.79</v>
      </c>
      <c r="E21" s="136">
        <f>IF(ISNUMBER(VALUE(SUBSTITUTE(実質収支比率等に係る経年分析!I$49,"▲","-"))),ROUND(VALUE(SUBSTITUTE(実質収支比率等に係る経年分析!I$49,"▲","-")),2),NA())</f>
        <v>19.82</v>
      </c>
      <c r="F21" s="136">
        <f>IF(ISNUMBER(VALUE(SUBSTITUTE(実質収支比率等に係る経年分析!J$49,"▲","-"))),ROUND(VALUE(SUBSTITUTE(実質収支比率等に係る経年分析!J$49,"▲","-")),2),NA())</f>
        <v>18.03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0.36</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1.93</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19.77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18.05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17.420000000000002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169</v>
      </c>
      <c r="E42" s="138"/>
      <c r="F42" s="138"/>
      <c r="G42" s="138">
        <f>'実質公債費比率（分子）の構造'!L$52</f>
        <v>167</v>
      </c>
      <c r="H42" s="138"/>
      <c r="I42" s="138"/>
      <c r="J42" s="138">
        <f>'実質公債費比率（分子）の構造'!M$52</f>
        <v>177</v>
      </c>
      <c r="K42" s="138"/>
      <c r="L42" s="138"/>
      <c r="M42" s="138">
        <f>'実質公債費比率（分子）の構造'!N$52</f>
        <v>158</v>
      </c>
      <c r="N42" s="138"/>
      <c r="O42" s="138"/>
      <c r="P42" s="138">
        <f>'実質公債費比率（分子）の構造'!O$52</f>
        <v>139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15</v>
      </c>
      <c r="C46" s="138"/>
      <c r="D46" s="138"/>
      <c r="E46" s="138">
        <f>'実質公債費比率（分子）の構造'!L$48</f>
        <v>15</v>
      </c>
      <c r="F46" s="138"/>
      <c r="G46" s="138"/>
      <c r="H46" s="138">
        <f>'実質公債費比率（分子）の構造'!M$48</f>
        <v>12</v>
      </c>
      <c r="I46" s="138"/>
      <c r="J46" s="138"/>
      <c r="K46" s="138">
        <f>'実質公債費比率（分子）の構造'!N$48</f>
        <v>11</v>
      </c>
      <c r="L46" s="138"/>
      <c r="M46" s="138"/>
      <c r="N46" s="138">
        <f>'実質公債費比率（分子）の構造'!O$48</f>
        <v>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277</v>
      </c>
      <c r="C49" s="138"/>
      <c r="D49" s="138"/>
      <c r="E49" s="138">
        <f>'実質公債費比率（分子）の構造'!L$45</f>
        <v>284</v>
      </c>
      <c r="F49" s="138"/>
      <c r="G49" s="138"/>
      <c r="H49" s="138">
        <f>'実質公債費比率（分子）の構造'!M$45</f>
        <v>292</v>
      </c>
      <c r="I49" s="138"/>
      <c r="J49" s="138"/>
      <c r="K49" s="138">
        <f>'実質公債費比率（分子）の構造'!N$45</f>
        <v>253</v>
      </c>
      <c r="L49" s="138"/>
      <c r="M49" s="138"/>
      <c r="N49" s="138">
        <f>'実質公債費比率（分子）の構造'!O$45</f>
        <v>222</v>
      </c>
      <c r="O49" s="138"/>
      <c r="P49" s="138"/>
    </row>
    <row r="50" spans="1:16" x14ac:dyDescent="0.15">
      <c r="A50" s="138" t="s">
        <v>59</v>
      </c>
      <c r="B50" s="138" t="e">
        <f>NA()</f>
        <v>#N/A</v>
      </c>
      <c r="C50" s="138">
        <f>IF(ISNUMBER('実質公債費比率（分子）の構造'!K$53),'実質公債費比率（分子）の構造'!K$53,NA())</f>
        <v>123</v>
      </c>
      <c r="D50" s="138" t="e">
        <f>NA()</f>
        <v>#N/A</v>
      </c>
      <c r="E50" s="138" t="e">
        <f>NA()</f>
        <v>#N/A</v>
      </c>
      <c r="F50" s="138">
        <f>IF(ISNUMBER('実質公債費比率（分子）の構造'!L$53),'実質公債費比率（分子）の構造'!L$53,NA())</f>
        <v>132</v>
      </c>
      <c r="G50" s="138" t="e">
        <f>NA()</f>
        <v>#N/A</v>
      </c>
      <c r="H50" s="138" t="e">
        <f>NA()</f>
        <v>#N/A</v>
      </c>
      <c r="I50" s="138">
        <f>IF(ISNUMBER('実質公債費比率（分子）の構造'!M$53),'実質公債費比率（分子）の構造'!M$53,NA())</f>
        <v>127</v>
      </c>
      <c r="J50" s="138" t="e">
        <f>NA()</f>
        <v>#N/A</v>
      </c>
      <c r="K50" s="138" t="e">
        <f>NA()</f>
        <v>#N/A</v>
      </c>
      <c r="L50" s="138">
        <f>IF(ISNUMBER('実質公債費比率（分子）の構造'!N$53),'実質公債費比率（分子）の構造'!N$53,NA())</f>
        <v>106</v>
      </c>
      <c r="M50" s="138" t="e">
        <f>NA()</f>
        <v>#N/A</v>
      </c>
      <c r="N50" s="138" t="e">
        <f>NA()</f>
        <v>#N/A</v>
      </c>
      <c r="O50" s="138">
        <f>IF(ISNUMBER('実質公債費比率（分子）の構造'!O$53),'実質公債費比率（分子）の構造'!O$53,NA())</f>
        <v>93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1325</v>
      </c>
      <c r="E56" s="137"/>
      <c r="F56" s="137"/>
      <c r="G56" s="137">
        <f>'将来負担比率（分子）の構造'!J$52</f>
        <v>1239</v>
      </c>
      <c r="H56" s="137"/>
      <c r="I56" s="137"/>
      <c r="J56" s="137">
        <f>'将来負担比率（分子）の構造'!K$52</f>
        <v>1250</v>
      </c>
      <c r="K56" s="137"/>
      <c r="L56" s="137"/>
      <c r="M56" s="137">
        <f>'将来負担比率（分子）の構造'!L$52</f>
        <v>1160</v>
      </c>
      <c r="N56" s="137"/>
      <c r="O56" s="137"/>
      <c r="P56" s="137">
        <f>'将来負担比率（分子）の構造'!M$52</f>
        <v>1258</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1848</v>
      </c>
      <c r="E58" s="137"/>
      <c r="F58" s="137"/>
      <c r="G58" s="137">
        <f>'将来負担比率（分子）の構造'!J$50</f>
        <v>2081</v>
      </c>
      <c r="H58" s="137"/>
      <c r="I58" s="137"/>
      <c r="J58" s="137">
        <f>'将来負担比率（分子）の構造'!K$50</f>
        <v>2227</v>
      </c>
      <c r="K58" s="137"/>
      <c r="L58" s="137"/>
      <c r="M58" s="137">
        <f>'将来負担比率（分子）の構造'!L$50</f>
        <v>2003</v>
      </c>
      <c r="N58" s="137"/>
      <c r="O58" s="137"/>
      <c r="P58" s="137">
        <f>'将来負担比率（分子）の構造'!M$50</f>
        <v>2689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313</v>
      </c>
      <c r="C62" s="137"/>
      <c r="D62" s="137"/>
      <c r="E62" s="137">
        <f>'将来負担比率（分子）の構造'!J$45</f>
        <v>315</v>
      </c>
      <c r="F62" s="137"/>
      <c r="G62" s="137"/>
      <c r="H62" s="137">
        <f>'将来負担比率（分子）の構造'!K$45</f>
        <v>225</v>
      </c>
      <c r="I62" s="137"/>
      <c r="J62" s="137"/>
      <c r="K62" s="137">
        <f>'将来負担比率（分子）の構造'!L$45</f>
        <v>198</v>
      </c>
      <c r="L62" s="137"/>
      <c r="M62" s="137"/>
      <c r="N62" s="137">
        <f>'将来負担比率（分子）の構造'!M$45</f>
        <v>119</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131</v>
      </c>
      <c r="C64" s="137"/>
      <c r="D64" s="137"/>
      <c r="E64" s="137">
        <f>'将来負担比率（分子）の構造'!J$43</f>
        <v>112</v>
      </c>
      <c r="F64" s="137"/>
      <c r="G64" s="137"/>
      <c r="H64" s="137">
        <f>'将来負担比率（分子）の構造'!K$43</f>
        <v>94</v>
      </c>
      <c r="I64" s="137"/>
      <c r="J64" s="137"/>
      <c r="K64" s="137">
        <f>'将来負担比率（分子）の構造'!L$43</f>
        <v>90</v>
      </c>
      <c r="L64" s="137"/>
      <c r="M64" s="137"/>
      <c r="N64" s="137">
        <f>'将来負担比率（分子）の構造'!M$43</f>
        <v>80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f>'将来負担比率（分子）の構造'!L$42</f>
        <v>9</v>
      </c>
      <c r="L65" s="137"/>
      <c r="M65" s="137"/>
      <c r="N65" s="137" t="str">
        <f>'将来負担比率（分子）の構造'!M$42</f>
        <v>-</v>
      </c>
      <c r="O65" s="137"/>
      <c r="P65" s="137"/>
    </row>
    <row r="66" spans="1:16" x14ac:dyDescent="0.15">
      <c r="A66" s="137" t="s">
        <v>25</v>
      </c>
      <c r="B66" s="137">
        <f>'将来負担比率（分子）の構造'!I$41</f>
        <v>2019</v>
      </c>
      <c r="C66" s="137"/>
      <c r="D66" s="137"/>
      <c r="E66" s="137">
        <f>'将来負担比率（分子）の構造'!J$41</f>
        <v>1843</v>
      </c>
      <c r="F66" s="137"/>
      <c r="G66" s="137"/>
      <c r="H66" s="137">
        <f>'将来負担比率（分子）の構造'!K$41</f>
        <v>1775</v>
      </c>
      <c r="I66" s="137"/>
      <c r="J66" s="137"/>
      <c r="K66" s="137">
        <f>'将来負担比率（分子）の構造'!L$41</f>
        <v>1714</v>
      </c>
      <c r="L66" s="137"/>
      <c r="M66" s="137"/>
      <c r="N66" s="137">
        <f>'将来負担比率（分子）の構造'!M$41</f>
        <v>1914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15" sqref="R15:Y15"/>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94201</v>
      </c>
      <c r="S5" s="671"/>
      <c r="T5" s="671"/>
      <c r="U5" s="671"/>
      <c r="V5" s="671"/>
      <c r="W5" s="671"/>
      <c r="X5" s="671"/>
      <c r="Y5" s="718"/>
      <c r="Z5" s="731">
        <v>1.5</v>
      </c>
      <c r="AA5" s="731"/>
      <c r="AB5" s="731"/>
      <c r="AC5" s="731"/>
      <c r="AD5" s="732">
        <v>94201</v>
      </c>
      <c r="AE5" s="732"/>
      <c r="AF5" s="732"/>
      <c r="AG5" s="732"/>
      <c r="AH5" s="732"/>
      <c r="AI5" s="732"/>
      <c r="AJ5" s="732"/>
      <c r="AK5" s="732"/>
      <c r="AL5" s="719">
        <v>8.4</v>
      </c>
      <c r="AM5" s="688"/>
      <c r="AN5" s="688"/>
      <c r="AO5" s="720"/>
      <c r="AP5" s="707" t="s">
        <v>211</v>
      </c>
      <c r="AQ5" s="708"/>
      <c r="AR5" s="708"/>
      <c r="AS5" s="708"/>
      <c r="AT5" s="708"/>
      <c r="AU5" s="708"/>
      <c r="AV5" s="708"/>
      <c r="AW5" s="708"/>
      <c r="AX5" s="708"/>
      <c r="AY5" s="708"/>
      <c r="AZ5" s="708"/>
      <c r="BA5" s="708"/>
      <c r="BB5" s="708"/>
      <c r="BC5" s="708"/>
      <c r="BD5" s="708"/>
      <c r="BE5" s="708"/>
      <c r="BF5" s="709"/>
      <c r="BG5" s="620">
        <v>94201</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34092</v>
      </c>
      <c r="S6" s="621"/>
      <c r="T6" s="621"/>
      <c r="U6" s="621"/>
      <c r="V6" s="621"/>
      <c r="W6" s="621"/>
      <c r="X6" s="621"/>
      <c r="Y6" s="622"/>
      <c r="Z6" s="673">
        <v>0.5</v>
      </c>
      <c r="AA6" s="673"/>
      <c r="AB6" s="673"/>
      <c r="AC6" s="673"/>
      <c r="AD6" s="674">
        <v>34092</v>
      </c>
      <c r="AE6" s="674"/>
      <c r="AF6" s="674"/>
      <c r="AG6" s="674"/>
      <c r="AH6" s="674"/>
      <c r="AI6" s="674"/>
      <c r="AJ6" s="674"/>
      <c r="AK6" s="674"/>
      <c r="AL6" s="643">
        <v>3</v>
      </c>
      <c r="AM6" s="675"/>
      <c r="AN6" s="675"/>
      <c r="AO6" s="676"/>
      <c r="AP6" s="617" t="s">
        <v>217</v>
      </c>
      <c r="AQ6" s="618"/>
      <c r="AR6" s="618"/>
      <c r="AS6" s="618"/>
      <c r="AT6" s="618"/>
      <c r="AU6" s="618"/>
      <c r="AV6" s="618"/>
      <c r="AW6" s="618"/>
      <c r="AX6" s="618"/>
      <c r="AY6" s="618"/>
      <c r="AZ6" s="618"/>
      <c r="BA6" s="618"/>
      <c r="BB6" s="618"/>
      <c r="BC6" s="618"/>
      <c r="BD6" s="618"/>
      <c r="BE6" s="618"/>
      <c r="BF6" s="619"/>
      <c r="BG6" s="620">
        <v>94201</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42673</v>
      </c>
      <c r="CS6" s="621"/>
      <c r="CT6" s="621"/>
      <c r="CU6" s="621"/>
      <c r="CV6" s="621"/>
      <c r="CW6" s="621"/>
      <c r="CX6" s="621"/>
      <c r="CY6" s="622"/>
      <c r="CZ6" s="673">
        <v>0.7</v>
      </c>
      <c r="DA6" s="673"/>
      <c r="DB6" s="673"/>
      <c r="DC6" s="673"/>
      <c r="DD6" s="626" t="s">
        <v>212</v>
      </c>
      <c r="DE6" s="621"/>
      <c r="DF6" s="621"/>
      <c r="DG6" s="621"/>
      <c r="DH6" s="621"/>
      <c r="DI6" s="621"/>
      <c r="DJ6" s="621"/>
      <c r="DK6" s="621"/>
      <c r="DL6" s="621"/>
      <c r="DM6" s="621"/>
      <c r="DN6" s="621"/>
      <c r="DO6" s="621"/>
      <c r="DP6" s="622"/>
      <c r="DQ6" s="626">
        <v>42673</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60</v>
      </c>
      <c r="S7" s="621"/>
      <c r="T7" s="621"/>
      <c r="U7" s="621"/>
      <c r="V7" s="621"/>
      <c r="W7" s="621"/>
      <c r="X7" s="621"/>
      <c r="Y7" s="622"/>
      <c r="Z7" s="673">
        <v>0</v>
      </c>
      <c r="AA7" s="673"/>
      <c r="AB7" s="673"/>
      <c r="AC7" s="673"/>
      <c r="AD7" s="674">
        <v>60</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30505</v>
      </c>
      <c r="BH7" s="621"/>
      <c r="BI7" s="621"/>
      <c r="BJ7" s="621"/>
      <c r="BK7" s="621"/>
      <c r="BL7" s="621"/>
      <c r="BM7" s="621"/>
      <c r="BN7" s="622"/>
      <c r="BO7" s="673">
        <v>32.4</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958462</v>
      </c>
      <c r="CS7" s="621"/>
      <c r="CT7" s="621"/>
      <c r="CU7" s="621"/>
      <c r="CV7" s="621"/>
      <c r="CW7" s="621"/>
      <c r="CX7" s="621"/>
      <c r="CY7" s="622"/>
      <c r="CZ7" s="673">
        <v>15.9</v>
      </c>
      <c r="DA7" s="673"/>
      <c r="DB7" s="673"/>
      <c r="DC7" s="673"/>
      <c r="DD7" s="626">
        <v>236889</v>
      </c>
      <c r="DE7" s="621"/>
      <c r="DF7" s="621"/>
      <c r="DG7" s="621"/>
      <c r="DH7" s="621"/>
      <c r="DI7" s="621"/>
      <c r="DJ7" s="621"/>
      <c r="DK7" s="621"/>
      <c r="DL7" s="621"/>
      <c r="DM7" s="621"/>
      <c r="DN7" s="621"/>
      <c r="DO7" s="621"/>
      <c r="DP7" s="622"/>
      <c r="DQ7" s="626">
        <v>581950</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98</v>
      </c>
      <c r="S8" s="621"/>
      <c r="T8" s="621"/>
      <c r="U8" s="621"/>
      <c r="V8" s="621"/>
      <c r="W8" s="621"/>
      <c r="X8" s="621"/>
      <c r="Y8" s="622"/>
      <c r="Z8" s="673">
        <v>0</v>
      </c>
      <c r="AA8" s="673"/>
      <c r="AB8" s="673"/>
      <c r="AC8" s="673"/>
      <c r="AD8" s="674">
        <v>98</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1255</v>
      </c>
      <c r="BH8" s="621"/>
      <c r="BI8" s="621"/>
      <c r="BJ8" s="621"/>
      <c r="BK8" s="621"/>
      <c r="BL8" s="621"/>
      <c r="BM8" s="621"/>
      <c r="BN8" s="622"/>
      <c r="BO8" s="673">
        <v>1.3</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224437</v>
      </c>
      <c r="CS8" s="621"/>
      <c r="CT8" s="621"/>
      <c r="CU8" s="621"/>
      <c r="CV8" s="621"/>
      <c r="CW8" s="621"/>
      <c r="CX8" s="621"/>
      <c r="CY8" s="622"/>
      <c r="CZ8" s="673">
        <v>3.7</v>
      </c>
      <c r="DA8" s="673"/>
      <c r="DB8" s="673"/>
      <c r="DC8" s="673"/>
      <c r="DD8" s="626" t="s">
        <v>212</v>
      </c>
      <c r="DE8" s="621"/>
      <c r="DF8" s="621"/>
      <c r="DG8" s="621"/>
      <c r="DH8" s="621"/>
      <c r="DI8" s="621"/>
      <c r="DJ8" s="621"/>
      <c r="DK8" s="621"/>
      <c r="DL8" s="621"/>
      <c r="DM8" s="621"/>
      <c r="DN8" s="621"/>
      <c r="DO8" s="621"/>
      <c r="DP8" s="622"/>
      <c r="DQ8" s="626">
        <v>165057</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78</v>
      </c>
      <c r="S9" s="621"/>
      <c r="T9" s="621"/>
      <c r="U9" s="621"/>
      <c r="V9" s="621"/>
      <c r="W9" s="621"/>
      <c r="X9" s="621"/>
      <c r="Y9" s="622"/>
      <c r="Z9" s="673">
        <v>0</v>
      </c>
      <c r="AA9" s="673"/>
      <c r="AB9" s="673"/>
      <c r="AC9" s="673"/>
      <c r="AD9" s="674">
        <v>78</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25499</v>
      </c>
      <c r="BH9" s="621"/>
      <c r="BI9" s="621"/>
      <c r="BJ9" s="621"/>
      <c r="BK9" s="621"/>
      <c r="BL9" s="621"/>
      <c r="BM9" s="621"/>
      <c r="BN9" s="622"/>
      <c r="BO9" s="673">
        <v>27.1</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226412</v>
      </c>
      <c r="CS9" s="621"/>
      <c r="CT9" s="621"/>
      <c r="CU9" s="621"/>
      <c r="CV9" s="621"/>
      <c r="CW9" s="621"/>
      <c r="CX9" s="621"/>
      <c r="CY9" s="622"/>
      <c r="CZ9" s="673">
        <v>3.8</v>
      </c>
      <c r="DA9" s="673"/>
      <c r="DB9" s="673"/>
      <c r="DC9" s="673"/>
      <c r="DD9" s="626">
        <v>91352</v>
      </c>
      <c r="DE9" s="621"/>
      <c r="DF9" s="621"/>
      <c r="DG9" s="621"/>
      <c r="DH9" s="621"/>
      <c r="DI9" s="621"/>
      <c r="DJ9" s="621"/>
      <c r="DK9" s="621"/>
      <c r="DL9" s="621"/>
      <c r="DM9" s="621"/>
      <c r="DN9" s="621"/>
      <c r="DO9" s="621"/>
      <c r="DP9" s="622"/>
      <c r="DQ9" s="626">
        <v>123303</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15899</v>
      </c>
      <c r="S10" s="621"/>
      <c r="T10" s="621"/>
      <c r="U10" s="621"/>
      <c r="V10" s="621"/>
      <c r="W10" s="621"/>
      <c r="X10" s="621"/>
      <c r="Y10" s="622"/>
      <c r="Z10" s="673">
        <v>0.3</v>
      </c>
      <c r="AA10" s="673"/>
      <c r="AB10" s="673"/>
      <c r="AC10" s="673"/>
      <c r="AD10" s="674">
        <v>15899</v>
      </c>
      <c r="AE10" s="674"/>
      <c r="AF10" s="674"/>
      <c r="AG10" s="674"/>
      <c r="AH10" s="674"/>
      <c r="AI10" s="674"/>
      <c r="AJ10" s="674"/>
      <c r="AK10" s="674"/>
      <c r="AL10" s="643">
        <v>1.4</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3165</v>
      </c>
      <c r="BH10" s="621"/>
      <c r="BI10" s="621"/>
      <c r="BJ10" s="621"/>
      <c r="BK10" s="621"/>
      <c r="BL10" s="621"/>
      <c r="BM10" s="621"/>
      <c r="BN10" s="622"/>
      <c r="BO10" s="673">
        <v>3.4</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224</v>
      </c>
      <c r="CS10" s="621"/>
      <c r="CT10" s="621"/>
      <c r="CU10" s="621"/>
      <c r="CV10" s="621"/>
      <c r="CW10" s="621"/>
      <c r="CX10" s="621"/>
      <c r="CY10" s="622"/>
      <c r="CZ10" s="673" t="s">
        <v>224</v>
      </c>
      <c r="DA10" s="673"/>
      <c r="DB10" s="673"/>
      <c r="DC10" s="673"/>
      <c r="DD10" s="626" t="s">
        <v>224</v>
      </c>
      <c r="DE10" s="621"/>
      <c r="DF10" s="621"/>
      <c r="DG10" s="621"/>
      <c r="DH10" s="621"/>
      <c r="DI10" s="621"/>
      <c r="DJ10" s="621"/>
      <c r="DK10" s="621"/>
      <c r="DL10" s="621"/>
      <c r="DM10" s="621"/>
      <c r="DN10" s="621"/>
      <c r="DO10" s="621"/>
      <c r="DP10" s="622"/>
      <c r="DQ10" s="626" t="s">
        <v>224</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224</v>
      </c>
      <c r="S11" s="621"/>
      <c r="T11" s="621"/>
      <c r="U11" s="621"/>
      <c r="V11" s="621"/>
      <c r="W11" s="621"/>
      <c r="X11" s="621"/>
      <c r="Y11" s="622"/>
      <c r="Z11" s="673" t="s">
        <v>224</v>
      </c>
      <c r="AA11" s="673"/>
      <c r="AB11" s="673"/>
      <c r="AC11" s="673"/>
      <c r="AD11" s="674" t="s">
        <v>224</v>
      </c>
      <c r="AE11" s="674"/>
      <c r="AF11" s="674"/>
      <c r="AG11" s="674"/>
      <c r="AH11" s="674"/>
      <c r="AI11" s="674"/>
      <c r="AJ11" s="674"/>
      <c r="AK11" s="674"/>
      <c r="AL11" s="643" t="s">
        <v>224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586</v>
      </c>
      <c r="BH11" s="621"/>
      <c r="BI11" s="621"/>
      <c r="BJ11" s="621"/>
      <c r="BK11" s="621"/>
      <c r="BL11" s="621"/>
      <c r="BM11" s="621"/>
      <c r="BN11" s="622"/>
      <c r="BO11" s="673">
        <v>0.6</v>
      </c>
      <c r="BP11" s="673"/>
      <c r="BQ11" s="673"/>
      <c r="BR11" s="673"/>
      <c r="BS11" s="626" t="s">
        <v>224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3973497</v>
      </c>
      <c r="CS11" s="621"/>
      <c r="CT11" s="621"/>
      <c r="CU11" s="621"/>
      <c r="CV11" s="621"/>
      <c r="CW11" s="621"/>
      <c r="CX11" s="621"/>
      <c r="CY11" s="622"/>
      <c r="CZ11" s="673">
        <v>65.900000000000006</v>
      </c>
      <c r="DA11" s="673"/>
      <c r="DB11" s="673"/>
      <c r="DC11" s="673"/>
      <c r="DD11" s="626">
        <v>3766482</v>
      </c>
      <c r="DE11" s="621"/>
      <c r="DF11" s="621"/>
      <c r="DG11" s="621"/>
      <c r="DH11" s="621"/>
      <c r="DI11" s="621"/>
      <c r="DJ11" s="621"/>
      <c r="DK11" s="621"/>
      <c r="DL11" s="621"/>
      <c r="DM11" s="621"/>
      <c r="DN11" s="621"/>
      <c r="DO11" s="621"/>
      <c r="DP11" s="622"/>
      <c r="DQ11" s="626">
        <v>135116</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53036</v>
      </c>
      <c r="BH12" s="621"/>
      <c r="BI12" s="621"/>
      <c r="BJ12" s="621"/>
      <c r="BK12" s="621"/>
      <c r="BL12" s="621"/>
      <c r="BM12" s="621"/>
      <c r="BN12" s="622"/>
      <c r="BO12" s="673">
        <v>56.3</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48770</v>
      </c>
      <c r="CS12" s="621"/>
      <c r="CT12" s="621"/>
      <c r="CU12" s="621"/>
      <c r="CV12" s="621"/>
      <c r="CW12" s="621"/>
      <c r="CX12" s="621"/>
      <c r="CY12" s="622"/>
      <c r="CZ12" s="673">
        <v>0.8</v>
      </c>
      <c r="DA12" s="673"/>
      <c r="DB12" s="673"/>
      <c r="DC12" s="673"/>
      <c r="DD12" s="626">
        <v>351</v>
      </c>
      <c r="DE12" s="621"/>
      <c r="DF12" s="621"/>
      <c r="DG12" s="621"/>
      <c r="DH12" s="621"/>
      <c r="DI12" s="621"/>
      <c r="DJ12" s="621"/>
      <c r="DK12" s="621"/>
      <c r="DL12" s="621"/>
      <c r="DM12" s="621"/>
      <c r="DN12" s="621"/>
      <c r="DO12" s="621"/>
      <c r="DP12" s="622"/>
      <c r="DQ12" s="626">
        <v>21611</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6399</v>
      </c>
      <c r="S13" s="621"/>
      <c r="T13" s="621"/>
      <c r="U13" s="621"/>
      <c r="V13" s="621"/>
      <c r="W13" s="621"/>
      <c r="X13" s="621"/>
      <c r="Y13" s="622"/>
      <c r="Z13" s="673">
        <v>0.1</v>
      </c>
      <c r="AA13" s="673"/>
      <c r="AB13" s="673"/>
      <c r="AC13" s="673"/>
      <c r="AD13" s="674">
        <v>6399</v>
      </c>
      <c r="AE13" s="674"/>
      <c r="AF13" s="674"/>
      <c r="AG13" s="674"/>
      <c r="AH13" s="674"/>
      <c r="AI13" s="674"/>
      <c r="AJ13" s="674"/>
      <c r="AK13" s="674"/>
      <c r="AL13" s="643">
        <v>0.6</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46476</v>
      </c>
      <c r="BH13" s="621"/>
      <c r="BI13" s="621"/>
      <c r="BJ13" s="621"/>
      <c r="BK13" s="621"/>
      <c r="BL13" s="621"/>
      <c r="BM13" s="621"/>
      <c r="BN13" s="622"/>
      <c r="BO13" s="673">
        <v>49.3</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154522</v>
      </c>
      <c r="CS13" s="621"/>
      <c r="CT13" s="621"/>
      <c r="CU13" s="621"/>
      <c r="CV13" s="621"/>
      <c r="CW13" s="621"/>
      <c r="CX13" s="621"/>
      <c r="CY13" s="622"/>
      <c r="CZ13" s="673">
        <v>2.6</v>
      </c>
      <c r="DA13" s="673"/>
      <c r="DB13" s="673"/>
      <c r="DC13" s="673"/>
      <c r="DD13" s="626">
        <v>53115</v>
      </c>
      <c r="DE13" s="621"/>
      <c r="DF13" s="621"/>
      <c r="DG13" s="621"/>
      <c r="DH13" s="621"/>
      <c r="DI13" s="621"/>
      <c r="DJ13" s="621"/>
      <c r="DK13" s="621"/>
      <c r="DL13" s="621"/>
      <c r="DM13" s="621"/>
      <c r="DN13" s="621"/>
      <c r="DO13" s="621"/>
      <c r="DP13" s="622"/>
      <c r="DQ13" s="626">
        <v>41793</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4506</v>
      </c>
      <c r="BH14" s="621"/>
      <c r="BI14" s="621"/>
      <c r="BJ14" s="621"/>
      <c r="BK14" s="621"/>
      <c r="BL14" s="621"/>
      <c r="BM14" s="621"/>
      <c r="BN14" s="622"/>
      <c r="BO14" s="673">
        <v>4.8</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9842</v>
      </c>
      <c r="CS14" s="621"/>
      <c r="CT14" s="621"/>
      <c r="CU14" s="621"/>
      <c r="CV14" s="621"/>
      <c r="CW14" s="621"/>
      <c r="CX14" s="621"/>
      <c r="CY14" s="622"/>
      <c r="CZ14" s="673">
        <v>0.2</v>
      </c>
      <c r="DA14" s="673"/>
      <c r="DB14" s="673"/>
      <c r="DC14" s="673"/>
      <c r="DD14" s="626" t="s">
        <v>224</v>
      </c>
      <c r="DE14" s="621"/>
      <c r="DF14" s="621"/>
      <c r="DG14" s="621"/>
      <c r="DH14" s="621"/>
      <c r="DI14" s="621"/>
      <c r="DJ14" s="621"/>
      <c r="DK14" s="621"/>
      <c r="DL14" s="621"/>
      <c r="DM14" s="621"/>
      <c r="DN14" s="621"/>
      <c r="DO14" s="621"/>
      <c r="DP14" s="622"/>
      <c r="DQ14" s="626">
        <v>9842</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177</v>
      </c>
      <c r="S15" s="621"/>
      <c r="T15" s="621"/>
      <c r="U15" s="621"/>
      <c r="V15" s="621"/>
      <c r="W15" s="621"/>
      <c r="X15" s="621"/>
      <c r="Y15" s="622"/>
      <c r="Z15" s="673">
        <v>0</v>
      </c>
      <c r="AA15" s="673"/>
      <c r="AB15" s="673"/>
      <c r="AC15" s="673"/>
      <c r="AD15" s="674">
        <v>177</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6154</v>
      </c>
      <c r="BH15" s="621"/>
      <c r="BI15" s="621"/>
      <c r="BJ15" s="621"/>
      <c r="BK15" s="621"/>
      <c r="BL15" s="621"/>
      <c r="BM15" s="621"/>
      <c r="BN15" s="622"/>
      <c r="BO15" s="673">
        <v>6.5</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173584</v>
      </c>
      <c r="CS15" s="621"/>
      <c r="CT15" s="621"/>
      <c r="CU15" s="621"/>
      <c r="CV15" s="621"/>
      <c r="CW15" s="621"/>
      <c r="CX15" s="621"/>
      <c r="CY15" s="622"/>
      <c r="CZ15" s="673">
        <v>2.9</v>
      </c>
      <c r="DA15" s="673"/>
      <c r="DB15" s="673"/>
      <c r="DC15" s="673"/>
      <c r="DD15" s="626" t="s">
        <v>224</v>
      </c>
      <c r="DE15" s="621"/>
      <c r="DF15" s="621"/>
      <c r="DG15" s="621"/>
      <c r="DH15" s="621"/>
      <c r="DI15" s="621"/>
      <c r="DJ15" s="621"/>
      <c r="DK15" s="621"/>
      <c r="DL15" s="621"/>
      <c r="DM15" s="621"/>
      <c r="DN15" s="621"/>
      <c r="DO15" s="621"/>
      <c r="DP15" s="622"/>
      <c r="DQ15" s="626">
        <v>150925</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1171761</v>
      </c>
      <c r="S16" s="621"/>
      <c r="T16" s="621"/>
      <c r="U16" s="621"/>
      <c r="V16" s="621"/>
      <c r="W16" s="621"/>
      <c r="X16" s="621"/>
      <c r="Y16" s="622"/>
      <c r="Z16" s="673">
        <v>18.5</v>
      </c>
      <c r="AA16" s="673"/>
      <c r="AB16" s="673"/>
      <c r="AC16" s="673"/>
      <c r="AD16" s="674">
        <v>970316</v>
      </c>
      <c r="AE16" s="674"/>
      <c r="AF16" s="674"/>
      <c r="AG16" s="674"/>
      <c r="AH16" s="674"/>
      <c r="AI16" s="674"/>
      <c r="AJ16" s="674"/>
      <c r="AK16" s="674"/>
      <c r="AL16" s="643">
        <v>86.4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970316</v>
      </c>
      <c r="S17" s="621"/>
      <c r="T17" s="621"/>
      <c r="U17" s="621"/>
      <c r="V17" s="621"/>
      <c r="W17" s="621"/>
      <c r="X17" s="621"/>
      <c r="Y17" s="622"/>
      <c r="Z17" s="673">
        <v>15.3</v>
      </c>
      <c r="AA17" s="673"/>
      <c r="AB17" s="673"/>
      <c r="AC17" s="673"/>
      <c r="AD17" s="674">
        <v>970316</v>
      </c>
      <c r="AE17" s="674"/>
      <c r="AF17" s="674"/>
      <c r="AG17" s="674"/>
      <c r="AH17" s="674"/>
      <c r="AI17" s="674"/>
      <c r="AJ17" s="674"/>
      <c r="AK17" s="674"/>
      <c r="AL17" s="643">
        <v>86.4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221546</v>
      </c>
      <c r="CS17" s="621"/>
      <c r="CT17" s="621"/>
      <c r="CU17" s="621"/>
      <c r="CV17" s="621"/>
      <c r="CW17" s="621"/>
      <c r="CX17" s="621"/>
      <c r="CY17" s="622"/>
      <c r="CZ17" s="673">
        <v>3.7</v>
      </c>
      <c r="DA17" s="673"/>
      <c r="DB17" s="673"/>
      <c r="DC17" s="673"/>
      <c r="DD17" s="626" t="s">
        <v>224</v>
      </c>
      <c r="DE17" s="621"/>
      <c r="DF17" s="621"/>
      <c r="DG17" s="621"/>
      <c r="DH17" s="621"/>
      <c r="DI17" s="621"/>
      <c r="DJ17" s="621"/>
      <c r="DK17" s="621"/>
      <c r="DL17" s="621"/>
      <c r="DM17" s="621"/>
      <c r="DN17" s="621"/>
      <c r="DO17" s="621"/>
      <c r="DP17" s="622"/>
      <c r="DQ17" s="626">
        <v>217332</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201445</v>
      </c>
      <c r="S18" s="621"/>
      <c r="T18" s="621"/>
      <c r="U18" s="621"/>
      <c r="V18" s="621"/>
      <c r="W18" s="621"/>
      <c r="X18" s="621"/>
      <c r="Y18" s="622"/>
      <c r="Z18" s="673">
        <v>3.2</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224</v>
      </c>
      <c r="BH19" s="621"/>
      <c r="BI19" s="621"/>
      <c r="BJ19" s="621"/>
      <c r="BK19" s="621"/>
      <c r="BL19" s="621"/>
      <c r="BM19" s="621"/>
      <c r="BN19" s="622"/>
      <c r="BO19" s="673" t="s">
        <v>224</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1322765</v>
      </c>
      <c r="S20" s="621"/>
      <c r="T20" s="621"/>
      <c r="U20" s="621"/>
      <c r="V20" s="621"/>
      <c r="W20" s="621"/>
      <c r="X20" s="621"/>
      <c r="Y20" s="622"/>
      <c r="Z20" s="673">
        <v>20.9</v>
      </c>
      <c r="AA20" s="673"/>
      <c r="AB20" s="673"/>
      <c r="AC20" s="673"/>
      <c r="AD20" s="674">
        <v>1121320</v>
      </c>
      <c r="AE20" s="674"/>
      <c r="AF20" s="674"/>
      <c r="AG20" s="674"/>
      <c r="AH20" s="674"/>
      <c r="AI20" s="674"/>
      <c r="AJ20" s="674"/>
      <c r="AK20" s="674"/>
      <c r="AL20" s="643">
        <v>99.8</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224</v>
      </c>
      <c r="BH20" s="621"/>
      <c r="BI20" s="621"/>
      <c r="BJ20" s="621"/>
      <c r="BK20" s="621"/>
      <c r="BL20" s="621"/>
      <c r="BM20" s="621"/>
      <c r="BN20" s="622"/>
      <c r="BO20" s="673" t="s">
        <v>224</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6033745</v>
      </c>
      <c r="CS20" s="621"/>
      <c r="CT20" s="621"/>
      <c r="CU20" s="621"/>
      <c r="CV20" s="621"/>
      <c r="CW20" s="621"/>
      <c r="CX20" s="621"/>
      <c r="CY20" s="622"/>
      <c r="CZ20" s="673">
        <v>100</v>
      </c>
      <c r="DA20" s="673"/>
      <c r="DB20" s="673"/>
      <c r="DC20" s="673"/>
      <c r="DD20" s="626">
        <v>4148189</v>
      </c>
      <c r="DE20" s="621"/>
      <c r="DF20" s="621"/>
      <c r="DG20" s="621"/>
      <c r="DH20" s="621"/>
      <c r="DI20" s="621"/>
      <c r="DJ20" s="621"/>
      <c r="DK20" s="621"/>
      <c r="DL20" s="621"/>
      <c r="DM20" s="621"/>
      <c r="DN20" s="621"/>
      <c r="DO20" s="621"/>
      <c r="DP20" s="622"/>
      <c r="DQ20" s="626">
        <v>1489602</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t="s">
        <v>224</v>
      </c>
      <c r="S21" s="621"/>
      <c r="T21" s="621"/>
      <c r="U21" s="621"/>
      <c r="V21" s="621"/>
      <c r="W21" s="621"/>
      <c r="X21" s="621"/>
      <c r="Y21" s="622"/>
      <c r="Z21" s="673" t="s">
        <v>224</v>
      </c>
      <c r="AA21" s="673"/>
      <c r="AB21" s="673"/>
      <c r="AC21" s="673"/>
      <c r="AD21" s="674" t="s">
        <v>224</v>
      </c>
      <c r="AE21" s="674"/>
      <c r="AF21" s="674"/>
      <c r="AG21" s="674"/>
      <c r="AH21" s="674"/>
      <c r="AI21" s="674"/>
      <c r="AJ21" s="674"/>
      <c r="AK21" s="674"/>
      <c r="AL21" s="643" t="s">
        <v>224</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224</v>
      </c>
      <c r="BH21" s="621"/>
      <c r="BI21" s="621"/>
      <c r="BJ21" s="621"/>
      <c r="BK21" s="621"/>
      <c r="BL21" s="621"/>
      <c r="BM21" s="621"/>
      <c r="BN21" s="622"/>
      <c r="BO21" s="673" t="s">
        <v>224</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4224</v>
      </c>
      <c r="S22" s="621"/>
      <c r="T22" s="621"/>
      <c r="U22" s="621"/>
      <c r="V22" s="621"/>
      <c r="W22" s="621"/>
      <c r="X22" s="621"/>
      <c r="Y22" s="622"/>
      <c r="Z22" s="673">
        <v>0.1</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37143</v>
      </c>
      <c r="S23" s="621"/>
      <c r="T23" s="621"/>
      <c r="U23" s="621"/>
      <c r="V23" s="621"/>
      <c r="W23" s="621"/>
      <c r="X23" s="621"/>
      <c r="Y23" s="622"/>
      <c r="Z23" s="673">
        <v>0.6</v>
      </c>
      <c r="AA23" s="673"/>
      <c r="AB23" s="673"/>
      <c r="AC23" s="673"/>
      <c r="AD23" s="674" t="s">
        <v>224</v>
      </c>
      <c r="AE23" s="674"/>
      <c r="AF23" s="674"/>
      <c r="AG23" s="674"/>
      <c r="AH23" s="674"/>
      <c r="AI23" s="674"/>
      <c r="AJ23" s="674"/>
      <c r="AK23" s="674"/>
      <c r="AL23" s="643" t="s">
        <v>224</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224</v>
      </c>
      <c r="BH23" s="621"/>
      <c r="BI23" s="621"/>
      <c r="BJ23" s="621"/>
      <c r="BK23" s="621"/>
      <c r="BL23" s="621"/>
      <c r="BM23" s="621"/>
      <c r="BN23" s="622"/>
      <c r="BO23" s="673" t="s">
        <v>224</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1271</v>
      </c>
      <c r="S24" s="621"/>
      <c r="T24" s="621"/>
      <c r="U24" s="621"/>
      <c r="V24" s="621"/>
      <c r="W24" s="621"/>
      <c r="X24" s="621"/>
      <c r="Y24" s="622"/>
      <c r="Z24" s="673">
        <v>0</v>
      </c>
      <c r="AA24" s="673"/>
      <c r="AB24" s="673"/>
      <c r="AC24" s="673"/>
      <c r="AD24" s="674">
        <v>1271</v>
      </c>
      <c r="AE24" s="674"/>
      <c r="AF24" s="674"/>
      <c r="AG24" s="674"/>
      <c r="AH24" s="674"/>
      <c r="AI24" s="674"/>
      <c r="AJ24" s="674"/>
      <c r="AK24" s="674"/>
      <c r="AL24" s="643">
        <v>0.1</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717162</v>
      </c>
      <c r="CS24" s="671"/>
      <c r="CT24" s="671"/>
      <c r="CU24" s="671"/>
      <c r="CV24" s="671"/>
      <c r="CW24" s="671"/>
      <c r="CX24" s="671"/>
      <c r="CY24" s="718"/>
      <c r="CZ24" s="722">
        <v>11.9</v>
      </c>
      <c r="DA24" s="723"/>
      <c r="DB24" s="723"/>
      <c r="DC24" s="724"/>
      <c r="DD24" s="717">
        <v>649730</v>
      </c>
      <c r="DE24" s="671"/>
      <c r="DF24" s="671"/>
      <c r="DG24" s="671"/>
      <c r="DH24" s="671"/>
      <c r="DI24" s="671"/>
      <c r="DJ24" s="671"/>
      <c r="DK24" s="718"/>
      <c r="DL24" s="717">
        <v>631868</v>
      </c>
      <c r="DM24" s="671"/>
      <c r="DN24" s="671"/>
      <c r="DO24" s="671"/>
      <c r="DP24" s="671"/>
      <c r="DQ24" s="671"/>
      <c r="DR24" s="671"/>
      <c r="DS24" s="671"/>
      <c r="DT24" s="671"/>
      <c r="DU24" s="671"/>
      <c r="DV24" s="718"/>
      <c r="DW24" s="719">
        <v>54.3</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54558</v>
      </c>
      <c r="S25" s="621"/>
      <c r="T25" s="621"/>
      <c r="U25" s="621"/>
      <c r="V25" s="621"/>
      <c r="W25" s="621"/>
      <c r="X25" s="621"/>
      <c r="Y25" s="622"/>
      <c r="Z25" s="673">
        <v>0.9</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445570</v>
      </c>
      <c r="CS25" s="639"/>
      <c r="CT25" s="639"/>
      <c r="CU25" s="639"/>
      <c r="CV25" s="639"/>
      <c r="CW25" s="639"/>
      <c r="CX25" s="639"/>
      <c r="CY25" s="640"/>
      <c r="CZ25" s="623">
        <v>7.4</v>
      </c>
      <c r="DA25" s="641"/>
      <c r="DB25" s="641"/>
      <c r="DC25" s="642"/>
      <c r="DD25" s="626">
        <v>421391</v>
      </c>
      <c r="DE25" s="639"/>
      <c r="DF25" s="639"/>
      <c r="DG25" s="639"/>
      <c r="DH25" s="639"/>
      <c r="DI25" s="639"/>
      <c r="DJ25" s="639"/>
      <c r="DK25" s="640"/>
      <c r="DL25" s="626">
        <v>403529</v>
      </c>
      <c r="DM25" s="639"/>
      <c r="DN25" s="639"/>
      <c r="DO25" s="639"/>
      <c r="DP25" s="639"/>
      <c r="DQ25" s="639"/>
      <c r="DR25" s="639"/>
      <c r="DS25" s="639"/>
      <c r="DT25" s="639"/>
      <c r="DU25" s="639"/>
      <c r="DV25" s="640"/>
      <c r="DW25" s="643">
        <v>34.700000000000003</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276740</v>
      </c>
      <c r="CS26" s="621"/>
      <c r="CT26" s="621"/>
      <c r="CU26" s="621"/>
      <c r="CV26" s="621"/>
      <c r="CW26" s="621"/>
      <c r="CX26" s="621"/>
      <c r="CY26" s="622"/>
      <c r="CZ26" s="623">
        <v>4.5999999999999996</v>
      </c>
      <c r="DA26" s="641"/>
      <c r="DB26" s="641"/>
      <c r="DC26" s="642"/>
      <c r="DD26" s="626">
        <v>256597</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3979799</v>
      </c>
      <c r="S27" s="621"/>
      <c r="T27" s="621"/>
      <c r="U27" s="621"/>
      <c r="V27" s="621"/>
      <c r="W27" s="621"/>
      <c r="X27" s="621"/>
      <c r="Y27" s="622"/>
      <c r="Z27" s="673">
        <v>62.8</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94201</v>
      </c>
      <c r="BH27" s="621"/>
      <c r="BI27" s="621"/>
      <c r="BJ27" s="621"/>
      <c r="BK27" s="621"/>
      <c r="BL27" s="621"/>
      <c r="BM27" s="621"/>
      <c r="BN27" s="622"/>
      <c r="BO27" s="673">
        <v>100</v>
      </c>
      <c r="BP27" s="673"/>
      <c r="BQ27" s="673"/>
      <c r="BR27" s="673"/>
      <c r="BS27" s="626" t="s">
        <v>224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50046</v>
      </c>
      <c r="CS27" s="639"/>
      <c r="CT27" s="639"/>
      <c r="CU27" s="639"/>
      <c r="CV27" s="639"/>
      <c r="CW27" s="639"/>
      <c r="CX27" s="639"/>
      <c r="CY27" s="640"/>
      <c r="CZ27" s="623">
        <v>0.8</v>
      </c>
      <c r="DA27" s="641"/>
      <c r="DB27" s="641"/>
      <c r="DC27" s="642"/>
      <c r="DD27" s="626">
        <v>11007</v>
      </c>
      <c r="DE27" s="639"/>
      <c r="DF27" s="639"/>
      <c r="DG27" s="639"/>
      <c r="DH27" s="639"/>
      <c r="DI27" s="639"/>
      <c r="DJ27" s="639"/>
      <c r="DK27" s="640"/>
      <c r="DL27" s="626">
        <v>11007</v>
      </c>
      <c r="DM27" s="639"/>
      <c r="DN27" s="639"/>
      <c r="DO27" s="639"/>
      <c r="DP27" s="639"/>
      <c r="DQ27" s="639"/>
      <c r="DR27" s="639"/>
      <c r="DS27" s="639"/>
      <c r="DT27" s="639"/>
      <c r="DU27" s="639"/>
      <c r="DV27" s="640"/>
      <c r="DW27" s="643">
        <v>0.9</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850</v>
      </c>
      <c r="S28" s="621"/>
      <c r="T28" s="621"/>
      <c r="U28" s="621"/>
      <c r="V28" s="621"/>
      <c r="W28" s="621"/>
      <c r="X28" s="621"/>
      <c r="Y28" s="622"/>
      <c r="Z28" s="673">
        <v>0</v>
      </c>
      <c r="AA28" s="673"/>
      <c r="AB28" s="673"/>
      <c r="AC28" s="673"/>
      <c r="AD28" s="674" t="s">
        <v>224</v>
      </c>
      <c r="AE28" s="674"/>
      <c r="AF28" s="674"/>
      <c r="AG28" s="674"/>
      <c r="AH28" s="674"/>
      <c r="AI28" s="674"/>
      <c r="AJ28" s="674"/>
      <c r="AK28" s="674"/>
      <c r="AL28" s="643" t="s">
        <v>224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221546</v>
      </c>
      <c r="CS28" s="621"/>
      <c r="CT28" s="621"/>
      <c r="CU28" s="621"/>
      <c r="CV28" s="621"/>
      <c r="CW28" s="621"/>
      <c r="CX28" s="621"/>
      <c r="CY28" s="622"/>
      <c r="CZ28" s="623">
        <v>3.7</v>
      </c>
      <c r="DA28" s="641"/>
      <c r="DB28" s="641"/>
      <c r="DC28" s="642"/>
      <c r="DD28" s="626">
        <v>217332</v>
      </c>
      <c r="DE28" s="621"/>
      <c r="DF28" s="621"/>
      <c r="DG28" s="621"/>
      <c r="DH28" s="621"/>
      <c r="DI28" s="621"/>
      <c r="DJ28" s="621"/>
      <c r="DK28" s="622"/>
      <c r="DL28" s="626">
        <v>217332</v>
      </c>
      <c r="DM28" s="621"/>
      <c r="DN28" s="621"/>
      <c r="DO28" s="621"/>
      <c r="DP28" s="621"/>
      <c r="DQ28" s="621"/>
      <c r="DR28" s="621"/>
      <c r="DS28" s="621"/>
      <c r="DT28" s="621"/>
      <c r="DU28" s="621"/>
      <c r="DV28" s="622"/>
      <c r="DW28" s="643">
        <v>18.7</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5110</v>
      </c>
      <c r="S29" s="621"/>
      <c r="T29" s="621"/>
      <c r="U29" s="621"/>
      <c r="V29" s="621"/>
      <c r="W29" s="621"/>
      <c r="X29" s="621"/>
      <c r="Y29" s="622"/>
      <c r="Z29" s="673">
        <v>0.1</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221546</v>
      </c>
      <c r="CS29" s="639"/>
      <c r="CT29" s="639"/>
      <c r="CU29" s="639"/>
      <c r="CV29" s="639"/>
      <c r="CW29" s="639"/>
      <c r="CX29" s="639"/>
      <c r="CY29" s="640"/>
      <c r="CZ29" s="623">
        <v>3.7</v>
      </c>
      <c r="DA29" s="641"/>
      <c r="DB29" s="641"/>
      <c r="DC29" s="642"/>
      <c r="DD29" s="626">
        <v>217332</v>
      </c>
      <c r="DE29" s="639"/>
      <c r="DF29" s="639"/>
      <c r="DG29" s="639"/>
      <c r="DH29" s="639"/>
      <c r="DI29" s="639"/>
      <c r="DJ29" s="639"/>
      <c r="DK29" s="640"/>
      <c r="DL29" s="626">
        <v>217332</v>
      </c>
      <c r="DM29" s="639"/>
      <c r="DN29" s="639"/>
      <c r="DO29" s="639"/>
      <c r="DP29" s="639"/>
      <c r="DQ29" s="639"/>
      <c r="DR29" s="639"/>
      <c r="DS29" s="639"/>
      <c r="DT29" s="639"/>
      <c r="DU29" s="639"/>
      <c r="DV29" s="640"/>
      <c r="DW29" s="643">
        <v>18.7</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208522</v>
      </c>
      <c r="S30" s="621"/>
      <c r="T30" s="621"/>
      <c r="U30" s="621"/>
      <c r="V30" s="621"/>
      <c r="W30" s="621"/>
      <c r="X30" s="621"/>
      <c r="Y30" s="622"/>
      <c r="Z30" s="673">
        <v>3.3</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95.9</v>
      </c>
      <c r="BH30" s="687"/>
      <c r="BI30" s="687"/>
      <c r="BJ30" s="687"/>
      <c r="BK30" s="687"/>
      <c r="BL30" s="687"/>
      <c r="BM30" s="688">
        <v>84.6</v>
      </c>
      <c r="BN30" s="687"/>
      <c r="BO30" s="687"/>
      <c r="BP30" s="687"/>
      <c r="BQ30" s="689"/>
      <c r="BR30" s="686">
        <v>94.2</v>
      </c>
      <c r="BS30" s="687"/>
      <c r="BT30" s="687"/>
      <c r="BU30" s="687"/>
      <c r="BV30" s="687"/>
      <c r="BW30" s="687"/>
      <c r="BX30" s="688">
        <v>84.6</v>
      </c>
      <c r="BY30" s="687"/>
      <c r="BZ30" s="687"/>
      <c r="CA30" s="687"/>
      <c r="CB30" s="689"/>
      <c r="CD30" s="692"/>
      <c r="CE30" s="693"/>
      <c r="CF30" s="657" t="s">
        <v>295</v>
      </c>
      <c r="CG30" s="654"/>
      <c r="CH30" s="654"/>
      <c r="CI30" s="654"/>
      <c r="CJ30" s="654"/>
      <c r="CK30" s="654"/>
      <c r="CL30" s="654"/>
      <c r="CM30" s="654"/>
      <c r="CN30" s="654"/>
      <c r="CO30" s="654"/>
      <c r="CP30" s="654"/>
      <c r="CQ30" s="655"/>
      <c r="CR30" s="620">
        <v>204564</v>
      </c>
      <c r="CS30" s="621"/>
      <c r="CT30" s="621"/>
      <c r="CU30" s="621"/>
      <c r="CV30" s="621"/>
      <c r="CW30" s="621"/>
      <c r="CX30" s="621"/>
      <c r="CY30" s="622"/>
      <c r="CZ30" s="623">
        <v>3.4</v>
      </c>
      <c r="DA30" s="641"/>
      <c r="DB30" s="641"/>
      <c r="DC30" s="642"/>
      <c r="DD30" s="626">
        <v>200350</v>
      </c>
      <c r="DE30" s="621"/>
      <c r="DF30" s="621"/>
      <c r="DG30" s="621"/>
      <c r="DH30" s="621"/>
      <c r="DI30" s="621"/>
      <c r="DJ30" s="621"/>
      <c r="DK30" s="622"/>
      <c r="DL30" s="626">
        <v>200350</v>
      </c>
      <c r="DM30" s="621"/>
      <c r="DN30" s="621"/>
      <c r="DO30" s="621"/>
      <c r="DP30" s="621"/>
      <c r="DQ30" s="621"/>
      <c r="DR30" s="621"/>
      <c r="DS30" s="621"/>
      <c r="DT30" s="621"/>
      <c r="DU30" s="621"/>
      <c r="DV30" s="622"/>
      <c r="DW30" s="643">
        <v>17.2</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280803</v>
      </c>
      <c r="S31" s="621"/>
      <c r="T31" s="621"/>
      <c r="U31" s="621"/>
      <c r="V31" s="621"/>
      <c r="W31" s="621"/>
      <c r="X31" s="621"/>
      <c r="Y31" s="622"/>
      <c r="Z31" s="673">
        <v>4.4000000000000004</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96.6</v>
      </c>
      <c r="BH31" s="639"/>
      <c r="BI31" s="639"/>
      <c r="BJ31" s="639"/>
      <c r="BK31" s="639"/>
      <c r="BL31" s="639"/>
      <c r="BM31" s="675">
        <v>94.1</v>
      </c>
      <c r="BN31" s="685"/>
      <c r="BO31" s="685"/>
      <c r="BP31" s="685"/>
      <c r="BQ31" s="649"/>
      <c r="BR31" s="684">
        <v>99.2</v>
      </c>
      <c r="BS31" s="639"/>
      <c r="BT31" s="639"/>
      <c r="BU31" s="639"/>
      <c r="BV31" s="639"/>
      <c r="BW31" s="639"/>
      <c r="BX31" s="675">
        <v>98.7</v>
      </c>
      <c r="BY31" s="685"/>
      <c r="BZ31" s="685"/>
      <c r="CA31" s="685"/>
      <c r="CB31" s="649"/>
      <c r="CD31" s="692"/>
      <c r="CE31" s="693"/>
      <c r="CF31" s="657" t="s">
        <v>299</v>
      </c>
      <c r="CG31" s="654"/>
      <c r="CH31" s="654"/>
      <c r="CI31" s="654"/>
      <c r="CJ31" s="654"/>
      <c r="CK31" s="654"/>
      <c r="CL31" s="654"/>
      <c r="CM31" s="654"/>
      <c r="CN31" s="654"/>
      <c r="CO31" s="654"/>
      <c r="CP31" s="654"/>
      <c r="CQ31" s="655"/>
      <c r="CR31" s="620">
        <v>16982</v>
      </c>
      <c r="CS31" s="639"/>
      <c r="CT31" s="639"/>
      <c r="CU31" s="639"/>
      <c r="CV31" s="639"/>
      <c r="CW31" s="639"/>
      <c r="CX31" s="639"/>
      <c r="CY31" s="640"/>
      <c r="CZ31" s="623">
        <v>0.3</v>
      </c>
      <c r="DA31" s="641"/>
      <c r="DB31" s="641"/>
      <c r="DC31" s="642"/>
      <c r="DD31" s="626">
        <v>16982</v>
      </c>
      <c r="DE31" s="639"/>
      <c r="DF31" s="639"/>
      <c r="DG31" s="639"/>
      <c r="DH31" s="639"/>
      <c r="DI31" s="639"/>
      <c r="DJ31" s="639"/>
      <c r="DK31" s="640"/>
      <c r="DL31" s="626">
        <v>16982</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39383</v>
      </c>
      <c r="S32" s="621"/>
      <c r="T32" s="621"/>
      <c r="U32" s="621"/>
      <c r="V32" s="621"/>
      <c r="W32" s="621"/>
      <c r="X32" s="621"/>
      <c r="Y32" s="622"/>
      <c r="Z32" s="673">
        <v>0.6</v>
      </c>
      <c r="AA32" s="673"/>
      <c r="AB32" s="673"/>
      <c r="AC32" s="673"/>
      <c r="AD32" s="674">
        <v>1080</v>
      </c>
      <c r="AE32" s="674"/>
      <c r="AF32" s="674"/>
      <c r="AG32" s="674"/>
      <c r="AH32" s="674"/>
      <c r="AI32" s="674"/>
      <c r="AJ32" s="674"/>
      <c r="AK32" s="674"/>
      <c r="AL32" s="643">
        <v>0.1</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94.4</v>
      </c>
      <c r="BH32" s="605"/>
      <c r="BI32" s="605"/>
      <c r="BJ32" s="605"/>
      <c r="BK32" s="605"/>
      <c r="BL32" s="605"/>
      <c r="BM32" s="668">
        <v>76.400000000000006</v>
      </c>
      <c r="BN32" s="605"/>
      <c r="BO32" s="605"/>
      <c r="BP32" s="605"/>
      <c r="BQ32" s="662"/>
      <c r="BR32" s="683">
        <v>89.1</v>
      </c>
      <c r="BS32" s="605"/>
      <c r="BT32" s="605"/>
      <c r="BU32" s="605"/>
      <c r="BV32" s="605"/>
      <c r="BW32" s="605"/>
      <c r="BX32" s="668">
        <v>72.900000000000006</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404996</v>
      </c>
      <c r="S33" s="621"/>
      <c r="T33" s="621"/>
      <c r="U33" s="621"/>
      <c r="V33" s="621"/>
      <c r="W33" s="621"/>
      <c r="X33" s="621"/>
      <c r="Y33" s="622"/>
      <c r="Z33" s="673">
        <v>6.4</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1168394</v>
      </c>
      <c r="CS33" s="639"/>
      <c r="CT33" s="639"/>
      <c r="CU33" s="639"/>
      <c r="CV33" s="639"/>
      <c r="CW33" s="639"/>
      <c r="CX33" s="639"/>
      <c r="CY33" s="640"/>
      <c r="CZ33" s="623">
        <v>19.399999999999999</v>
      </c>
      <c r="DA33" s="641"/>
      <c r="DB33" s="641"/>
      <c r="DC33" s="642"/>
      <c r="DD33" s="626">
        <v>786864</v>
      </c>
      <c r="DE33" s="639"/>
      <c r="DF33" s="639"/>
      <c r="DG33" s="639"/>
      <c r="DH33" s="639"/>
      <c r="DI33" s="639"/>
      <c r="DJ33" s="639"/>
      <c r="DK33" s="640"/>
      <c r="DL33" s="626">
        <v>344113</v>
      </c>
      <c r="DM33" s="639"/>
      <c r="DN33" s="639"/>
      <c r="DO33" s="639"/>
      <c r="DP33" s="639"/>
      <c r="DQ33" s="639"/>
      <c r="DR33" s="639"/>
      <c r="DS33" s="639"/>
      <c r="DT33" s="639"/>
      <c r="DU33" s="639"/>
      <c r="DV33" s="640"/>
      <c r="DW33" s="643">
        <v>29.6</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492142</v>
      </c>
      <c r="CS34" s="621"/>
      <c r="CT34" s="621"/>
      <c r="CU34" s="621"/>
      <c r="CV34" s="621"/>
      <c r="CW34" s="621"/>
      <c r="CX34" s="621"/>
      <c r="CY34" s="622"/>
      <c r="CZ34" s="623">
        <v>8.1999999999999993</v>
      </c>
      <c r="DA34" s="641"/>
      <c r="DB34" s="641"/>
      <c r="DC34" s="642"/>
      <c r="DD34" s="626">
        <v>187134</v>
      </c>
      <c r="DE34" s="621"/>
      <c r="DF34" s="621"/>
      <c r="DG34" s="621"/>
      <c r="DH34" s="621"/>
      <c r="DI34" s="621"/>
      <c r="DJ34" s="621"/>
      <c r="DK34" s="622"/>
      <c r="DL34" s="626">
        <v>156569</v>
      </c>
      <c r="DM34" s="621"/>
      <c r="DN34" s="621"/>
      <c r="DO34" s="621"/>
      <c r="DP34" s="621"/>
      <c r="DQ34" s="621"/>
      <c r="DR34" s="621"/>
      <c r="DS34" s="621"/>
      <c r="DT34" s="621"/>
      <c r="DU34" s="621"/>
      <c r="DV34" s="622"/>
      <c r="DW34" s="643">
        <v>13.4</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40796</v>
      </c>
      <c r="S35" s="621"/>
      <c r="T35" s="621"/>
      <c r="U35" s="621"/>
      <c r="V35" s="621"/>
      <c r="W35" s="621"/>
      <c r="X35" s="621"/>
      <c r="Y35" s="622"/>
      <c r="Z35" s="673">
        <v>0.6</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128918</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29696</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10719</v>
      </c>
      <c r="CS35" s="639"/>
      <c r="CT35" s="639"/>
      <c r="CU35" s="639"/>
      <c r="CV35" s="639"/>
      <c r="CW35" s="639"/>
      <c r="CX35" s="639"/>
      <c r="CY35" s="640"/>
      <c r="CZ35" s="623">
        <v>0.2</v>
      </c>
      <c r="DA35" s="641"/>
      <c r="DB35" s="641"/>
      <c r="DC35" s="642"/>
      <c r="DD35" s="626">
        <v>5880</v>
      </c>
      <c r="DE35" s="639"/>
      <c r="DF35" s="639"/>
      <c r="DG35" s="639"/>
      <c r="DH35" s="639"/>
      <c r="DI35" s="639"/>
      <c r="DJ35" s="639"/>
      <c r="DK35" s="640"/>
      <c r="DL35" s="626">
        <v>5880</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6339424</v>
      </c>
      <c r="S36" s="661"/>
      <c r="T36" s="661"/>
      <c r="U36" s="661"/>
      <c r="V36" s="661"/>
      <c r="W36" s="661"/>
      <c r="X36" s="661"/>
      <c r="Y36" s="664"/>
      <c r="Z36" s="665">
        <v>100</v>
      </c>
      <c r="AA36" s="665"/>
      <c r="AB36" s="665"/>
      <c r="AC36" s="665"/>
      <c r="AD36" s="666">
        <v>1123671</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51216</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65280</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174058</v>
      </c>
      <c r="CS36" s="621"/>
      <c r="CT36" s="621"/>
      <c r="CU36" s="621"/>
      <c r="CV36" s="621"/>
      <c r="CW36" s="621"/>
      <c r="CX36" s="621"/>
      <c r="CY36" s="622"/>
      <c r="CZ36" s="623">
        <v>2.9</v>
      </c>
      <c r="DA36" s="641"/>
      <c r="DB36" s="641"/>
      <c r="DC36" s="642"/>
      <c r="DD36" s="626">
        <v>114894</v>
      </c>
      <c r="DE36" s="621"/>
      <c r="DF36" s="621"/>
      <c r="DG36" s="621"/>
      <c r="DH36" s="621"/>
      <c r="DI36" s="621"/>
      <c r="DJ36" s="621"/>
      <c r="DK36" s="622"/>
      <c r="DL36" s="626">
        <v>114681</v>
      </c>
      <c r="DM36" s="621"/>
      <c r="DN36" s="621"/>
      <c r="DO36" s="621"/>
      <c r="DP36" s="621"/>
      <c r="DQ36" s="621"/>
      <c r="DR36" s="621"/>
      <c r="DS36" s="621"/>
      <c r="DT36" s="621"/>
      <c r="DU36" s="621"/>
      <c r="DV36" s="622"/>
      <c r="DW36" s="643">
        <v>9.8000000000000007</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t="s">
        <v>318</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276</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3078</v>
      </c>
      <c r="CS37" s="639"/>
      <c r="CT37" s="639"/>
      <c r="CU37" s="639"/>
      <c r="CV37" s="639"/>
      <c r="CW37" s="639"/>
      <c r="CX37" s="639"/>
      <c r="CY37" s="640"/>
      <c r="CZ37" s="623">
        <v>0.1</v>
      </c>
      <c r="DA37" s="641"/>
      <c r="DB37" s="641"/>
      <c r="DC37" s="642"/>
      <c r="DD37" s="626">
        <v>3078</v>
      </c>
      <c r="DE37" s="639"/>
      <c r="DF37" s="639"/>
      <c r="DG37" s="639"/>
      <c r="DH37" s="639"/>
      <c r="DI37" s="639"/>
      <c r="DJ37" s="639"/>
      <c r="DK37" s="640"/>
      <c r="DL37" s="626">
        <v>3078</v>
      </c>
      <c r="DM37" s="639"/>
      <c r="DN37" s="639"/>
      <c r="DO37" s="639"/>
      <c r="DP37" s="639"/>
      <c r="DQ37" s="639"/>
      <c r="DR37" s="639"/>
      <c r="DS37" s="639"/>
      <c r="DT37" s="639"/>
      <c r="DU37" s="639"/>
      <c r="DV37" s="640"/>
      <c r="DW37" s="643">
        <v>0.3</v>
      </c>
      <c r="DX37" s="644"/>
      <c r="DY37" s="644"/>
      <c r="DZ37" s="644"/>
      <c r="EA37" s="644"/>
      <c r="EB37" s="644"/>
      <c r="EC37" s="645"/>
    </row>
    <row r="38" spans="2:133" ht="11.25" customHeight="1" x14ac:dyDescent="0.15">
      <c r="AQ38" s="646" t="s">
        <v>321</v>
      </c>
      <c r="AR38" s="647"/>
      <c r="AS38" s="647"/>
      <c r="AT38" s="647"/>
      <c r="AU38" s="647"/>
      <c r="AV38" s="647"/>
      <c r="AW38" s="647"/>
      <c r="AX38" s="647"/>
      <c r="AY38" s="648"/>
      <c r="AZ38" s="620" t="s">
        <v>322</v>
      </c>
      <c r="BA38" s="621"/>
      <c r="BB38" s="621"/>
      <c r="BC38" s="621"/>
      <c r="BD38" s="639"/>
      <c r="BE38" s="639"/>
      <c r="BF38" s="649"/>
      <c r="BG38" s="657" t="s">
        <v>323</v>
      </c>
      <c r="BH38" s="654"/>
      <c r="BI38" s="654"/>
      <c r="BJ38" s="654"/>
      <c r="BK38" s="654"/>
      <c r="BL38" s="654"/>
      <c r="BM38" s="654"/>
      <c r="BN38" s="654"/>
      <c r="BO38" s="654"/>
      <c r="BP38" s="654"/>
      <c r="BQ38" s="654"/>
      <c r="BR38" s="654"/>
      <c r="BS38" s="654"/>
      <c r="BT38" s="654"/>
      <c r="BU38" s="655"/>
      <c r="BV38" s="620">
        <v>465</v>
      </c>
      <c r="BW38" s="621"/>
      <c r="BX38" s="621"/>
      <c r="BY38" s="621"/>
      <c r="BZ38" s="621"/>
      <c r="CA38" s="621"/>
      <c r="CB38" s="656"/>
      <c r="CD38" s="657" t="s">
        <v>324</v>
      </c>
      <c r="CE38" s="654"/>
      <c r="CF38" s="654"/>
      <c r="CG38" s="654"/>
      <c r="CH38" s="654"/>
      <c r="CI38" s="654"/>
      <c r="CJ38" s="654"/>
      <c r="CK38" s="654"/>
      <c r="CL38" s="654"/>
      <c r="CM38" s="654"/>
      <c r="CN38" s="654"/>
      <c r="CO38" s="654"/>
      <c r="CP38" s="654"/>
      <c r="CQ38" s="655"/>
      <c r="CR38" s="620">
        <v>128918</v>
      </c>
      <c r="CS38" s="621"/>
      <c r="CT38" s="621"/>
      <c r="CU38" s="621"/>
      <c r="CV38" s="621"/>
      <c r="CW38" s="621"/>
      <c r="CX38" s="621"/>
      <c r="CY38" s="622"/>
      <c r="CZ38" s="623">
        <v>2.1</v>
      </c>
      <c r="DA38" s="641"/>
      <c r="DB38" s="641"/>
      <c r="DC38" s="642"/>
      <c r="DD38" s="626">
        <v>117479</v>
      </c>
      <c r="DE38" s="621"/>
      <c r="DF38" s="621"/>
      <c r="DG38" s="621"/>
      <c r="DH38" s="621"/>
      <c r="DI38" s="621"/>
      <c r="DJ38" s="621"/>
      <c r="DK38" s="622"/>
      <c r="DL38" s="626">
        <v>66263</v>
      </c>
      <c r="DM38" s="621"/>
      <c r="DN38" s="621"/>
      <c r="DO38" s="621"/>
      <c r="DP38" s="621"/>
      <c r="DQ38" s="621"/>
      <c r="DR38" s="621"/>
      <c r="DS38" s="621"/>
      <c r="DT38" s="621"/>
      <c r="DU38" s="621"/>
      <c r="DV38" s="622"/>
      <c r="DW38" s="643">
        <v>5.7</v>
      </c>
      <c r="DX38" s="644"/>
      <c r="DY38" s="644"/>
      <c r="DZ38" s="644"/>
      <c r="EA38" s="644"/>
      <c r="EB38" s="644"/>
      <c r="EC38" s="645"/>
    </row>
    <row r="39" spans="2:133" ht="11.25" customHeight="1" x14ac:dyDescent="0.15">
      <c r="AQ39" s="646" t="s">
        <v>325</v>
      </c>
      <c r="AR39" s="647"/>
      <c r="AS39" s="647"/>
      <c r="AT39" s="647"/>
      <c r="AU39" s="647"/>
      <c r="AV39" s="647"/>
      <c r="AW39" s="647"/>
      <c r="AX39" s="647"/>
      <c r="AY39" s="648"/>
      <c r="AZ39" s="620" t="s">
        <v>322</v>
      </c>
      <c r="BA39" s="621"/>
      <c r="BB39" s="621"/>
      <c r="BC39" s="621"/>
      <c r="BD39" s="639"/>
      <c r="BE39" s="639"/>
      <c r="BF39" s="649"/>
      <c r="BG39" s="650" t="s">
        <v>326</v>
      </c>
      <c r="BH39" s="651"/>
      <c r="BI39" s="651"/>
      <c r="BJ39" s="651"/>
      <c r="BK39" s="651"/>
      <c r="BL39" s="189"/>
      <c r="BM39" s="654" t="s">
        <v>327</v>
      </c>
      <c r="BN39" s="654"/>
      <c r="BO39" s="654"/>
      <c r="BP39" s="654"/>
      <c r="BQ39" s="654"/>
      <c r="BR39" s="654"/>
      <c r="BS39" s="654"/>
      <c r="BT39" s="654"/>
      <c r="BU39" s="655"/>
      <c r="BV39" s="620">
        <v>67</v>
      </c>
      <c r="BW39" s="621"/>
      <c r="BX39" s="621"/>
      <c r="BY39" s="621"/>
      <c r="BZ39" s="621"/>
      <c r="CA39" s="621"/>
      <c r="CB39" s="656"/>
      <c r="CD39" s="657" t="s">
        <v>328</v>
      </c>
      <c r="CE39" s="654"/>
      <c r="CF39" s="654"/>
      <c r="CG39" s="654"/>
      <c r="CH39" s="654"/>
      <c r="CI39" s="654"/>
      <c r="CJ39" s="654"/>
      <c r="CK39" s="654"/>
      <c r="CL39" s="654"/>
      <c r="CM39" s="654"/>
      <c r="CN39" s="654"/>
      <c r="CO39" s="654"/>
      <c r="CP39" s="654"/>
      <c r="CQ39" s="655"/>
      <c r="CR39" s="620">
        <v>360757</v>
      </c>
      <c r="CS39" s="639"/>
      <c r="CT39" s="639"/>
      <c r="CU39" s="639"/>
      <c r="CV39" s="639"/>
      <c r="CW39" s="639"/>
      <c r="CX39" s="639"/>
      <c r="CY39" s="640"/>
      <c r="CZ39" s="623">
        <v>6</v>
      </c>
      <c r="DA39" s="641"/>
      <c r="DB39" s="641"/>
      <c r="DC39" s="642"/>
      <c r="DD39" s="626">
        <v>360757</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40745</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144</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1800</v>
      </c>
      <c r="CS40" s="621"/>
      <c r="CT40" s="621"/>
      <c r="CU40" s="621"/>
      <c r="CV40" s="621"/>
      <c r="CW40" s="621"/>
      <c r="CX40" s="621"/>
      <c r="CY40" s="622"/>
      <c r="CZ40" s="623">
        <v>0</v>
      </c>
      <c r="DA40" s="641"/>
      <c r="DB40" s="641"/>
      <c r="DC40" s="642"/>
      <c r="DD40" s="626">
        <v>720</v>
      </c>
      <c r="DE40" s="621"/>
      <c r="DF40" s="621"/>
      <c r="DG40" s="621"/>
      <c r="DH40" s="621"/>
      <c r="DI40" s="621"/>
      <c r="DJ40" s="621"/>
      <c r="DK40" s="622"/>
      <c r="DL40" s="626">
        <v>720</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36957</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217</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318</v>
      </c>
      <c r="CS41" s="639"/>
      <c r="CT41" s="639"/>
      <c r="CU41" s="639"/>
      <c r="CV41" s="639"/>
      <c r="CW41" s="639"/>
      <c r="CX41" s="639"/>
      <c r="CY41" s="640"/>
      <c r="CZ41" s="623" t="s">
        <v>318</v>
      </c>
      <c r="DA41" s="641"/>
      <c r="DB41" s="641"/>
      <c r="DC41" s="642"/>
      <c r="DD41" s="626" t="s">
        <v>318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4148189</v>
      </c>
      <c r="CS42" s="621"/>
      <c r="CT42" s="621"/>
      <c r="CU42" s="621"/>
      <c r="CV42" s="621"/>
      <c r="CW42" s="621"/>
      <c r="CX42" s="621"/>
      <c r="CY42" s="622"/>
      <c r="CZ42" s="623">
        <v>68.7</v>
      </c>
      <c r="DA42" s="624"/>
      <c r="DB42" s="624"/>
      <c r="DC42" s="625"/>
      <c r="DD42" s="626">
        <v>53008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t="s">
        <v>224</v>
      </c>
      <c r="CS43" s="639"/>
      <c r="CT43" s="639"/>
      <c r="CU43" s="639"/>
      <c r="CV43" s="639"/>
      <c r="CW43" s="639"/>
      <c r="CX43" s="639"/>
      <c r="CY43" s="640"/>
      <c r="CZ43" s="623" t="s">
        <v>224</v>
      </c>
      <c r="DA43" s="641"/>
      <c r="DB43" s="641"/>
      <c r="DC43" s="642"/>
      <c r="DD43" s="626" t="s">
        <v>224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4148189</v>
      </c>
      <c r="CS44" s="621"/>
      <c r="CT44" s="621"/>
      <c r="CU44" s="621"/>
      <c r="CV44" s="621"/>
      <c r="CW44" s="621"/>
      <c r="CX44" s="621"/>
      <c r="CY44" s="622"/>
      <c r="CZ44" s="623">
        <v>68.7</v>
      </c>
      <c r="DA44" s="624"/>
      <c r="DB44" s="624"/>
      <c r="DC44" s="625"/>
      <c r="DD44" s="626">
        <v>53008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4134691</v>
      </c>
      <c r="CS45" s="639"/>
      <c r="CT45" s="639"/>
      <c r="CU45" s="639"/>
      <c r="CV45" s="639"/>
      <c r="CW45" s="639"/>
      <c r="CX45" s="639"/>
      <c r="CY45" s="640"/>
      <c r="CZ45" s="623">
        <v>68.5</v>
      </c>
      <c r="DA45" s="641"/>
      <c r="DB45" s="641"/>
      <c r="DC45" s="642"/>
      <c r="DD45" s="626">
        <v>48701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13498</v>
      </c>
      <c r="CS46" s="621"/>
      <c r="CT46" s="621"/>
      <c r="CU46" s="621"/>
      <c r="CV46" s="621"/>
      <c r="CW46" s="621"/>
      <c r="CX46" s="621"/>
      <c r="CY46" s="622"/>
      <c r="CZ46" s="623">
        <v>0.2</v>
      </c>
      <c r="DA46" s="624"/>
      <c r="DB46" s="624"/>
      <c r="DC46" s="625"/>
      <c r="DD46" s="626">
        <v>4307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6033745</v>
      </c>
      <c r="CS49" s="605"/>
      <c r="CT49" s="605"/>
      <c r="CU49" s="605"/>
      <c r="CV49" s="605"/>
      <c r="CW49" s="605"/>
      <c r="CX49" s="605"/>
      <c r="CY49" s="606"/>
      <c r="CZ49" s="607">
        <v>100</v>
      </c>
      <c r="DA49" s="608"/>
      <c r="DB49" s="608"/>
      <c r="DC49" s="609"/>
      <c r="DD49" s="610">
        <v>1489602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15" sqref="Q15:Z1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6339</v>
      </c>
      <c r="R7" s="1134"/>
      <c r="S7" s="1134"/>
      <c r="T7" s="1134"/>
      <c r="U7" s="1134"/>
      <c r="V7" s="1134">
        <v>6034</v>
      </c>
      <c r="W7" s="1134"/>
      <c r="X7" s="1134"/>
      <c r="Y7" s="1134"/>
      <c r="Z7" s="1134"/>
      <c r="AA7" s="1134">
        <v>305</v>
      </c>
      <c r="AB7" s="1134"/>
      <c r="AC7" s="1134"/>
      <c r="AD7" s="1134"/>
      <c r="AE7" s="1135"/>
      <c r="AF7" s="1136">
        <v>202</v>
      </c>
      <c r="AG7" s="1137"/>
      <c r="AH7" s="1137"/>
      <c r="AI7" s="1137"/>
      <c r="AJ7" s="1138"/>
      <c r="AK7" s="1120">
        <v>209</v>
      </c>
      <c r="AL7" s="1121"/>
      <c r="AM7" s="1121"/>
      <c r="AN7" s="1121"/>
      <c r="AO7" s="1121"/>
      <c r="AP7" s="1121">
        <v>1914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533</v>
      </c>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202</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280</v>
      </c>
      <c r="R28" s="1083"/>
      <c r="S28" s="1083"/>
      <c r="T28" s="1083"/>
      <c r="U28" s="1083"/>
      <c r="V28" s="1083">
        <v>251</v>
      </c>
      <c r="W28" s="1083"/>
      <c r="X28" s="1083"/>
      <c r="Y28" s="1083"/>
      <c r="Z28" s="1083"/>
      <c r="AA28" s="1083">
        <v>29</v>
      </c>
      <c r="AB28" s="1083"/>
      <c r="AC28" s="1083"/>
      <c r="AD28" s="1083"/>
      <c r="AE28" s="1084"/>
      <c r="AF28" s="1085">
        <v>30</v>
      </c>
      <c r="AG28" s="1083"/>
      <c r="AH28" s="1083"/>
      <c r="AI28" s="1083"/>
      <c r="AJ28" s="1086"/>
      <c r="AK28" s="1087">
        <v>41</v>
      </c>
      <c r="AL28" s="1075"/>
      <c r="AM28" s="1075"/>
      <c r="AN28" s="1075"/>
      <c r="AO28" s="1075"/>
      <c r="AP28" s="1075">
        <v>0</v>
      </c>
      <c r="AQ28" s="1075"/>
      <c r="AR28" s="1075"/>
      <c r="AS28" s="1075"/>
      <c r="AT28" s="1075"/>
      <c r="AU28" s="1075">
        <v>0</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156</v>
      </c>
      <c r="R29" s="1073"/>
      <c r="S29" s="1073"/>
      <c r="T29" s="1073"/>
      <c r="U29" s="1073"/>
      <c r="V29" s="1073">
        <v>133</v>
      </c>
      <c r="W29" s="1073"/>
      <c r="X29" s="1073"/>
      <c r="Y29" s="1073"/>
      <c r="Z29" s="1073"/>
      <c r="AA29" s="1073">
        <v>23</v>
      </c>
      <c r="AB29" s="1073"/>
      <c r="AC29" s="1073"/>
      <c r="AD29" s="1073"/>
      <c r="AE29" s="1074"/>
      <c r="AF29" s="1048">
        <v>22</v>
      </c>
      <c r="AG29" s="1049"/>
      <c r="AH29" s="1049"/>
      <c r="AI29" s="1049"/>
      <c r="AJ29" s="1050"/>
      <c r="AK29" s="1009">
        <v>30</v>
      </c>
      <c r="AL29" s="1000"/>
      <c r="AM29" s="1000"/>
      <c r="AN29" s="1000"/>
      <c r="AO29" s="1000"/>
      <c r="AP29" s="1000">
        <v>0</v>
      </c>
      <c r="AQ29" s="1000"/>
      <c r="AR29" s="1000"/>
      <c r="AS29" s="1000"/>
      <c r="AT29" s="1000"/>
      <c r="AU29" s="1000">
        <v>0</v>
      </c>
      <c r="AV29" s="1000"/>
      <c r="AW29" s="1000"/>
      <c r="AX29" s="1000"/>
      <c r="AY29" s="1000"/>
      <c r="AZ29" s="1071">
        <v>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12</v>
      </c>
      <c r="R30" s="1073"/>
      <c r="S30" s="1073"/>
      <c r="T30" s="1073"/>
      <c r="U30" s="1073"/>
      <c r="V30" s="1073">
        <v>11</v>
      </c>
      <c r="W30" s="1073"/>
      <c r="X30" s="1073"/>
      <c r="Y30" s="1073"/>
      <c r="Z30" s="1073"/>
      <c r="AA30" s="1073">
        <v>1</v>
      </c>
      <c r="AB30" s="1073"/>
      <c r="AC30" s="1073"/>
      <c r="AD30" s="1073"/>
      <c r="AE30" s="1074"/>
      <c r="AF30" s="1048">
        <v>1</v>
      </c>
      <c r="AG30" s="1049"/>
      <c r="AH30" s="1049"/>
      <c r="AI30" s="1049"/>
      <c r="AJ30" s="1050"/>
      <c r="AK30" s="1009">
        <v>7</v>
      </c>
      <c r="AL30" s="1000"/>
      <c r="AM30" s="1000"/>
      <c r="AN30" s="1000"/>
      <c r="AO30" s="1000"/>
      <c r="AP30" s="1000">
        <v>0</v>
      </c>
      <c r="AQ30" s="1000"/>
      <c r="AR30" s="1000"/>
      <c r="AS30" s="1000"/>
      <c r="AT30" s="1000"/>
      <c r="AU30" s="1000">
        <v>0</v>
      </c>
      <c r="AV30" s="1000"/>
      <c r="AW30" s="1000"/>
      <c r="AX30" s="1000"/>
      <c r="AY30" s="1000"/>
      <c r="AZ30" s="1071">
        <v>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139</v>
      </c>
      <c r="R31" s="1073"/>
      <c r="S31" s="1073"/>
      <c r="T31" s="1073"/>
      <c r="U31" s="1073"/>
      <c r="V31" s="1073">
        <v>135</v>
      </c>
      <c r="W31" s="1073"/>
      <c r="X31" s="1073"/>
      <c r="Y31" s="1073"/>
      <c r="Z31" s="1073"/>
      <c r="AA31" s="1073">
        <v>4</v>
      </c>
      <c r="AB31" s="1073"/>
      <c r="AC31" s="1073"/>
      <c r="AD31" s="1073"/>
      <c r="AE31" s="1074"/>
      <c r="AF31" s="1048">
        <v>4</v>
      </c>
      <c r="AG31" s="1049"/>
      <c r="AH31" s="1049"/>
      <c r="AI31" s="1049"/>
      <c r="AJ31" s="1050"/>
      <c r="AK31" s="1009">
        <v>51</v>
      </c>
      <c r="AL31" s="1000"/>
      <c r="AM31" s="1000"/>
      <c r="AN31" s="1000"/>
      <c r="AO31" s="1000"/>
      <c r="AP31" s="1000">
        <v>125</v>
      </c>
      <c r="AQ31" s="1000"/>
      <c r="AR31" s="1000"/>
      <c r="AS31" s="1000"/>
      <c r="AT31" s="1000"/>
      <c r="AU31" s="1000">
        <v>0</v>
      </c>
      <c r="AV31" s="1000"/>
      <c r="AW31" s="1000"/>
      <c r="AX31" s="1000"/>
      <c r="AY31" s="1000"/>
      <c r="AZ31" s="1071">
        <v>0</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391</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529</v>
      </c>
      <c r="C68" s="1015"/>
      <c r="D68" s="1015"/>
      <c r="E68" s="1015"/>
      <c r="F68" s="1015"/>
      <c r="G68" s="1015"/>
      <c r="H68" s="1015"/>
      <c r="I68" s="1015"/>
      <c r="J68" s="1015"/>
      <c r="K68" s="1015"/>
      <c r="L68" s="1015"/>
      <c r="M68" s="1015"/>
      <c r="N68" s="1015"/>
      <c r="O68" s="1015"/>
      <c r="P68" s="1016"/>
      <c r="Q68" s="1017">
        <v>240</v>
      </c>
      <c r="R68" s="1011"/>
      <c r="S68" s="1011"/>
      <c r="T68" s="1011"/>
      <c r="U68" s="1011"/>
      <c r="V68" s="1011">
        <v>227</v>
      </c>
      <c r="W68" s="1011"/>
      <c r="X68" s="1011"/>
      <c r="Y68" s="1011"/>
      <c r="Z68" s="1011"/>
      <c r="AA68" s="1011">
        <v>13</v>
      </c>
      <c r="AB68" s="1011"/>
      <c r="AC68" s="1011"/>
      <c r="AD68" s="1011"/>
      <c r="AE68" s="1011"/>
      <c r="AF68" s="1011">
        <v>13</v>
      </c>
      <c r="AG68" s="1011"/>
      <c r="AH68" s="1011"/>
      <c r="AI68" s="1011"/>
      <c r="AJ68" s="1011"/>
      <c r="AK68" s="1011">
        <v>40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530</v>
      </c>
      <c r="C69" s="1004"/>
      <c r="D69" s="1004"/>
      <c r="E69" s="1004"/>
      <c r="F69" s="1004"/>
      <c r="G69" s="1004"/>
      <c r="H69" s="1004"/>
      <c r="I69" s="1004"/>
      <c r="J69" s="1004"/>
      <c r="K69" s="1004"/>
      <c r="L69" s="1004"/>
      <c r="M69" s="1004"/>
      <c r="N69" s="1004"/>
      <c r="O69" s="1004"/>
      <c r="P69" s="1005"/>
      <c r="Q69" s="1006">
        <v>9111</v>
      </c>
      <c r="R69" s="1000"/>
      <c r="S69" s="1000"/>
      <c r="T69" s="1000"/>
      <c r="U69" s="1000"/>
      <c r="V69" s="1000">
        <v>8473</v>
      </c>
      <c r="W69" s="1000"/>
      <c r="X69" s="1000"/>
      <c r="Y69" s="1000"/>
      <c r="Z69" s="1000"/>
      <c r="AA69" s="1000">
        <v>638</v>
      </c>
      <c r="AB69" s="1000"/>
      <c r="AC69" s="1000"/>
      <c r="AD69" s="1000"/>
      <c r="AE69" s="1000"/>
      <c r="AF69" s="1000">
        <v>638</v>
      </c>
      <c r="AG69" s="1000"/>
      <c r="AH69" s="1000"/>
      <c r="AI69" s="1000"/>
      <c r="AJ69" s="1000"/>
      <c r="AK69" s="1000">
        <v>3</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532</v>
      </c>
      <c r="C70" s="1004"/>
      <c r="D70" s="1004"/>
      <c r="E70" s="1004"/>
      <c r="F70" s="1004"/>
      <c r="G70" s="1004"/>
      <c r="H70" s="1004"/>
      <c r="I70" s="1004"/>
      <c r="J70" s="1004"/>
      <c r="K70" s="1004"/>
      <c r="L70" s="1004"/>
      <c r="M70" s="1004"/>
      <c r="N70" s="1004"/>
      <c r="O70" s="1004"/>
      <c r="P70" s="1005"/>
      <c r="Q70" s="1006">
        <v>597</v>
      </c>
      <c r="R70" s="1000"/>
      <c r="S70" s="1000"/>
      <c r="T70" s="1000"/>
      <c r="U70" s="1000"/>
      <c r="V70" s="1000">
        <v>557</v>
      </c>
      <c r="W70" s="1000"/>
      <c r="X70" s="1000"/>
      <c r="Y70" s="1000"/>
      <c r="Z70" s="1000"/>
      <c r="AA70" s="1000">
        <v>40</v>
      </c>
      <c r="AB70" s="1000"/>
      <c r="AC70" s="1000"/>
      <c r="AD70" s="1000"/>
      <c r="AE70" s="1000"/>
      <c r="AF70" s="1000">
        <v>40</v>
      </c>
      <c r="AG70" s="1000"/>
      <c r="AH70" s="1000"/>
      <c r="AI70" s="1000"/>
      <c r="AJ70" s="1000"/>
      <c r="AK70" s="1000">
        <v>40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531</v>
      </c>
      <c r="C71" s="1004"/>
      <c r="D71" s="1004"/>
      <c r="E71" s="1004"/>
      <c r="F71" s="1004"/>
      <c r="G71" s="1004"/>
      <c r="H71" s="1004"/>
      <c r="I71" s="1004"/>
      <c r="J71" s="1004"/>
      <c r="K71" s="1004"/>
      <c r="L71" s="1004"/>
      <c r="M71" s="1004"/>
      <c r="N71" s="1004"/>
      <c r="O71" s="1004"/>
      <c r="P71" s="1005"/>
      <c r="Q71" s="1006">
        <v>135</v>
      </c>
      <c r="R71" s="1000"/>
      <c r="S71" s="1000"/>
      <c r="T71" s="1000"/>
      <c r="U71" s="1000"/>
      <c r="V71" s="1000">
        <v>113</v>
      </c>
      <c r="W71" s="1000"/>
      <c r="X71" s="1000"/>
      <c r="Y71" s="1000"/>
      <c r="Z71" s="1000"/>
      <c r="AA71" s="1000">
        <v>22</v>
      </c>
      <c r="AB71" s="1000"/>
      <c r="AC71" s="1000"/>
      <c r="AD71" s="1000"/>
      <c r="AE71" s="1000"/>
      <c r="AF71" s="1000">
        <v>22</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713</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290</v>
      </c>
      <c r="AG109" s="923"/>
      <c r="AH109" s="923"/>
      <c r="AI109" s="923"/>
      <c r="AJ109" s="924"/>
      <c r="AK109" s="925" t="s">
        <v>289</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290</v>
      </c>
      <c r="BW109" s="923"/>
      <c r="BX109" s="923"/>
      <c r="BY109" s="923"/>
      <c r="BZ109" s="924"/>
      <c r="CA109" s="925" t="s">
        <v>289</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290</v>
      </c>
      <c r="DM109" s="923"/>
      <c r="DN109" s="923"/>
      <c r="DO109" s="923"/>
      <c r="DP109" s="924"/>
      <c r="DQ109" s="925" t="s">
        <v>289</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292124</v>
      </c>
      <c r="AB110" s="916"/>
      <c r="AC110" s="916"/>
      <c r="AD110" s="916"/>
      <c r="AE110" s="917"/>
      <c r="AF110" s="918">
        <v>253184</v>
      </c>
      <c r="AG110" s="916"/>
      <c r="AH110" s="916"/>
      <c r="AI110" s="916"/>
      <c r="AJ110" s="917"/>
      <c r="AK110" s="918">
        <v>221546</v>
      </c>
      <c r="AL110" s="916"/>
      <c r="AM110" s="916"/>
      <c r="AN110" s="916"/>
      <c r="AO110" s="917"/>
      <c r="AP110" s="919">
        <v>21.7</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1775484</v>
      </c>
      <c r="BR110" s="863"/>
      <c r="BS110" s="863"/>
      <c r="BT110" s="863"/>
      <c r="BU110" s="863"/>
      <c r="BV110" s="863">
        <v>1713847</v>
      </c>
      <c r="BW110" s="863"/>
      <c r="BX110" s="863"/>
      <c r="BY110" s="863"/>
      <c r="BZ110" s="863"/>
      <c r="CA110" s="863">
        <v>1914279</v>
      </c>
      <c r="CB110" s="863"/>
      <c r="CC110" s="863"/>
      <c r="CD110" s="863"/>
      <c r="CE110" s="863"/>
      <c r="CF110" s="887">
        <v>187.6</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224</v>
      </c>
      <c r="BR111" s="835"/>
      <c r="BS111" s="835"/>
      <c r="BT111" s="835"/>
      <c r="BU111" s="835"/>
      <c r="BV111" s="835">
        <v>9133</v>
      </c>
      <c r="BW111" s="835"/>
      <c r="BX111" s="835"/>
      <c r="BY111" s="835"/>
      <c r="BZ111" s="835"/>
      <c r="CA111" s="835" t="s">
        <v>224</v>
      </c>
      <c r="CB111" s="835"/>
      <c r="CC111" s="835"/>
      <c r="CD111" s="835"/>
      <c r="CE111" s="835"/>
      <c r="CF111" s="896" t="s">
        <v>224</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93848</v>
      </c>
      <c r="BR112" s="835"/>
      <c r="BS112" s="835"/>
      <c r="BT112" s="835"/>
      <c r="BU112" s="835"/>
      <c r="BV112" s="835">
        <v>89788</v>
      </c>
      <c r="BW112" s="835"/>
      <c r="BX112" s="835"/>
      <c r="BY112" s="835"/>
      <c r="BZ112" s="835"/>
      <c r="CA112" s="835">
        <v>80214</v>
      </c>
      <c r="CB112" s="835"/>
      <c r="CC112" s="835"/>
      <c r="CD112" s="835"/>
      <c r="CE112" s="835"/>
      <c r="CF112" s="896">
        <v>7.9</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11841</v>
      </c>
      <c r="AB113" s="944"/>
      <c r="AC113" s="944"/>
      <c r="AD113" s="944"/>
      <c r="AE113" s="945"/>
      <c r="AF113" s="946">
        <v>11168</v>
      </c>
      <c r="AG113" s="944"/>
      <c r="AH113" s="944"/>
      <c r="AI113" s="944"/>
      <c r="AJ113" s="945"/>
      <c r="AK113" s="946">
        <v>10443</v>
      </c>
      <c r="AL113" s="944"/>
      <c r="AM113" s="944"/>
      <c r="AN113" s="944"/>
      <c r="AO113" s="945"/>
      <c r="AP113" s="947">
        <v>1</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t="s">
        <v>224</v>
      </c>
      <c r="BR113" s="835"/>
      <c r="BS113" s="835"/>
      <c r="BT113" s="835"/>
      <c r="BU113" s="835"/>
      <c r="BV113" s="835" t="s">
        <v>224</v>
      </c>
      <c r="BW113" s="835"/>
      <c r="BX113" s="835"/>
      <c r="BY113" s="835"/>
      <c r="BZ113" s="835"/>
      <c r="CA113" s="835" t="s">
        <v>224</v>
      </c>
      <c r="CB113" s="835"/>
      <c r="CC113" s="835"/>
      <c r="CD113" s="835"/>
      <c r="CE113" s="835"/>
      <c r="CF113" s="896" t="s">
        <v>224</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224</v>
      </c>
      <c r="AB114" s="798"/>
      <c r="AC114" s="798"/>
      <c r="AD114" s="798"/>
      <c r="AE114" s="799"/>
      <c r="AF114" s="800" t="s">
        <v>224</v>
      </c>
      <c r="AG114" s="798"/>
      <c r="AH114" s="798"/>
      <c r="AI114" s="798"/>
      <c r="AJ114" s="799"/>
      <c r="AK114" s="800" t="s">
        <v>224</v>
      </c>
      <c r="AL114" s="798"/>
      <c r="AM114" s="798"/>
      <c r="AN114" s="798"/>
      <c r="AO114" s="799"/>
      <c r="AP114" s="845" t="s">
        <v>224</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225204</v>
      </c>
      <c r="BR114" s="835"/>
      <c r="BS114" s="835"/>
      <c r="BT114" s="835"/>
      <c r="BU114" s="835"/>
      <c r="BV114" s="835">
        <v>198042</v>
      </c>
      <c r="BW114" s="835"/>
      <c r="BX114" s="835"/>
      <c r="BY114" s="835"/>
      <c r="BZ114" s="835"/>
      <c r="CA114" s="835">
        <v>119070</v>
      </c>
      <c r="CB114" s="835"/>
      <c r="CC114" s="835"/>
      <c r="CD114" s="835"/>
      <c r="CE114" s="835"/>
      <c r="CF114" s="896">
        <v>11.7</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224</v>
      </c>
      <c r="AB115" s="944"/>
      <c r="AC115" s="944"/>
      <c r="AD115" s="944"/>
      <c r="AE115" s="945"/>
      <c r="AF115" s="946" t="s">
        <v>224</v>
      </c>
      <c r="AG115" s="944"/>
      <c r="AH115" s="944"/>
      <c r="AI115" s="944"/>
      <c r="AJ115" s="945"/>
      <c r="AK115" s="946" t="s">
        <v>224</v>
      </c>
      <c r="AL115" s="944"/>
      <c r="AM115" s="944"/>
      <c r="AN115" s="944"/>
      <c r="AO115" s="945"/>
      <c r="AP115" s="947" t="s">
        <v>224</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303965</v>
      </c>
      <c r="AB117" s="930"/>
      <c r="AC117" s="930"/>
      <c r="AD117" s="930"/>
      <c r="AE117" s="931"/>
      <c r="AF117" s="932">
        <v>264352</v>
      </c>
      <c r="AG117" s="930"/>
      <c r="AH117" s="930"/>
      <c r="AI117" s="930"/>
      <c r="AJ117" s="931"/>
      <c r="AK117" s="932">
        <v>231989</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290</v>
      </c>
      <c r="AG118" s="923"/>
      <c r="AH118" s="923"/>
      <c r="AI118" s="923"/>
      <c r="AJ118" s="924"/>
      <c r="AK118" s="925" t="s">
        <v>289</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432</v>
      </c>
      <c r="BP119" s="899"/>
      <c r="BQ119" s="903">
        <v>2094536</v>
      </c>
      <c r="BR119" s="866"/>
      <c r="BS119" s="866"/>
      <c r="BT119" s="866"/>
      <c r="BU119" s="866"/>
      <c r="BV119" s="866">
        <v>2010810</v>
      </c>
      <c r="BW119" s="866"/>
      <c r="BX119" s="866"/>
      <c r="BY119" s="866"/>
      <c r="BZ119" s="866"/>
      <c r="CA119" s="866">
        <v>2113563</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v>9133</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2226660</v>
      </c>
      <c r="BR120" s="863"/>
      <c r="BS120" s="863"/>
      <c r="BT120" s="863"/>
      <c r="BU120" s="863"/>
      <c r="BV120" s="863">
        <v>2003029</v>
      </c>
      <c r="BW120" s="863"/>
      <c r="BX120" s="863"/>
      <c r="BY120" s="863"/>
      <c r="BZ120" s="863"/>
      <c r="CA120" s="863">
        <v>2689357</v>
      </c>
      <c r="CB120" s="863"/>
      <c r="CC120" s="863"/>
      <c r="CD120" s="863"/>
      <c r="CE120" s="863"/>
      <c r="CF120" s="887">
        <v>263.5</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93848</v>
      </c>
      <c r="DH120" s="863"/>
      <c r="DI120" s="863"/>
      <c r="DJ120" s="863"/>
      <c r="DK120" s="863"/>
      <c r="DL120" s="863">
        <v>89788</v>
      </c>
      <c r="DM120" s="863"/>
      <c r="DN120" s="863"/>
      <c r="DO120" s="863"/>
      <c r="DP120" s="863"/>
      <c r="DQ120" s="863">
        <v>80214</v>
      </c>
      <c r="DR120" s="863"/>
      <c r="DS120" s="863"/>
      <c r="DT120" s="863"/>
      <c r="DU120" s="863"/>
      <c r="DV120" s="864">
        <v>7.9</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224</v>
      </c>
      <c r="BR121" s="835"/>
      <c r="BS121" s="835"/>
      <c r="BT121" s="835"/>
      <c r="BU121" s="835"/>
      <c r="BV121" s="835" t="s">
        <v>224</v>
      </c>
      <c r="BW121" s="835"/>
      <c r="BX121" s="835"/>
      <c r="BY121" s="835"/>
      <c r="BZ121" s="835"/>
      <c r="CA121" s="835" t="s">
        <v>224</v>
      </c>
      <c r="CB121" s="835"/>
      <c r="CC121" s="835"/>
      <c r="CD121" s="835"/>
      <c r="CE121" s="835"/>
      <c r="CF121" s="896" t="s">
        <v>224</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t="s">
        <v>224</v>
      </c>
      <c r="DH121" s="835"/>
      <c r="DI121" s="835"/>
      <c r="DJ121" s="835"/>
      <c r="DK121" s="835"/>
      <c r="DL121" s="835" t="s">
        <v>224</v>
      </c>
      <c r="DM121" s="835"/>
      <c r="DN121" s="835"/>
      <c r="DO121" s="835"/>
      <c r="DP121" s="835"/>
      <c r="DQ121" s="835" t="s">
        <v>224</v>
      </c>
      <c r="DR121" s="835"/>
      <c r="DS121" s="835"/>
      <c r="DT121" s="835"/>
      <c r="DU121" s="835"/>
      <c r="DV121" s="812" t="s">
        <v>224</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1250272</v>
      </c>
      <c r="BR122" s="866"/>
      <c r="BS122" s="866"/>
      <c r="BT122" s="866"/>
      <c r="BU122" s="866"/>
      <c r="BV122" s="866">
        <v>1159829</v>
      </c>
      <c r="BW122" s="866"/>
      <c r="BX122" s="866"/>
      <c r="BY122" s="866"/>
      <c r="BZ122" s="866"/>
      <c r="CA122" s="866">
        <v>1258115</v>
      </c>
      <c r="CB122" s="866"/>
      <c r="CC122" s="866"/>
      <c r="CD122" s="866"/>
      <c r="CE122" s="866"/>
      <c r="CF122" s="867">
        <v>123.3</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224</v>
      </c>
      <c r="DH122" s="835"/>
      <c r="DI122" s="835"/>
      <c r="DJ122" s="835"/>
      <c r="DK122" s="835"/>
      <c r="DL122" s="835" t="s">
        <v>224</v>
      </c>
      <c r="DM122" s="835"/>
      <c r="DN122" s="835"/>
      <c r="DO122" s="835"/>
      <c r="DP122" s="835"/>
      <c r="DQ122" s="835" t="s">
        <v>224</v>
      </c>
      <c r="DR122" s="835"/>
      <c r="DS122" s="835"/>
      <c r="DT122" s="835"/>
      <c r="DU122" s="835"/>
      <c r="DV122" s="812" t="s">
        <v>224</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440</v>
      </c>
      <c r="BP123" s="899"/>
      <c r="BQ123" s="853">
        <v>3476932</v>
      </c>
      <c r="BR123" s="854"/>
      <c r="BS123" s="854"/>
      <c r="BT123" s="854"/>
      <c r="BU123" s="854"/>
      <c r="BV123" s="854">
        <v>3162858</v>
      </c>
      <c r="BW123" s="854"/>
      <c r="BX123" s="854"/>
      <c r="BY123" s="854"/>
      <c r="BZ123" s="854"/>
      <c r="CA123" s="854">
        <v>3947472</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224</v>
      </c>
      <c r="DH123" s="798"/>
      <c r="DI123" s="798"/>
      <c r="DJ123" s="798"/>
      <c r="DK123" s="799"/>
      <c r="DL123" s="800" t="s">
        <v>224</v>
      </c>
      <c r="DM123" s="798"/>
      <c r="DN123" s="798"/>
      <c r="DO123" s="798"/>
      <c r="DP123" s="799"/>
      <c r="DQ123" s="800" t="s">
        <v>224</v>
      </c>
      <c r="DR123" s="798"/>
      <c r="DS123" s="798"/>
      <c r="DT123" s="798"/>
      <c r="DU123" s="799"/>
      <c r="DV123" s="845" t="s">
        <v>224</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224</v>
      </c>
      <c r="BR124" s="852"/>
      <c r="BS124" s="852"/>
      <c r="BT124" s="852"/>
      <c r="BU124" s="852"/>
      <c r="BV124" s="852" t="s">
        <v>224</v>
      </c>
      <c r="BW124" s="852"/>
      <c r="BX124" s="852"/>
      <c r="BY124" s="852"/>
      <c r="BZ124" s="852"/>
      <c r="CA124" s="852" t="s">
        <v>224</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224</v>
      </c>
      <c r="AB128" s="819"/>
      <c r="AC128" s="819"/>
      <c r="AD128" s="819"/>
      <c r="AE128" s="820"/>
      <c r="AF128" s="821" t="s">
        <v>224</v>
      </c>
      <c r="AG128" s="819"/>
      <c r="AH128" s="819"/>
      <c r="AI128" s="819"/>
      <c r="AJ128" s="820"/>
      <c r="AK128" s="821" t="s">
        <v>224</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224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1172268</v>
      </c>
      <c r="AB129" s="798"/>
      <c r="AC129" s="798"/>
      <c r="AD129" s="798"/>
      <c r="AE129" s="799"/>
      <c r="AF129" s="800">
        <v>1204413</v>
      </c>
      <c r="AG129" s="798"/>
      <c r="AH129" s="798"/>
      <c r="AI129" s="798"/>
      <c r="AJ129" s="799"/>
      <c r="AK129" s="800">
        <v>1159986</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224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178018</v>
      </c>
      <c r="AB130" s="798"/>
      <c r="AC130" s="798"/>
      <c r="AD130" s="798"/>
      <c r="AE130" s="799"/>
      <c r="AF130" s="800">
        <v>158407</v>
      </c>
      <c r="AG130" s="798"/>
      <c r="AH130" s="798"/>
      <c r="AI130" s="798"/>
      <c r="AJ130" s="799"/>
      <c r="AK130" s="800">
        <v>139489</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10.6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994250</v>
      </c>
      <c r="AB131" s="781"/>
      <c r="AC131" s="781"/>
      <c r="AD131" s="781"/>
      <c r="AE131" s="782"/>
      <c r="AF131" s="783">
        <v>1046006</v>
      </c>
      <c r="AG131" s="781"/>
      <c r="AH131" s="781"/>
      <c r="AI131" s="781"/>
      <c r="AJ131" s="782"/>
      <c r="AK131" s="783">
        <v>1020497</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12.667538349999999</v>
      </c>
      <c r="AB132" s="761"/>
      <c r="AC132" s="761"/>
      <c r="AD132" s="761"/>
      <c r="AE132" s="762"/>
      <c r="AF132" s="763">
        <v>10.128526989999999</v>
      </c>
      <c r="AG132" s="761"/>
      <c r="AH132" s="761"/>
      <c r="AI132" s="761"/>
      <c r="AJ132" s="762"/>
      <c r="AK132" s="763">
        <v>9.0642108700000001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12.5</v>
      </c>
      <c r="AB133" s="740"/>
      <c r="AC133" s="740"/>
      <c r="AD133" s="740"/>
      <c r="AE133" s="741"/>
      <c r="AF133" s="739">
        <v>11.8</v>
      </c>
      <c r="AG133" s="740"/>
      <c r="AH133" s="740"/>
      <c r="AI133" s="740"/>
      <c r="AJ133" s="741"/>
      <c r="AK133" s="739">
        <v>10.6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3" zoomScaleNormal="85" zoomScaleSheetLayoutView="55" workbookViewId="0">
      <selection activeCell="R15" sqref="R15:V1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85" zoomScaleNormal="85" zoomScaleSheetLayoutView="55" workbookViewId="0">
      <selection activeCell="R15" sqref="R15:V15"/>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R15" sqref="R15:V15"/>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445570</v>
      </c>
      <c r="L9" s="266">
        <v>376963</v>
      </c>
      <c r="M9" s="267">
        <v>189696</v>
      </c>
      <c r="N9" s="268">
        <v>98.7</v>
      </c>
    </row>
    <row r="10" spans="1:16" x14ac:dyDescent="0.15">
      <c r="A10" s="250"/>
      <c r="B10" s="246"/>
      <c r="C10" s="246"/>
      <c r="D10" s="246"/>
      <c r="E10" s="246"/>
      <c r="F10" s="246"/>
      <c r="G10" s="1166" t="s">
        <v>474</v>
      </c>
      <c r="H10" s="1167"/>
      <c r="I10" s="1167"/>
      <c r="J10" s="1168"/>
      <c r="K10" s="269">
        <v>28345</v>
      </c>
      <c r="L10" s="270">
        <v>23981</v>
      </c>
      <c r="M10" s="271">
        <v>21936</v>
      </c>
      <c r="N10" s="272">
        <v>9.3000000000000007</v>
      </c>
    </row>
    <row r="11" spans="1:16" ht="13.5" customHeight="1" x14ac:dyDescent="0.15">
      <c r="A11" s="250"/>
      <c r="B11" s="246"/>
      <c r="C11" s="246"/>
      <c r="D11" s="246"/>
      <c r="E11" s="246"/>
      <c r="F11" s="246"/>
      <c r="G11" s="1166" t="s">
        <v>475</v>
      </c>
      <c r="H11" s="1167"/>
      <c r="I11" s="1167"/>
      <c r="J11" s="1168"/>
      <c r="K11" s="269">
        <v>1806</v>
      </c>
      <c r="L11" s="270">
        <v>1528</v>
      </c>
      <c r="M11" s="271">
        <v>29437</v>
      </c>
      <c r="N11" s="272">
        <v>-94.8</v>
      </c>
    </row>
    <row r="12" spans="1:16" ht="13.5" customHeight="1" x14ac:dyDescent="0.15">
      <c r="A12" s="250"/>
      <c r="B12" s="246"/>
      <c r="C12" s="246"/>
      <c r="D12" s="246"/>
      <c r="E12" s="246"/>
      <c r="F12" s="246"/>
      <c r="G12" s="1166" t="s">
        <v>476</v>
      </c>
      <c r="H12" s="1167"/>
      <c r="I12" s="1167"/>
      <c r="J12" s="1168"/>
      <c r="K12" s="269" t="s">
        <v>477</v>
      </c>
      <c r="L12" s="270" t="s">
        <v>477</v>
      </c>
      <c r="M12" s="271">
        <v>3160</v>
      </c>
      <c r="N12" s="272" t="s">
        <v>477</v>
      </c>
    </row>
    <row r="13" spans="1:16" ht="13.5" customHeight="1" x14ac:dyDescent="0.15">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479</v>
      </c>
      <c r="H14" s="1167"/>
      <c r="I14" s="1167"/>
      <c r="J14" s="1168"/>
      <c r="K14" s="269">
        <v>9038</v>
      </c>
      <c r="L14" s="270">
        <v>7646</v>
      </c>
      <c r="M14" s="271">
        <v>9091</v>
      </c>
      <c r="N14" s="272">
        <v>-15.9</v>
      </c>
    </row>
    <row r="15" spans="1:16" ht="13.5" customHeight="1" x14ac:dyDescent="0.15">
      <c r="A15" s="250"/>
      <c r="B15" s="246"/>
      <c r="C15" s="246"/>
      <c r="D15" s="246"/>
      <c r="E15" s="246"/>
      <c r="F15" s="246"/>
      <c r="G15" s="1166" t="s">
        <v>480</v>
      </c>
      <c r="H15" s="1167"/>
      <c r="I15" s="1167"/>
      <c r="J15" s="1168"/>
      <c r="K15" s="269" t="s">
        <v>477</v>
      </c>
      <c r="L15" s="270" t="s">
        <v>477</v>
      </c>
      <c r="M15" s="271">
        <v>4470</v>
      </c>
      <c r="N15" s="272" t="s">
        <v>477</v>
      </c>
    </row>
    <row r="16" spans="1:16" x14ac:dyDescent="0.15">
      <c r="A16" s="250"/>
      <c r="B16" s="246"/>
      <c r="C16" s="246"/>
      <c r="D16" s="246"/>
      <c r="E16" s="246"/>
      <c r="F16" s="246"/>
      <c r="G16" s="1169" t="s">
        <v>481</v>
      </c>
      <c r="H16" s="1170"/>
      <c r="I16" s="1170"/>
      <c r="J16" s="1171"/>
      <c r="K16" s="270">
        <v>-55543</v>
      </c>
      <c r="L16" s="270">
        <v>-46991</v>
      </c>
      <c r="M16" s="271">
        <v>-19414</v>
      </c>
      <c r="N16" s="272">
        <v>142</v>
      </c>
    </row>
    <row r="17" spans="1:16" x14ac:dyDescent="0.15">
      <c r="A17" s="250"/>
      <c r="B17" s="246"/>
      <c r="C17" s="246"/>
      <c r="D17" s="246"/>
      <c r="E17" s="246"/>
      <c r="F17" s="246"/>
      <c r="G17" s="1169" t="s">
        <v>172</v>
      </c>
      <c r="H17" s="1170"/>
      <c r="I17" s="1170"/>
      <c r="J17" s="1171"/>
      <c r="K17" s="270">
        <v>429216</v>
      </c>
      <c r="L17" s="270">
        <v>363127</v>
      </c>
      <c r="M17" s="271">
        <v>238376</v>
      </c>
      <c r="N17" s="272">
        <v>52.3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41.46</v>
      </c>
      <c r="L21" s="283">
        <v>21.75</v>
      </c>
      <c r="M21" s="284">
        <v>19.71</v>
      </c>
      <c r="N21" s="251"/>
      <c r="O21" s="285"/>
      <c r="P21" s="281"/>
    </row>
    <row r="22" spans="1:16" s="286" customFormat="1" x14ac:dyDescent="0.15">
      <c r="A22" s="281"/>
      <c r="B22" s="251"/>
      <c r="C22" s="251"/>
      <c r="D22" s="251"/>
      <c r="E22" s="251"/>
      <c r="F22" s="251"/>
      <c r="G22" s="1163" t="s">
        <v>487</v>
      </c>
      <c r="H22" s="1164"/>
      <c r="I22" s="1164"/>
      <c r="J22" s="1165"/>
      <c r="K22" s="287">
        <v>83</v>
      </c>
      <c r="L22" s="288">
        <v>95.2</v>
      </c>
      <c r="M22" s="289">
        <v>-12.2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221546</v>
      </c>
      <c r="L32" s="296">
        <v>187433</v>
      </c>
      <c r="M32" s="297">
        <v>139853</v>
      </c>
      <c r="N32" s="298">
        <v>34</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t="s">
        <v>477</v>
      </c>
      <c r="L34" s="296" t="s">
        <v>477</v>
      </c>
      <c r="M34" s="297">
        <v>4</v>
      </c>
      <c r="N34" s="298" t="s">
        <v>477</v>
      </c>
    </row>
    <row r="35" spans="1:16" ht="27" customHeight="1" x14ac:dyDescent="0.15">
      <c r="A35" s="250"/>
      <c r="B35" s="246"/>
      <c r="C35" s="246"/>
      <c r="D35" s="246"/>
      <c r="E35" s="246"/>
      <c r="F35" s="246"/>
      <c r="G35" s="1154" t="s">
        <v>494</v>
      </c>
      <c r="H35" s="1155"/>
      <c r="I35" s="1155"/>
      <c r="J35" s="1156"/>
      <c r="K35" s="296">
        <v>10443</v>
      </c>
      <c r="L35" s="296">
        <v>8835</v>
      </c>
      <c r="M35" s="297">
        <v>31890</v>
      </c>
      <c r="N35" s="298">
        <v>-72.3</v>
      </c>
    </row>
    <row r="36" spans="1:16" ht="27" customHeight="1" x14ac:dyDescent="0.15">
      <c r="A36" s="250"/>
      <c r="B36" s="246"/>
      <c r="C36" s="246"/>
      <c r="D36" s="246"/>
      <c r="E36" s="246"/>
      <c r="F36" s="246"/>
      <c r="G36" s="1154" t="s">
        <v>495</v>
      </c>
      <c r="H36" s="1155"/>
      <c r="I36" s="1155"/>
      <c r="J36" s="1156"/>
      <c r="K36" s="296" t="s">
        <v>477</v>
      </c>
      <c r="L36" s="296" t="s">
        <v>477</v>
      </c>
      <c r="M36" s="297">
        <v>5316</v>
      </c>
      <c r="N36" s="298" t="s">
        <v>477</v>
      </c>
    </row>
    <row r="37" spans="1:16" ht="13.5" customHeight="1" x14ac:dyDescent="0.15">
      <c r="A37" s="250"/>
      <c r="B37" s="246"/>
      <c r="C37" s="246"/>
      <c r="D37" s="246"/>
      <c r="E37" s="246"/>
      <c r="F37" s="246"/>
      <c r="G37" s="1154" t="s">
        <v>496</v>
      </c>
      <c r="H37" s="1155"/>
      <c r="I37" s="1155"/>
      <c r="J37" s="1156"/>
      <c r="K37" s="296" t="s">
        <v>477</v>
      </c>
      <c r="L37" s="296" t="s">
        <v>477</v>
      </c>
      <c r="M37" s="297">
        <v>1757</v>
      </c>
      <c r="N37" s="298" t="s">
        <v>477</v>
      </c>
    </row>
    <row r="38" spans="1:16" ht="27" customHeight="1" x14ac:dyDescent="0.15">
      <c r="A38" s="250"/>
      <c r="B38" s="246"/>
      <c r="C38" s="246"/>
      <c r="D38" s="246"/>
      <c r="E38" s="246"/>
      <c r="F38" s="246"/>
      <c r="G38" s="1157" t="s">
        <v>497</v>
      </c>
      <c r="H38" s="1158"/>
      <c r="I38" s="1158"/>
      <c r="J38" s="1159"/>
      <c r="K38" s="299" t="s">
        <v>477</v>
      </c>
      <c r="L38" s="299" t="s">
        <v>477</v>
      </c>
      <c r="M38" s="300">
        <v>42</v>
      </c>
      <c r="N38" s="301" t="s">
        <v>477</v>
      </c>
      <c r="O38" s="295"/>
    </row>
    <row r="39" spans="1:16" x14ac:dyDescent="0.15">
      <c r="A39" s="250"/>
      <c r="B39" s="246"/>
      <c r="C39" s="246"/>
      <c r="D39" s="246"/>
      <c r="E39" s="246"/>
      <c r="F39" s="246"/>
      <c r="G39" s="1157" t="s">
        <v>498</v>
      </c>
      <c r="H39" s="1158"/>
      <c r="I39" s="1158"/>
      <c r="J39" s="1159"/>
      <c r="K39" s="302" t="s">
        <v>477</v>
      </c>
      <c r="L39" s="302" t="s">
        <v>477</v>
      </c>
      <c r="M39" s="303">
        <v>-8426</v>
      </c>
      <c r="N39" s="304" t="s">
        <v>477</v>
      </c>
      <c r="O39" s="295"/>
    </row>
    <row r="40" spans="1:16" ht="27" customHeight="1" x14ac:dyDescent="0.15">
      <c r="A40" s="250"/>
      <c r="B40" s="246"/>
      <c r="C40" s="246"/>
      <c r="D40" s="246"/>
      <c r="E40" s="246"/>
      <c r="F40" s="246"/>
      <c r="G40" s="1154" t="s">
        <v>499</v>
      </c>
      <c r="H40" s="1155"/>
      <c r="I40" s="1155"/>
      <c r="J40" s="1156"/>
      <c r="K40" s="302">
        <v>-139489</v>
      </c>
      <c r="L40" s="302">
        <v>-118011</v>
      </c>
      <c r="M40" s="303">
        <v>-127711</v>
      </c>
      <c r="N40" s="304">
        <v>-7.6</v>
      </c>
      <c r="O40" s="295"/>
    </row>
    <row r="41" spans="1:16" x14ac:dyDescent="0.15">
      <c r="A41" s="250"/>
      <c r="B41" s="246"/>
      <c r="C41" s="246"/>
      <c r="D41" s="246"/>
      <c r="E41" s="246"/>
      <c r="F41" s="246"/>
      <c r="G41" s="1160" t="s">
        <v>284</v>
      </c>
      <c r="H41" s="1161"/>
      <c r="I41" s="1161"/>
      <c r="J41" s="1162"/>
      <c r="K41" s="296">
        <v>92500</v>
      </c>
      <c r="L41" s="302">
        <v>78257</v>
      </c>
      <c r="M41" s="303">
        <v>42725</v>
      </c>
      <c r="N41" s="304">
        <v>83.2</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656227</v>
      </c>
      <c r="J51" s="322">
        <v>516308</v>
      </c>
      <c r="K51" s="323">
        <v>14.1</v>
      </c>
      <c r="L51" s="324">
        <v>228305</v>
      </c>
      <c r="M51" s="325">
        <v>5.6</v>
      </c>
      <c r="N51" s="326">
        <v>8.5</v>
      </c>
    </row>
    <row r="52" spans="1:14" x14ac:dyDescent="0.15">
      <c r="A52" s="250"/>
      <c r="B52" s="246"/>
      <c r="C52" s="246"/>
      <c r="D52" s="246"/>
      <c r="E52" s="246"/>
      <c r="F52" s="246"/>
      <c r="G52" s="327"/>
      <c r="H52" s="328" t="s">
        <v>510</v>
      </c>
      <c r="I52" s="329">
        <v>29049</v>
      </c>
      <c r="J52" s="330">
        <v>22855</v>
      </c>
      <c r="K52" s="331">
        <v>12.4</v>
      </c>
      <c r="L52" s="332">
        <v>86611</v>
      </c>
      <c r="M52" s="333">
        <v>-20.399999999999999</v>
      </c>
      <c r="N52" s="334">
        <v>32.799999999999997</v>
      </c>
    </row>
    <row r="53" spans="1:14" x14ac:dyDescent="0.15">
      <c r="A53" s="250"/>
      <c r="B53" s="246"/>
      <c r="C53" s="246"/>
      <c r="D53" s="246"/>
      <c r="E53" s="246"/>
      <c r="F53" s="246"/>
      <c r="G53" s="312" t="s">
        <v>511</v>
      </c>
      <c r="H53" s="313"/>
      <c r="I53" s="321">
        <v>666198</v>
      </c>
      <c r="J53" s="322">
        <v>524979</v>
      </c>
      <c r="K53" s="323">
        <v>1.7</v>
      </c>
      <c r="L53" s="324">
        <v>316331</v>
      </c>
      <c r="M53" s="325">
        <v>38.6</v>
      </c>
      <c r="N53" s="326">
        <v>-36.9</v>
      </c>
    </row>
    <row r="54" spans="1:14" x14ac:dyDescent="0.15">
      <c r="A54" s="250"/>
      <c r="B54" s="246"/>
      <c r="C54" s="246"/>
      <c r="D54" s="246"/>
      <c r="E54" s="246"/>
      <c r="F54" s="246"/>
      <c r="G54" s="327"/>
      <c r="H54" s="328" t="s">
        <v>510</v>
      </c>
      <c r="I54" s="329">
        <v>14790</v>
      </c>
      <c r="J54" s="330">
        <v>11655</v>
      </c>
      <c r="K54" s="331">
        <v>-49</v>
      </c>
      <c r="L54" s="332">
        <v>106387</v>
      </c>
      <c r="M54" s="333">
        <v>22.8</v>
      </c>
      <c r="N54" s="334">
        <v>-71.8</v>
      </c>
    </row>
    <row r="55" spans="1:14" x14ac:dyDescent="0.15">
      <c r="A55" s="250"/>
      <c r="B55" s="246"/>
      <c r="C55" s="246"/>
      <c r="D55" s="246"/>
      <c r="E55" s="246"/>
      <c r="F55" s="246"/>
      <c r="G55" s="312" t="s">
        <v>512</v>
      </c>
      <c r="H55" s="313"/>
      <c r="I55" s="321">
        <v>1427253</v>
      </c>
      <c r="J55" s="322">
        <v>1159426</v>
      </c>
      <c r="K55" s="323">
        <v>120.9</v>
      </c>
      <c r="L55" s="324">
        <v>333013</v>
      </c>
      <c r="M55" s="325">
        <v>5.3</v>
      </c>
      <c r="N55" s="326">
        <v>115.6</v>
      </c>
    </row>
    <row r="56" spans="1:14" x14ac:dyDescent="0.15">
      <c r="A56" s="250"/>
      <c r="B56" s="246"/>
      <c r="C56" s="246"/>
      <c r="D56" s="246"/>
      <c r="E56" s="246"/>
      <c r="F56" s="246"/>
      <c r="G56" s="327"/>
      <c r="H56" s="328" t="s">
        <v>510</v>
      </c>
      <c r="I56" s="329">
        <v>18868</v>
      </c>
      <c r="J56" s="330">
        <v>15327</v>
      </c>
      <c r="K56" s="331">
        <v>31.5</v>
      </c>
      <c r="L56" s="332">
        <v>126732</v>
      </c>
      <c r="M56" s="333">
        <v>19.100000000000001</v>
      </c>
      <c r="N56" s="334">
        <v>12.4</v>
      </c>
    </row>
    <row r="57" spans="1:14" x14ac:dyDescent="0.15">
      <c r="A57" s="250"/>
      <c r="B57" s="246"/>
      <c r="C57" s="246"/>
      <c r="D57" s="246"/>
      <c r="E57" s="246"/>
      <c r="F57" s="246"/>
      <c r="G57" s="312" t="s">
        <v>513</v>
      </c>
      <c r="H57" s="313"/>
      <c r="I57" s="321">
        <v>1531808</v>
      </c>
      <c r="J57" s="322">
        <v>1285074</v>
      </c>
      <c r="K57" s="323">
        <v>10.8</v>
      </c>
      <c r="L57" s="324">
        <v>280458</v>
      </c>
      <c r="M57" s="325">
        <v>-15.8</v>
      </c>
      <c r="N57" s="326">
        <v>26.6</v>
      </c>
    </row>
    <row r="58" spans="1:14" x14ac:dyDescent="0.15">
      <c r="A58" s="250"/>
      <c r="B58" s="246"/>
      <c r="C58" s="246"/>
      <c r="D58" s="246"/>
      <c r="E58" s="246"/>
      <c r="F58" s="246"/>
      <c r="G58" s="327"/>
      <c r="H58" s="328" t="s">
        <v>510</v>
      </c>
      <c r="I58" s="329">
        <v>8980</v>
      </c>
      <c r="J58" s="330">
        <v>7534</v>
      </c>
      <c r="K58" s="331">
        <v>-50.8</v>
      </c>
      <c r="L58" s="332">
        <v>127286</v>
      </c>
      <c r="M58" s="333">
        <v>0.4</v>
      </c>
      <c r="N58" s="334">
        <v>-51.2</v>
      </c>
    </row>
    <row r="59" spans="1:14" x14ac:dyDescent="0.15">
      <c r="A59" s="250"/>
      <c r="B59" s="246"/>
      <c r="C59" s="246"/>
      <c r="D59" s="246"/>
      <c r="E59" s="246"/>
      <c r="F59" s="246"/>
      <c r="G59" s="312" t="s">
        <v>514</v>
      </c>
      <c r="H59" s="313"/>
      <c r="I59" s="321">
        <v>4148189</v>
      </c>
      <c r="J59" s="322">
        <v>3509466</v>
      </c>
      <c r="K59" s="323">
        <v>173.1</v>
      </c>
      <c r="L59" s="324">
        <v>291945</v>
      </c>
      <c r="M59" s="325">
        <v>4.0999999999999996</v>
      </c>
      <c r="N59" s="326">
        <v>169</v>
      </c>
    </row>
    <row r="60" spans="1:14" x14ac:dyDescent="0.15">
      <c r="A60" s="250"/>
      <c r="B60" s="246"/>
      <c r="C60" s="246"/>
      <c r="D60" s="246"/>
      <c r="E60" s="246"/>
      <c r="F60" s="246"/>
      <c r="G60" s="327"/>
      <c r="H60" s="328" t="s">
        <v>510</v>
      </c>
      <c r="I60" s="335">
        <v>13498</v>
      </c>
      <c r="J60" s="330">
        <v>11420</v>
      </c>
      <c r="K60" s="331">
        <v>51.6</v>
      </c>
      <c r="L60" s="332">
        <v>127651</v>
      </c>
      <c r="M60" s="333">
        <v>0.3</v>
      </c>
      <c r="N60" s="334">
        <v>51.3</v>
      </c>
    </row>
    <row r="61" spans="1:14" x14ac:dyDescent="0.15">
      <c r="A61" s="250"/>
      <c r="B61" s="246"/>
      <c r="C61" s="246"/>
      <c r="D61" s="246"/>
      <c r="E61" s="246"/>
      <c r="F61" s="246"/>
      <c r="G61" s="312" t="s">
        <v>515</v>
      </c>
      <c r="H61" s="336"/>
      <c r="I61" s="337">
        <v>1685935</v>
      </c>
      <c r="J61" s="338">
        <v>1399051</v>
      </c>
      <c r="K61" s="339">
        <v>64.099999999999994</v>
      </c>
      <c r="L61" s="340">
        <v>290010</v>
      </c>
      <c r="M61" s="341">
        <v>7.6</v>
      </c>
      <c r="N61" s="326">
        <v>56.5</v>
      </c>
    </row>
    <row r="62" spans="1:14" x14ac:dyDescent="0.15">
      <c r="A62" s="250"/>
      <c r="B62" s="246"/>
      <c r="C62" s="246"/>
      <c r="D62" s="246"/>
      <c r="E62" s="246"/>
      <c r="F62" s="246"/>
      <c r="G62" s="327"/>
      <c r="H62" s="328" t="s">
        <v>510</v>
      </c>
      <c r="I62" s="329">
        <v>17037</v>
      </c>
      <c r="J62" s="330">
        <v>13758</v>
      </c>
      <c r="K62" s="331">
        <v>-0.9</v>
      </c>
      <c r="L62" s="332">
        <v>114933</v>
      </c>
      <c r="M62" s="333">
        <v>4.4000000000000004</v>
      </c>
      <c r="N62" s="334">
        <v>-5.3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15" sqref="R15:V1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15" sqref="R15:V1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R15" sqref="R15:V1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90.35</v>
      </c>
      <c r="G47" s="12">
        <v>110.91</v>
      </c>
      <c r="H47" s="12">
        <v>112.98</v>
      </c>
      <c r="I47" s="12">
        <v>130.97</v>
      </c>
      <c r="J47" s="13">
        <v>155.34</v>
      </c>
    </row>
    <row r="48" spans="2:10" ht="57.75" customHeight="1" x14ac:dyDescent="0.15">
      <c r="B48" s="14"/>
      <c r="C48" s="1174" t="s">
        <v>4</v>
      </c>
      <c r="D48" s="1174"/>
      <c r="E48" s="1175"/>
      <c r="F48" s="15">
        <v>20.78</v>
      </c>
      <c r="G48" s="16">
        <v>16.350000000000001</v>
      </c>
      <c r="H48" s="16">
        <v>19.77</v>
      </c>
      <c r="I48" s="16">
        <v>18.05</v>
      </c>
      <c r="J48" s="17">
        <v>17.420000000000002</v>
      </c>
    </row>
    <row r="49" spans="2:10" ht="57.75" customHeight="1" thickBot="1" x14ac:dyDescent="0.2">
      <c r="B49" s="18"/>
      <c r="C49" s="1176" t="s">
        <v>5</v>
      </c>
      <c r="D49" s="1176"/>
      <c r="E49" s="1177"/>
      <c r="F49" s="19">
        <v>20.079999999999998</v>
      </c>
      <c r="G49" s="20">
        <v>16.440000000000001</v>
      </c>
      <c r="H49" s="20">
        <v>3.79</v>
      </c>
      <c r="I49" s="20">
        <v>19.82</v>
      </c>
      <c r="J49" s="21">
        <v>18.03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2018-05-17T00:38:21Z</cp:lastPrinted>
  <dcterms:created xsi:type="dcterms:W3CDTF">2018-01-24T06:50:01Z</dcterms:created>
  <dcterms:modified xsi:type="dcterms:W3CDTF">2018-12-17T07:57:32Z</dcterms:modified>
  <cp:category/>
</cp:coreProperties>
</file>