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1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O35" i="9"/>
  <c r="AM35" i="9"/>
  <c r="CO34" i="9"/>
  <c r="BW34" i="9"/>
  <c r="BW35" i="9" s="1"/>
  <c r="BW36" i="9" s="1"/>
  <c r="BW37" i="9" s="1"/>
  <c r="BW38" i="9" s="1"/>
  <c r="BW39" i="9" s="1"/>
  <c r="BW40" i="9" s="1"/>
  <c r="BW41" i="9" s="1"/>
  <c r="BW42" i="9" s="1"/>
  <c r="BW43" i="9" s="1"/>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AM34" i="9" s="1"/>
  <c r="BE34" i="9" l="1"/>
  <c r="BE35" i="9" s="1"/>
</calcChain>
</file>

<file path=xl/sharedStrings.xml><?xml version="1.0" encoding="utf-8"?>
<sst xmlns="http://schemas.openxmlformats.org/spreadsheetml/2006/main" count="1065" uniqueCount="581">
  <si>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</si>
  <si>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</si>
  <si>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</si>
  <si>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</si>
  <si>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</si>
  <si>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</si>
  <si>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</si>
  <si>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</si>
  <si>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</si>
  <si>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</si>
  <si>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</si>
  <si>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</si>
  <si>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</si>
  <si>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</si>
  <si>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</si>
  <si>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</si>
  <si>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</si>
  <si>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</si>
  <si>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</si>
  <si>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</si>
  <si>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</si>
  <si>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</si>
  <si>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</si>
  <si>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</si>
  <si>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</si>
  <si>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</si>
  <si>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</si>
  <si>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</si>
  <si>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</si>
  <si>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</si>
  <si>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</si>
  <si>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</si>
  <si>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</si>
  <si>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</si>
  <si>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</si>
  <si>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</si>
  <si>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</si>
  <si>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</si>
  <si>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</si>
  <si>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</si>
  <si>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</si>
  <si>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</si>
  <si>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</si>
  <si>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</si>
  <si>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</si>
  <si>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</si>
  <si>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</si>
  <si>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</si>
  <si>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</si>
  <si>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</si>
  <si>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</si>
  <si>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</si>
  <si>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</si>
  <si>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</si>
  <si>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</si>
  <si>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</si>
  <si>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</si>
  <si>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</si>
  <si>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</si>
  <si>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</si>
  <si>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</si>
  <si>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</si>
  <si>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</si>
  <si>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</si>
  <si>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</si>
  <si>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</si>
  <si>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</si>
  <si>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</si>
  <si>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</si>
  <si>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</si>
  <si>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</si>
  <si>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</si>
  <si>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</si>
  <si>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</si>
  <si>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</si>
  <si>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</si>
  <si>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</si>
  <si>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</si>
  <si>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</si>
  <si>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</si>
  <si>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</si>
  <si>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</si>
  <si>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豊見城市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</si>
  <si>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</si>
  <si>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</si>
  <si>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</si>
  <si>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</si>
  <si>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</si>
  <si>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</si>
  <si>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</si>
  <si>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</si>
  <si>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</si>
  <si>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</si>
  <si>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</si>
  <si>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</si>
  <si>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</si>
  <si>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</si>
  <si>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</si>
  <si>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</si>
  <si>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</si>
  <si>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</si>
  <si>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</si>
  <si>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</si>
  <si>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</si>
  <si>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</si>
  <si>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</si>
  <si>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</si>
  <si>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</si>
  <si>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</si>
  <si>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</si>
  <si>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</si>
  <si>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</si>
  <si>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</si>
  <si>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</si>
  <si>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</si>
  <si>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</si>
  <si>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</si>
  <si>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</si>
  <si>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</si>
  <si>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</si>
  <si>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</si>
  <si>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</si>
  <si>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</si>
  <si>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</si>
  <si>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</si>
  <si>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</si>
  <si>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</si>
  <si>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</si>
  <si>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</si>
  <si>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</si>
  <si>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</si>
  <si>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</si>
  <si>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</si>
  <si>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</si>
  <si>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</si>
  <si>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</si>
  <si>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</si>
  <si>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</si>
  <si>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</si>
  <si>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</si>
  <si>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</si>
  <si>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</si>
  <si>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</si>
  <si>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</si>
  <si>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</si>
  <si>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</si>
  <si>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</si>
  <si>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</si>
  <si>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</si>
  <si>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</si>
  <si>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</si>
  <si>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</si>
  <si>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</si>
  <si>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</si>
  <si>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</si>
  <si>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</si>
  <si>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</si>
  <si>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</si>
  <si>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</si>
  <si>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</si>
  <si>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</si>
  <si>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</si>
  <si>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</si>
  <si>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</si>
  <si>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</si>
  <si>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</si>
  <si>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</si>
  <si>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</si>
  <si>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</si>
  <si>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</si>
  <si>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</si>
  <si>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</si>
  <si>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</si>
  <si>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</si>
  <si>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</si>
  <si>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</si>
  <si>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</si>
  <si>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</si>
  <si>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</si>
  <si>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</si>
  <si>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</si>
  <si>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</si>
  <si>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</si>
  <si>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</si>
  <si>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</si>
  <si>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</si>
  <si>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</si>
  <si>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</si>
  <si>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</si>
  <si>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</si>
  <si>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</si>
  <si>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</si>
  <si>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</si>
  <si>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</si>
  <si>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</si>
  <si>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沖縄県豊見城市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</si>
  <si>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</si>
  <si>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</si>
  <si>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</si>
  <si>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</si>
  <si>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</si>
  <si>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</si>
  <si>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</si>
  <si>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</si>
  <si>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</si>
  <si>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</si>
  <si>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</si>
  <si>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</si>
  <si>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</si>
  <si>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</si>
  <si>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</si>
  <si>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</si>
  <si>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</si>
  <si>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</si>
  <si>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</si>
  <si>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</si>
  <si>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</si>
  <si>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</si>
  <si>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</si>
  <si>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</si>
  <si>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</si>
  <si>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</si>
  <si>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</si>
  <si>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</si>
  <si>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</si>
  <si>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</si>
  <si>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</si>
  <si>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</si>
  <si>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</si>
  <si>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</si>
  <si>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</si>
  <si>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</si>
  <si>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</si>
  <si>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</si>
  <si>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</si>
  <si>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</si>
  <si>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</si>
  <si>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</si>
  <si>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</si>
  <si>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</si>
  <si>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</si>
  <si>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</si>
  <si>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</si>
  <si>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</si>
  <si>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</si>
  <si>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</si>
  <si>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</si>
  <si>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</si>
  <si>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</si>
  <si>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</si>
  <si>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</si>
  <si>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</si>
  <si>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</si>
  <si>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</si>
  <si>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</si>
  <si>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</si>
  <si>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</si>
  <si>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</si>
  <si>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</si>
  <si>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</si>
  <si>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</si>
  <si>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</si>
  <si>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</si>
  <si>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</si>
  <si>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</si>
  <si>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</si>
  <si>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</si>
  <si>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</si>
  <si>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</si>
  <si>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</si>
  <si>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</si>
  <si>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</si>
  <si>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</si>
  <si>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</si>
  <si>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</si>
  <si>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</si>
  <si>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</si>
  <si>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</si>
  <si>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</si>
  <si>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</si>
  <si>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</si>
  <si>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</si>
  <si>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</si>
  <si>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</si>
  <si>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</si>
  <si>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</si>
  <si>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</si>
  <si>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</si>
  <si>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</si>
  <si>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</si>
  <si>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</si>
  <si>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</si>
  <si>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</si>
  <si>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</si>
  <si>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</si>
  <si>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</si>
  <si>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</si>
  <si>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</si>
  <si>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</si>
  <si>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</si>
  <si>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</si>
  <si>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</si>
  <si>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</si>
  <si>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</si>
  <si>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</si>
  <si>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</si>
  <si>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</si>
  <si>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</si>
  <si>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</si>
  <si>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</si>
  <si>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</si>
  <si>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</si>
  <si>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</si>
  <si>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</si>
  <si>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</si>
  <si>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</si>
  <si>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</si>
  <si>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</si>
  <si>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</si>
  <si>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</si>
  <si>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</si>
  <si>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</si>
  <si>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</si>
  <si>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</si>
  <si>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</si>
  <si>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</si>
  <si>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</si>
  <si>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</si>
  <si>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</si>
  <si>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</si>
  <si>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</si>
  <si>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</si>
  <si>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</si>
  <si>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</si>
  <si>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</si>
  <si>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</si>
  <si>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</si>
  <si>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</si>
  <si>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</si>
  <si>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</si>
  <si>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</si>
  <si>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</si>
  <si>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</si>
  <si>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</si>
  <si>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沖縄県豊見城市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</si>
  <si>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</si>
  <si>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</si>
  <si>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</si>
  <si>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</si>
  <si>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</si>
  <si>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</si>
  <si>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</si>
  <si>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</si>
  <si>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</si>
  <si>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</si>
  <si>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</si>
  <si>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</si>
  <si>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</si>
  <si>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</si>
  <si>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</si>
  <si>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</si>
  <si>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</si>
  <si>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</si>
  <si>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</si>
  <si>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</si>
  <si>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育英会特別会計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</si>
  <si>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</si>
  <si>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</si>
  <si>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</si>
  <si>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</si>
  <si>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</si>
  <si>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</si>
  <si>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</si>
  <si>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</si>
  <si>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</si>
  <si>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</si>
  <si>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</si>
  <si>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</si>
  <si>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</si>
  <si>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</si>
  <si>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</si>
  <si>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</si>
  <si>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</si>
  <si>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</si>
  <si>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</si>
  <si>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</si>
  <si>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</si>
  <si>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</si>
  <si>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</si>
  <si>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</si>
  <si>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</si>
  <si>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</si>
  <si>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</si>
  <si>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</si>
  <si>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</si>
  <si>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</si>
  <si>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</si>
  <si>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</si>
  <si>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</si>
  <si>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</si>
  <si>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</si>
  <si>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</si>
  <si>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</si>
  <si>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</si>
  <si>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</si>
  <si>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</si>
  <si>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</si>
  <si>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</si>
  <si>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</si>
  <si>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</si>
  <si>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</si>
  <si>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</si>
  <si>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</si>
  <si>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</si>
  <si>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</si>
  <si>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</si>
  <si>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</si>
  <si>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</si>
  <si>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</si>
  <si>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</si>
  <si>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</si>
  <si>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</si>
  <si>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</si>
  <si>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</si>
  <si>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</si>
  <si>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</si>
  <si>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</si>
  <si>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</si>
  <si>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</si>
  <si>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</si>
  <si>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</si>
  <si>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</si>
  <si>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</si>
  <si>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</si>
  <si>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</si>
  <si>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</si>
  <si>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</si>
  <si>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</si>
  <si>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</si>
  <si>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</si>
  <si>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</si>
  <si>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</si>
  <si>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</si>
  <si>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</si>
  <si>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</si>
  <si>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</si>
  <si>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</si>
  <si>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</si>
  <si>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</si>
  <si>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</si>
  <si>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</si>
  <si>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</si>
  <si>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</si>
  <si>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</si>
  <si>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</si>
  <si>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</si>
  <si>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</si>
  <si>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</si>
  <si>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</si>
  <si>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</si>
  <si>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</si>
  <si>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</si>
  <si>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</si>
  <si>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</si>
  <si>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</si>
  <si>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</si>
  <si>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</si>
  <si>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</si>
  <si>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</si>
  <si>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</si>
  <si>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</si>
  <si>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</si>
  <si>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</si>
  <si>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</si>
  <si>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</si>
  <si>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</si>
  <si>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</si>
  <si>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</si>
  <si>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</si>
  <si>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</si>
  <si>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</si>
  <si>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</si>
  <si>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</si>
  <si>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</si>
  <si>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</si>
  <si>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</si>
  <si>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</si>
  <si>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</si>
  <si>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</si>
  <si>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</si>
  <si>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</si>
  <si>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</si>
  <si>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</si>
  <si>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</si>
  <si>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</si>
  <si>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</si>
  <si>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</si>
  <si>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</si>
  <si>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</si>
  <si>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</si>
  <si>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</si>
  <si>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</si>
  <si>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</si>
  <si>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</si>
  <si>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</si>
  <si>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</si>
  <si>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</si>
  <si>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</si>
  <si>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</si>
  <si>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</si>
  <si>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</si>
  <si>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</si>
  <si>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</si>
  <si>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</si>
  <si>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</si>
  <si>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</si>
  <si>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</si>
  <si>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</si>
  <si>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</si>
  <si>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</si>
  <si>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</si>
  <si>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</si>
  <si>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</si>
  <si>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</si>
  <si>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</si>
  <si>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</si>
  <si>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</si>
  <si>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</si>
  <si>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4.32</t>
  </si>
  <si>
    <t>▲ 1.33</t>
  </si>
  <si>
    <t>▲ 2.05</t>
  </si>
  <si>
    <t>▲ 2.43</t>
  </si>
  <si>
    <t>国民健康保険特別会計</t>
  </si>
  <si>
    <t>▲ 0.83</t>
  </si>
  <si>
    <t>▲ 2.21</t>
  </si>
  <si>
    <t>▲ 3.76</t>
  </si>
  <si>
    <t>▲ 5.38</t>
  </si>
  <si>
    <t>▲ 5.24</t>
  </si>
  <si>
    <t>水道事業会計</t>
  </si>
  <si>
    <t>一般会計</t>
  </si>
  <si>
    <t>下水道事業特別会計</t>
  </si>
  <si>
    <t>農業集落排水事業特別会計</t>
  </si>
  <si>
    <t>後期高齢者医療特別会計</t>
  </si>
  <si>
    <t>育英会特別会計</t>
  </si>
  <si>
    <t>土地区画整理事業特別会計</t>
  </si>
  <si>
    <t>その他会計（赤字）</t>
  </si>
  <si>
    <t>その他会計（黒字）</t>
  </si>
  <si>
    <t>-</t>
    <phoneticPr fontId="2"/>
  </si>
  <si>
    <t>-</t>
    <phoneticPr fontId="2"/>
  </si>
  <si>
    <t>-</t>
    <phoneticPr fontId="2"/>
  </si>
  <si>
    <t>沖縄県市町村総合事務組合</t>
    <rPh sb="0" eb="6">
      <t>オキナワケンシチョウソン</t>
    </rPh>
    <rPh sb="6" eb="12">
      <t>ソウゴウジムクミアイ</t>
    </rPh>
    <phoneticPr fontId="2"/>
  </si>
  <si>
    <t>-</t>
    <phoneticPr fontId="2"/>
  </si>
  <si>
    <t>南部広域行政組合（一般会計）</t>
    <rPh sb="0" eb="4">
      <t>ナンブコウイキ</t>
    </rPh>
    <rPh sb="4" eb="8">
      <t>ギョウセイクミアイ</t>
    </rPh>
    <rPh sb="9" eb="13">
      <t>イッパンカイケイ</t>
    </rPh>
    <phoneticPr fontId="2"/>
  </si>
  <si>
    <t>南部広域行政組合（特別会計）</t>
    <rPh sb="0" eb="4">
      <t>ナンブコウイキ</t>
    </rPh>
    <rPh sb="4" eb="8">
      <t>ギョウセイクミアイ</t>
    </rPh>
    <rPh sb="9" eb="13">
      <t>トクベツカイケイ</t>
    </rPh>
    <phoneticPr fontId="2"/>
  </si>
  <si>
    <t>南部広域市町村圏事務組合（一般会計）</t>
    <rPh sb="0" eb="4">
      <t>ナンブコウイキ</t>
    </rPh>
    <rPh sb="4" eb="8">
      <t>シチョウソンケン</t>
    </rPh>
    <rPh sb="8" eb="12">
      <t>ジムクミアイ</t>
    </rPh>
    <rPh sb="13" eb="17">
      <t>イッパンカイケイ</t>
    </rPh>
    <phoneticPr fontId="2"/>
  </si>
  <si>
    <t>南部広域市町村圏事務組合（ふるさと市町村圏基金特別会計）</t>
    <rPh sb="17" eb="21">
      <t>シチョウソンケン</t>
    </rPh>
    <rPh sb="21" eb="23">
      <t>キキン</t>
    </rPh>
    <rPh sb="23" eb="27">
      <t>トクベツカイケイ</t>
    </rPh>
    <phoneticPr fontId="2"/>
  </si>
  <si>
    <t>南部広域市町村圏事務組合（いなんせ斎苑特別会計）</t>
    <rPh sb="17" eb="19">
      <t>サイエン</t>
    </rPh>
    <rPh sb="19" eb="23">
      <t>トクベツカイケイ</t>
    </rPh>
    <phoneticPr fontId="2"/>
  </si>
  <si>
    <t>南部広域市町村圏事務組合（南斎場特別会計）</t>
    <rPh sb="13" eb="14">
      <t>ミナミ</t>
    </rPh>
    <rPh sb="14" eb="16">
      <t>サイジョウ</t>
    </rPh>
    <rPh sb="16" eb="18">
      <t>トクベツ</t>
    </rPh>
    <rPh sb="18" eb="20">
      <t>カイケイ</t>
    </rPh>
    <phoneticPr fontId="2"/>
  </si>
  <si>
    <t>糸満市・豊見城市清掃施設組合</t>
    <rPh sb="0" eb="3">
      <t>イトマンシ</t>
    </rPh>
    <rPh sb="4" eb="8">
      <t>トミグスクシ</t>
    </rPh>
    <rPh sb="8" eb="14">
      <t>セイソウシセツクミアイ</t>
    </rPh>
    <phoneticPr fontId="2"/>
  </si>
  <si>
    <t>沖縄県後期高齢者医療広域連合（一般会計）</t>
    <rPh sb="0" eb="3">
      <t>オキナワケン</t>
    </rPh>
    <rPh sb="3" eb="8">
      <t>コウキコウレイシャ</t>
    </rPh>
    <rPh sb="8" eb="14">
      <t>イリョウコウイキレンゴウ</t>
    </rPh>
    <rPh sb="15" eb="19">
      <t>イッパンカイケイ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</si>
  <si>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</si>
  <si>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沖縄県市町村自治会館管理組合</t>
    <rPh sb="0" eb="3">
      <t>オキナワケン</t>
    </rPh>
    <rPh sb="3" eb="6">
      <t>シチョウソン</t>
    </rPh>
    <rPh sb="6" eb="14">
      <t>ジチカイカンカンリクミアイ</t>
    </rPh>
    <phoneticPr fontId="2"/>
  </si>
  <si>
    <t>沖縄県介護保険広域連合（一般会計）</t>
    <rPh sb="0" eb="3">
      <t>オキナワケン</t>
    </rPh>
    <rPh sb="3" eb="7">
      <t>カイゴホケン</t>
    </rPh>
    <rPh sb="7" eb="11">
      <t>コウイキレンゴウ</t>
    </rPh>
    <rPh sb="12" eb="16">
      <t>イッパンカイケイ</t>
    </rPh>
    <phoneticPr fontId="2"/>
  </si>
  <si>
    <t>沖縄県介護保険広域連合（特別会計）</t>
    <rPh sb="0" eb="3">
      <t>オキナワケン</t>
    </rPh>
    <rPh sb="3" eb="7">
      <t>カイゴホケン</t>
    </rPh>
    <rPh sb="7" eb="9">
      <t>コウイキ</t>
    </rPh>
    <rPh sb="9" eb="11">
      <t>レンゴウ</t>
    </rPh>
    <rPh sb="12" eb="16">
      <t>トクベツカイケイ</t>
    </rPh>
    <phoneticPr fontId="2"/>
  </si>
  <si>
    <t>沖縄県町村土地開発公社</t>
    <rPh sb="0" eb="3">
      <t>オキナワケン</t>
    </rPh>
    <rPh sb="3" eb="5">
      <t>チョウソン</t>
    </rPh>
    <rPh sb="5" eb="11">
      <t>トチカイハツコウシャ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</si>
  <si>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</si>
  <si>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</si>
  <si>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</si>
  <si>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</si>
  <si>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</si>
  <si>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</si>
  <si>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</si>
  <si>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</si>
  <si>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</si>
  <si>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</si>
  <si>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</si>
  <si>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</si>
  <si>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</si>
  <si>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</si>
  <si>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内平均値と比べ将来負担比率が高く、有形固定資産減価償却率が低い傾向となっている。これは、児童生徒の増加に伴い学校施設の増改築事業や中心市街地における道路事業、新庁舎及び新消防庁舎建設事業等を進めてきたことにより、地方債の発行額が増加した一方、老朽化施設の除却及び新規固定資産の割合が増加したことによるものと考えられる。今後も公共施設等の整備により地方債の発行額増加が見込まれることから、必要最小限で最大の効果が得られるよう各事業を精査し、地方債の発行が将来の財政運営に支障を及ぼすことが無いよう努めていく。</t>
    <phoneticPr fontId="5"/>
  </si>
  <si>
    <t>将来負担比率及び実質公債費比率はどちらも近年減少傾向にあり、これは基準財政需要額算入見込額が増加したことによるものと考えられる。
しかし、類似団体内平均値と比べてどちらの値も高く、今後も学校施設の増改築や新庁舎及び消防庁舎建設事業、道路整備等の公共事業に係る地方債の償還開始となることが見込まれることから、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</si>
</sst>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46658</c:v>
                </c:pt>
                <c:pt idx="1">
                  <c:v>132977</c:v>
                </c:pt>
                <c:pt idx="2">
                  <c:v>118050</c:v>
                </c:pt>
                <c:pt idx="3">
                  <c:v>108001</c:v>
                </c:pt>
                <c:pt idx="4">
                  <c:v>107663</c:v>
                </c:pt>
              </c:numCache>
            </c:numRef>
          </c:val>
          <c:smooth val="0"/>
        </c:ser>
        <c:dLbls>
          <c:showLegendKey val="0"/>
          <c:showVal val="0"/>
          <c:showCatName val="0"/>
          <c:showSerName val="0"/>
          <c:showPercent val="0"/>
          <c:showBubbleSize val="0"/>
        </c:dLbls>
        <c:marker val="1"/>
        <c:smooth val="0"/>
        <c:axId val="124553856"/>
        <c:axId val="124576512"/>
      </c:lineChart>
      <c:catAx>
        <c:axId val="124553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576512"/>
        <c:crosses val="autoZero"/>
        <c:auto val="1"/>
        <c:lblAlgn val="ctr"/>
        <c:lblOffset val="100"/>
        <c:tickLblSkip val="1"/>
        <c:tickMarkSkip val="1"/>
        <c:noMultiLvlLbl val="0"/>
      </c:catAx>
      <c:valAx>
        <c:axId val="12457651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553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2.7</c:v>
                </c:pt>
                <c:pt idx="1">
                  <c:v>5.73</c:v>
                </c:pt>
                <c:pt idx="2">
                  <c:v>4.32</c:v>
                </c:pt>
                <c:pt idx="3">
                  <c:v>2.0499999999999998</c:v>
                </c:pt>
                <c:pt idx="4">
                  <c:v>0.66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14.62</c:v>
                </c:pt>
                <c:pt idx="1">
                  <c:v>15.81</c:v>
                </c:pt>
                <c:pt idx="2">
                  <c:v>18.62</c:v>
                </c:pt>
                <c:pt idx="3">
                  <c:v>19.91</c:v>
                </c:pt>
                <c:pt idx="4">
                  <c:v>19.66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6156800"/>
        <c:axId val="46163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-4.32</c:v>
                </c:pt>
                <c:pt idx="1">
                  <c:v>3.09</c:v>
                </c:pt>
                <c:pt idx="2">
                  <c:v>-1.33</c:v>
                </c:pt>
                <c:pt idx="3">
                  <c:v>-2.0499999999999998</c:v>
                </c:pt>
                <c:pt idx="4">
                  <c:v>-2.4300000000000002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6156800"/>
        <c:axId val="46163072"/>
      </c:lineChart>
      <c:catAx>
        <c:axId val="4615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163072"/>
        <c:crosses val="autoZero"/>
        <c:auto val="1"/>
        <c:lblAlgn val="ctr"/>
        <c:lblOffset val="100"/>
        <c:tickLblSkip val="1"/>
        <c:tickMarkSkip val="1"/>
        <c:noMultiLvlLbl val="0"/>
      </c:catAx>
      <c:valAx>
        <c:axId val="46163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5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0.15</c:v>
                </c:pt>
                <c:pt idx="2">
                  <c:v>#N/A</c:v>
                </c:pt>
                <c:pt idx="3">
                  <c:v>0.01</c:v>
                </c:pt>
                <c:pt idx="4">
                  <c:v>#N/A</c:v>
                </c:pt>
                <c:pt idx="5">
                  <c:v>0.14000000000000001</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育英会特別会計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0.03</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0.02</c:v>
                </c:pt>
                <c:pt idx="4">
                  <c:v>#N/A</c:v>
                </c:pt>
                <c:pt idx="5">
                  <c:v>0.06</c:v>
                </c:pt>
                <c:pt idx="6">
                  <c:v>#N/A</c:v>
                </c:pt>
                <c:pt idx="7">
                  <c:v>0</c:v>
                </c:pt>
                <c:pt idx="8">
                  <c:v>#N/A</c:v>
                </c:pt>
                <c:pt idx="9">
                  <c:v>0.05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0.17</c:v>
                </c:pt>
                <c:pt idx="2">
                  <c:v>#N/A</c:v>
                </c:pt>
                <c:pt idx="3">
                  <c:v>0.11</c:v>
                </c:pt>
                <c:pt idx="4">
                  <c:v>#N/A</c:v>
                </c:pt>
                <c:pt idx="5">
                  <c:v>0.09</c:v>
                </c:pt>
                <c:pt idx="6">
                  <c:v>#N/A</c:v>
                </c:pt>
                <c:pt idx="7">
                  <c:v>0.15</c:v>
                </c:pt>
                <c:pt idx="8">
                  <c:v>#N/A</c:v>
                </c:pt>
                <c:pt idx="9">
                  <c:v>0.32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2.68</c:v>
                </c:pt>
                <c:pt idx="2">
                  <c:v>#N/A</c:v>
                </c:pt>
                <c:pt idx="3">
                  <c:v>5.71</c:v>
                </c:pt>
                <c:pt idx="4">
                  <c:v>#N/A</c:v>
                </c:pt>
                <c:pt idx="5">
                  <c:v>4.3</c:v>
                </c:pt>
                <c:pt idx="6">
                  <c:v>#N/A</c:v>
                </c:pt>
                <c:pt idx="7">
                  <c:v>2.0099999999999998</c:v>
                </c:pt>
                <c:pt idx="8">
                  <c:v>#N/A</c:v>
                </c:pt>
                <c:pt idx="9">
                  <c:v>0.65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11.29</c:v>
                </c:pt>
                <c:pt idx="2">
                  <c:v>#N/A</c:v>
                </c:pt>
                <c:pt idx="3">
                  <c:v>12.19</c:v>
                </c:pt>
                <c:pt idx="4">
                  <c:v>#N/A</c:v>
                </c:pt>
                <c:pt idx="5">
                  <c:v>13.37</c:v>
                </c:pt>
                <c:pt idx="6">
                  <c:v>#N/A</c:v>
                </c:pt>
                <c:pt idx="7">
                  <c:v>13.96</c:v>
                </c:pt>
                <c:pt idx="8">
                  <c:v>#N/A</c:v>
                </c:pt>
                <c:pt idx="9">
                  <c:v>14.08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0.83</c:v>
                </c:pt>
                <c:pt idx="1">
                  <c:v>#N/A</c:v>
                </c:pt>
                <c:pt idx="2">
                  <c:v>2.21</c:v>
                </c:pt>
                <c:pt idx="3">
                  <c:v>#N/A</c:v>
                </c:pt>
                <c:pt idx="4">
                  <c:v>3.76</c:v>
                </c:pt>
                <c:pt idx="5">
                  <c:v>#N/A</c:v>
                </c:pt>
                <c:pt idx="6">
                  <c:v>5.38</c:v>
                </c:pt>
                <c:pt idx="7">
                  <c:v>#N/A</c:v>
                </c:pt>
                <c:pt idx="8">
                  <c:v>5.24</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6859392"/>
        <c:axId val="46860928"/>
      </c:barChart>
      <c:catAx>
        <c:axId val="4685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860928"/>
        <c:crosses val="autoZero"/>
        <c:auto val="1"/>
        <c:lblAlgn val="ctr"/>
        <c:lblOffset val="100"/>
        <c:tickLblSkip val="1"/>
        <c:tickMarkSkip val="1"/>
        <c:noMultiLvlLbl val="0"/>
      </c:catAx>
      <c:valAx>
        <c:axId val="46860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859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1189</c:v>
                </c:pt>
                <c:pt idx="5">
                  <c:v>1192</c:v>
                </c:pt>
                <c:pt idx="8">
                  <c:v>1219</c:v>
                </c:pt>
                <c:pt idx="11">
                  <c:v>1270</c:v>
                </c:pt>
                <c:pt idx="14">
                  <c:v>1276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1</c:v>
                </c:pt>
                <c:pt idx="6">
                  <c:v>3</c:v>
                </c:pt>
                <c:pt idx="9">
                  <c:v>2</c:v>
                </c:pt>
                <c:pt idx="12">
                  <c:v>6</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38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160</c:v>
                </c:pt>
                <c:pt idx="3">
                  <c:v>9</c:v>
                </c:pt>
                <c:pt idx="6">
                  <c:v>37</c:v>
                </c:pt>
                <c:pt idx="9">
                  <c:v>47</c:v>
                </c:pt>
                <c:pt idx="12">
                  <c:v>64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219</c:v>
                </c:pt>
                <c:pt idx="3">
                  <c:v>227</c:v>
                </c:pt>
                <c:pt idx="6">
                  <c:v>222</c:v>
                </c:pt>
                <c:pt idx="9">
                  <c:v>221</c:v>
                </c:pt>
                <c:pt idx="12">
                  <c:v>195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1811</c:v>
                </c:pt>
                <c:pt idx="3">
                  <c:v>1826</c:v>
                </c:pt>
                <c:pt idx="6">
                  <c:v>1791</c:v>
                </c:pt>
                <c:pt idx="9">
                  <c:v>1763</c:v>
                </c:pt>
                <c:pt idx="12">
                  <c:v>1834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255936"/>
        <c:axId val="47257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1001</c:v>
                </c:pt>
                <c:pt idx="2">
                  <c:v>#N/A</c:v>
                </c:pt>
                <c:pt idx="3">
                  <c:v>#N/A</c:v>
                </c:pt>
                <c:pt idx="4">
                  <c:v>871</c:v>
                </c:pt>
                <c:pt idx="5">
                  <c:v>#N/A</c:v>
                </c:pt>
                <c:pt idx="6">
                  <c:v>#N/A</c:v>
                </c:pt>
                <c:pt idx="7">
                  <c:v>834</c:v>
                </c:pt>
                <c:pt idx="8">
                  <c:v>#N/A</c:v>
                </c:pt>
                <c:pt idx="9">
                  <c:v>#N/A</c:v>
                </c:pt>
                <c:pt idx="10">
                  <c:v>763</c:v>
                </c:pt>
                <c:pt idx="11">
                  <c:v>#N/A</c:v>
                </c:pt>
                <c:pt idx="12">
                  <c:v>#N/A</c:v>
                </c:pt>
                <c:pt idx="13">
                  <c:v>861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255936"/>
        <c:axId val="47257856"/>
      </c:lineChart>
      <c:catAx>
        <c:axId val="4725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257856"/>
        <c:crosses val="autoZero"/>
        <c:auto val="1"/>
        <c:lblAlgn val="ctr"/>
        <c:lblOffset val="100"/>
        <c:tickLblSkip val="1"/>
        <c:tickMarkSkip val="1"/>
        <c:noMultiLvlLbl val="0"/>
      </c:catAx>
      <c:valAx>
        <c:axId val="47257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5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12825</c:v>
                </c:pt>
                <c:pt idx="5">
                  <c:v>13143</c:v>
                </c:pt>
                <c:pt idx="8">
                  <c:v>13536</c:v>
                </c:pt>
                <c:pt idx="11">
                  <c:v>13993</c:v>
                </c:pt>
                <c:pt idx="14">
                  <c:v>17581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3178</c:v>
                </c:pt>
                <c:pt idx="5">
                  <c:v>3072</c:v>
                </c:pt>
                <c:pt idx="8">
                  <c:v>2933</c:v>
                </c:pt>
                <c:pt idx="11">
                  <c:v>2784</c:v>
                </c:pt>
                <c:pt idx="14">
                  <c:v>2634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3608</c:v>
                </c:pt>
                <c:pt idx="5">
                  <c:v>3734</c:v>
                </c:pt>
                <c:pt idx="8">
                  <c:v>4208</c:v>
                </c:pt>
                <c:pt idx="11">
                  <c:v>4468</c:v>
                </c:pt>
                <c:pt idx="14">
                  <c:v>4179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1854</c:v>
                </c:pt>
                <c:pt idx="3">
                  <c:v>1670</c:v>
                </c:pt>
                <c:pt idx="6">
                  <c:v>1138</c:v>
                </c:pt>
                <c:pt idx="9">
                  <c:v>866</c:v>
                </c:pt>
                <c:pt idx="12">
                  <c:v>835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553</c:v>
                </c:pt>
                <c:pt idx="3">
                  <c:v>779</c:v>
                </c:pt>
                <c:pt idx="6">
                  <c:v>911</c:v>
                </c:pt>
                <c:pt idx="9">
                  <c:v>887</c:v>
                </c:pt>
                <c:pt idx="12">
                  <c:v>976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2980</c:v>
                </c:pt>
                <c:pt idx="3">
                  <c:v>3138</c:v>
                </c:pt>
                <c:pt idx="6">
                  <c:v>2790</c:v>
                </c:pt>
                <c:pt idx="9">
                  <c:v>2608</c:v>
                </c:pt>
                <c:pt idx="12">
                  <c:v>2567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3270</c:v>
                </c:pt>
                <c:pt idx="3">
                  <c:v>670</c:v>
                </c:pt>
                <c:pt idx="6">
                  <c:v>172</c:v>
                </c:pt>
                <c:pt idx="9">
                  <c:v>33</c:v>
                </c:pt>
                <c:pt idx="12">
                  <c:v>38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18381</c:v>
                </c:pt>
                <c:pt idx="3">
                  <c:v>20790</c:v>
                </c:pt>
                <c:pt idx="6">
                  <c:v>22224</c:v>
                </c:pt>
                <c:pt idx="9">
                  <c:v>23225</c:v>
                </c:pt>
                <c:pt idx="12">
                  <c:v>25444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768704"/>
        <c:axId val="47770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7426</c:v>
                </c:pt>
                <c:pt idx="2">
                  <c:v>#N/A</c:v>
                </c:pt>
                <c:pt idx="3">
                  <c:v>#N/A</c:v>
                </c:pt>
                <c:pt idx="4">
                  <c:v>7098</c:v>
                </c:pt>
                <c:pt idx="5">
                  <c:v>#N/A</c:v>
                </c:pt>
                <c:pt idx="6">
                  <c:v>#N/A</c:v>
                </c:pt>
                <c:pt idx="7">
                  <c:v>6558</c:v>
                </c:pt>
                <c:pt idx="8">
                  <c:v>#N/A</c:v>
                </c:pt>
                <c:pt idx="9">
                  <c:v>#N/A</c:v>
                </c:pt>
                <c:pt idx="10">
                  <c:v>6374</c:v>
                </c:pt>
                <c:pt idx="11">
                  <c:v>#N/A</c:v>
                </c:pt>
                <c:pt idx="12">
                  <c:v>#N/A</c:v>
                </c:pt>
                <c:pt idx="13">
                  <c:v>5466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768704"/>
        <c:axId val="47770624"/>
      </c:lineChart>
      <c:catAx>
        <c:axId val="4776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770624"/>
        <c:crosses val="autoZero"/>
        <c:auto val="1"/>
        <c:lblAlgn val="ctr"/>
        <c:lblOffset val="100"/>
        <c:tickLblSkip val="1"/>
        <c:tickMarkSkip val="1"/>
        <c:noMultiLvlLbl val="0"/>
      </c:catAx>
      <c:valAx>
        <c:axId val="47770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6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{A75667B1-1E3B-40C1-8605-5A8DAE504A7C}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{837F2B53-4728-446A-8303-56BECC375FB5}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{D019E1D1-87B9-4344-825A-863843744E88}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{7E4D6D75-1FDF-473F-B121-815E5310A1FB}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{DAFEF2DD-E5B6-4A50-A2C7-6B42A3C3C24A}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39.200000000000003</c:v>
                </c:pt>
              </c:numCache>
            </c:numRef>
          </c:xVal>
          <c:yVal>
            <c:numRef>
              <c:f>公会計指標分析・財政指標組合せ分析表!$K$51:$O$51</c:f>
              <c:numCache>
                <c:formatCode>#,##0.0;"▲ "#,##0.0</c:formatCode>
                <c:ptCount val="5"/>
                <c:pt idx="3">
                  <c:v>65.099999999999994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{C7D4EF9F-075A-4CE1-95D9-03B7C730279E}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{B3794089-727D-4E82-B4DC-7D381B7EC4FA}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{7E3B1CCB-52C9-4AC9-A41D-FFAE83D61324}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{2025D733-1AB4-4E47-9D7B-9D8E111C2510}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{20AC4717-3950-4BC6-AD45-925905F48EE3}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39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6610304"/>
        <c:axId val="46624768"/>
      </c:scatterChart>
      <c:valAx>
        <c:axId val="46610304"/>
        <c:scaling>
          <c:orientation val="minMax"/>
          <c:max val="57"/>
          <c:min val="3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624768"/>
        <c:crosses val="autoZero"/>
        <c:crossBetween val="midCat"/>
      </c:valAx>
      <c:valAx>
        <c:axId val="46624768"/>
        <c:scaling>
          <c:orientation val="minMax"/>
          <c:max val="70"/>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6103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{EE3AFBBB-8C7C-408C-B29C-A8F18DE1AA9A}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{66B830D5-D214-4FD2-96F7-AFBA8EBCD417}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{4C914907-232D-4D3F-B855-8260B1E5B5D6}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{94FF59E8-D7D0-4FBF-BB0A-C79376FCC528}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{7A28D771-CD5A-4A9B-9C96-9651D4E21E38}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12.5</c:v>
                </c:pt>
                <c:pt idx="1">
                  <c:v>11.2</c:v>
                </c:pt>
                <c:pt idx="2">
                  <c:v>9.6999999999999993</c:v>
                </c:pt>
                <c:pt idx="3">
                  <c:v>8.6999999999999993</c:v>
                </c:pt>
                <c:pt idx="4">
                  <c:v>8.4</c:v>
                </c:pt>
              </c:numCache>
            </c:numRef>
          </c:xVal>
          <c:yVal>
            <c:numRef>
              <c:f>公会計指標分析・財政指標組合せ分析表!$K$73:$O$73</c:f>
              <c:numCache>
                <c:formatCode>#,##0.0;"▲ "#,##0.0</c:formatCode>
                <c:ptCount val="5"/>
                <c:pt idx="0">
                  <c:v>81.400000000000006</c:v>
                </c:pt>
                <c:pt idx="1">
                  <c:v>76.5</c:v>
                </c:pt>
                <c:pt idx="2">
                  <c:v>70.3</c:v>
                </c:pt>
                <c:pt idx="3">
                  <c:v>65.099999999999994</c:v>
                </c:pt>
                <c:pt idx="4">
                  <c:v>55.1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{80567448-BE35-4C4C-AE53-A8A32627ED55}</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{94848CA6-DCDE-458D-AAF9-E25661DBB1CC}</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{2EFD924E-BAC5-4CE9-931E-B6AD98472ED4}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{488E8D65-E735-4377-8448-DEBEEA7DCEF8}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{84E105D0-971D-41C3-9A63-2251BBEEB5FE}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8191360"/>
        <c:axId val="48197632"/>
      </c:scatterChart>
      <c:valAx>
        <c:axId val="48191360"/>
        <c:scaling>
          <c:orientation val="minMax"/>
          <c:max val="12.9"/>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197632"/>
        <c:crosses val="autoZero"/>
        <c:crossBetween val="midCat"/>
      </c:valAx>
      <c:valAx>
        <c:axId val="48197632"/>
        <c:scaling>
          <c:orientation val="minMax"/>
          <c:max val="90"/>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1913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年度の実質公債費比率は、前年度比▲</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ポイントの</a:t>
          </a:r>
          <a:r>
            <a:rPr kumimoji="1" lang="en-US" altLang="ja-JP" sz="1400">
              <a:latin typeface="ＭＳ ゴシック" pitchFamily="49" charset="-128"/>
              <a:ea typeface="ＭＳ ゴシック" pitchFamily="49" charset="-128"/>
            </a:rPr>
            <a:t>8.4</a:t>
          </a:r>
          <a:r>
            <a:rPr kumimoji="1" lang="ja-JP" altLang="en-US" sz="1400">
              <a:latin typeface="ＭＳ ゴシック" pitchFamily="49" charset="-128"/>
              <a:ea typeface="ＭＳ ゴシック" pitchFamily="49" charset="-128"/>
            </a:rPr>
            <a:t>％となっているものの、実質公債費比率の分子は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年ぶりに増加している。</a:t>
          </a:r>
        </a:p>
        <a:p>
          <a:r>
            <a:rPr kumimoji="1" lang="ja-JP" altLang="en-US" sz="1400">
              <a:latin typeface="ＭＳ ゴシック" pitchFamily="49" charset="-128"/>
              <a:ea typeface="ＭＳ ゴシック" pitchFamily="49" charset="-128"/>
            </a:rPr>
            <a:t>　主な原因として、教育債及び臨時財政特例債の元利償還金及び債務負担行為に基づく支出額の増である。</a:t>
          </a:r>
        </a:p>
        <a:p>
          <a:r>
            <a:rPr kumimoji="1" lang="ja-JP" altLang="en-US" sz="1400">
              <a:latin typeface="ＭＳ ゴシック" pitchFamily="49" charset="-128"/>
              <a:ea typeface="ＭＳ ゴシック" pitchFamily="49" charset="-128"/>
            </a:rPr>
            <a:t>　今後も引き続き算入公債費等の活用や、公債費負担の平準化を図ることで、実質公債費比率の抑制に努める。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小・中学校改築事業、中心市街地における道路事業及び新庁舎、消防庁舎建設事業等の地方債発行により地方債現在高が近年増加している。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基準財政需要額算入見込額が昨年に比較し、大幅に増加したことにより、将来負担比率の分子も減少しているが、今後も学校施設の老朽化に伴う大規模改築事業の起債発行や庁舎建設事業等に係る起債償還が予定されていることから、引き続き普通建設事業費の緊急性及び必要性を精査するとともに、基金残高の適正化を図り、将来の財政運営に支障を及ぼすことが無いよう努め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62,896
62,669
19.60
26,786,658
26,300,691
72,263
11,014,211
25,444,168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55.1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児童・生徒の増による学校施設等の増改築事業の推進により、有形固定資産原価償却率は類似団体内平均値を大幅に下回っている。今後も新庁舎及び新消防庁舎建設や学校施設の老朽化に伴う大規模改築、その他公共施設の整備が予定されており、有形固定減価償却率は類似団体内平均値より低い値で推移することが予想できる。</a:t>
          </a:r>
          <a:endParaRPr lang="ja-JP" altLang="ja-JP">
            <a:effectLst/>
          </a:endParaRPr>
        </a:p>
        <a:p>
          <a:r>
            <a:rPr kumimoji="1" lang="ja-JP" altLang="ja-JP" sz="1100">
              <a:solidFill>
                <a:schemeClr val="dk1"/>
              </a:solidFill>
              <a:effectLst/>
              <a:latin typeface="+mn-lt"/>
              <a:ea typeface="+mn-ea"/>
              <a:cs typeface="+mn-cs"/>
            </a:rPr>
            <a:t>今後は各公共施設について個別施設計画を策定する予定となっていることから、当該計画に基づいた維持管理を適切に進めていく。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2" name="直線コネクタ 61"/>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3"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64" name="直線コネクタ 63"/>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65"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66" name="直線コネクタ 65"/>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67" name="有形固定資産減価償却率平均値テキスト"/>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68" name="フローチャート : 判断 67"/>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69" name="フローチャート : 判断 68"/>
        <xdr:cNvSpPr/>
      </xdr:nvSpPr>
      <xdr:spPr>
        <a:xfrm>
          <a:off x="4000500" y="596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53594</xdr:rowOff>
    </xdr:from>
    <xdr:to>
      <xdr:col>3</xdr:col>
      <xdr:colOff>511175</xdr:colOff>
      <xdr:row>34</xdr:row>
      <xdr:rowOff>155194</xdr:rowOff>
    </xdr:to>
    <xdr:sp macro="" textlink="">
      <xdr:nvSpPr>
        <xdr:cNvPr id="75" name="円/楕円 74"/>
        <xdr:cNvSpPr/>
      </xdr:nvSpPr>
      <xdr:spPr>
        <a:xfrm>
          <a:off x="4000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158005</xdr:rowOff>
    </xdr:from>
    <xdr:ext cx="405111" cy="259045"/>
    <xdr:sp macro="" textlink="">
      <xdr:nvSpPr>
        <xdr:cNvPr id="76" name="n_1aveValue有形固定資産減価償却率"/>
        <xdr:cNvSpPr txBox="1"/>
      </xdr:nvSpPr>
      <xdr:spPr>
        <a:xfrm>
          <a:off x="3836043" y="573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146321</xdr:rowOff>
    </xdr:from>
    <xdr:ext cx="405111" cy="259045"/>
    <xdr:sp macro="" textlink="">
      <xdr:nvSpPr>
        <xdr:cNvPr id="77" name="n_1mainValue有形固定資産減価償却率"/>
        <xdr:cNvSpPr txBox="1"/>
      </xdr:nvSpPr>
      <xdr:spPr>
        <a:xfrm>
          <a:off x="3836043" y="675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62,896
62,669
19.60
26,786,658
26,300,691
72,263
11,014,211
25,444,168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123842</xdr:rowOff>
    </xdr:from>
    <xdr:ext cx="405111" cy="259045"/>
    <xdr:sp macro="" textlink="">
      <xdr:nvSpPr>
        <xdr:cNvPr id="66" name="【道路】&#10;有形固定資産減価償却率平均値テキスト"/>
        <xdr:cNvSpPr txBox="1"/>
      </xdr:nvSpPr>
      <xdr:spPr>
        <a:xfrm>
          <a:off x="4724400" y="595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28258</xdr:rowOff>
    </xdr:from>
    <xdr:to>
      <xdr:col>5</xdr:col>
      <xdr:colOff>409575</xdr:colOff>
      <xdr:row>35</xdr:row>
      <xdr:rowOff>129858</xdr:rowOff>
    </xdr:to>
    <xdr:sp macro="" textlink="">
      <xdr:nvSpPr>
        <xdr:cNvPr id="68" name="フローチャート : 判断 67"/>
        <xdr:cNvSpPr/>
      </xdr:nvSpPr>
      <xdr:spPr>
        <a:xfrm>
          <a:off x="3746500" y="60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51117</xdr:rowOff>
    </xdr:from>
    <xdr:to>
      <xdr:col>5</xdr:col>
      <xdr:colOff>409575</xdr:colOff>
      <xdr:row>36</xdr:row>
      <xdr:rowOff>152717</xdr:rowOff>
    </xdr:to>
    <xdr:sp macro="" textlink="">
      <xdr:nvSpPr>
        <xdr:cNvPr id="74" name="円/楕円 73"/>
        <xdr:cNvSpPr/>
      </xdr:nvSpPr>
      <xdr:spPr>
        <a:xfrm>
          <a:off x="3746500" y="622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146385</xdr:rowOff>
    </xdr:from>
    <xdr:ext cx="405111" cy="259045"/>
    <xdr:sp macro="" textlink="">
      <xdr:nvSpPr>
        <xdr:cNvPr id="75" name="n_1aveValue【道路】&#10;有形固定資産減価償却率"/>
        <xdr:cNvSpPr txBox="1"/>
      </xdr:nvSpPr>
      <xdr:spPr>
        <a:xfrm>
          <a:off x="3582043" y="580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143844</xdr:rowOff>
    </xdr:from>
    <xdr:ext cx="405111" cy="259045"/>
    <xdr:sp macro="" textlink="">
      <xdr:nvSpPr>
        <xdr:cNvPr id="76" name="n_1mainValue【道路】&#10;有形固定資産減価償却率"/>
        <xdr:cNvSpPr txBox="1"/>
      </xdr:nvSpPr>
      <xdr:spPr>
        <a:xfrm>
          <a:off x="3582043" y="6316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98" name="直線コネクタ 97"/>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99"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0" name="直線コネクタ 99"/>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1"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2" name="直線コネクタ 101"/>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103"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4" name="フローチャート : 判断 103"/>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105" name="フローチャート : 判断 104"/>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152776</xdr:rowOff>
    </xdr:from>
    <xdr:to>
      <xdr:col>14</xdr:col>
      <xdr:colOff>79375</xdr:colOff>
      <xdr:row>41</xdr:row>
      <xdr:rowOff>82926</xdr:rowOff>
    </xdr:to>
    <xdr:sp macro="" textlink="">
      <xdr:nvSpPr>
        <xdr:cNvPr id="111" name="円/楕円 110"/>
        <xdr:cNvSpPr/>
      </xdr:nvSpPr>
      <xdr:spPr>
        <a:xfrm>
          <a:off x="9588500" y="701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35</xdr:row>
      <xdr:rowOff>116872</xdr:rowOff>
    </xdr:from>
    <xdr:ext cx="534377" cy="259045"/>
    <xdr:sp macro="" textlink="">
      <xdr:nvSpPr>
        <xdr:cNvPr id="112" name="n_1aveValue【道路】&#10;一人当たり延長"/>
        <xdr:cNvSpPr txBox="1"/>
      </xdr:nvSpPr>
      <xdr:spPr>
        <a:xfrm>
          <a:off x="9359410" y="61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74053</xdr:rowOff>
    </xdr:from>
    <xdr:ext cx="469744" cy="259045"/>
    <xdr:sp macro="" textlink="">
      <xdr:nvSpPr>
        <xdr:cNvPr id="113" name="n_1mainValue【道路】&#10;一人当たり延長"/>
        <xdr:cNvSpPr txBox="1"/>
      </xdr:nvSpPr>
      <xdr:spPr>
        <a:xfrm>
          <a:off x="9391727" y="710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158115</xdr:rowOff>
    </xdr:from>
    <xdr:to>
      <xdr:col>6</xdr:col>
      <xdr:colOff>510540</xdr:colOff>
      <xdr:row>61</xdr:row>
      <xdr:rowOff>68580</xdr:rowOff>
    </xdr:to>
    <xdr:cxnSp macro="">
      <xdr:nvCxnSpPr>
        <xdr:cNvPr id="138" name="直線コネクタ 137"/>
        <xdr:cNvCxnSpPr/>
      </xdr:nvCxnSpPr>
      <xdr:spPr>
        <a:xfrm flipV="1">
          <a:off x="4634865" y="9587865"/>
          <a:ext cx="0" cy="93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72407</xdr:rowOff>
    </xdr:from>
    <xdr:ext cx="405111" cy="259045"/>
    <xdr:sp macro="" textlink="">
      <xdr:nvSpPr>
        <xdr:cNvPr id="139" name="【橋りょう・トンネル】&#10;有形固定資産減価償却率最小値テキスト"/>
        <xdr:cNvSpPr txBox="1"/>
      </xdr:nvSpPr>
      <xdr:spPr>
        <a:xfrm>
          <a:off x="4724400"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61</xdr:row>
      <xdr:rowOff>68580</xdr:rowOff>
    </xdr:from>
    <xdr:to>
      <xdr:col>6</xdr:col>
      <xdr:colOff>600075</xdr:colOff>
      <xdr:row>61</xdr:row>
      <xdr:rowOff>68580</xdr:rowOff>
    </xdr:to>
    <xdr:cxnSp macro="">
      <xdr:nvCxnSpPr>
        <xdr:cNvPr id="140" name="直線コネクタ 139"/>
        <xdr:cNvCxnSpPr/>
      </xdr:nvCxnSpPr>
      <xdr:spPr>
        <a:xfrm>
          <a:off x="4546600" y="1052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104792</xdr:rowOff>
    </xdr:from>
    <xdr:ext cx="405111" cy="259045"/>
    <xdr:sp macro="" textlink="">
      <xdr:nvSpPr>
        <xdr:cNvPr id="141" name="【橋りょう・トンネル】&#10;有形固定資産減価償却率最大値テキスト"/>
        <xdr:cNvSpPr txBox="1"/>
      </xdr:nvSpPr>
      <xdr:spPr>
        <a:xfrm>
          <a:off x="4724400" y="936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158115</xdr:rowOff>
    </xdr:from>
    <xdr:to>
      <xdr:col>6</xdr:col>
      <xdr:colOff>600075</xdr:colOff>
      <xdr:row>55</xdr:row>
      <xdr:rowOff>158115</xdr:rowOff>
    </xdr:to>
    <xdr:cxnSp macro="">
      <xdr:nvCxnSpPr>
        <xdr:cNvPr id="142" name="直線コネクタ 141"/>
        <xdr:cNvCxnSpPr/>
      </xdr:nvCxnSpPr>
      <xdr:spPr>
        <a:xfrm>
          <a:off x="4546600" y="958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163847</xdr:rowOff>
    </xdr:from>
    <xdr:ext cx="405111" cy="259045"/>
    <xdr:sp macro="" textlink="">
      <xdr:nvSpPr>
        <xdr:cNvPr id="143" name="【橋りょう・トンネル】&#10;有形固定資産減価償却率平均値テキスト"/>
        <xdr:cNvSpPr txBox="1"/>
      </xdr:nvSpPr>
      <xdr:spPr>
        <a:xfrm>
          <a:off x="47244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13970</xdr:rowOff>
    </xdr:from>
    <xdr:to>
      <xdr:col>6</xdr:col>
      <xdr:colOff>561975</xdr:colOff>
      <xdr:row>60</xdr:row>
      <xdr:rowOff>115570</xdr:rowOff>
    </xdr:to>
    <xdr:sp macro="" textlink="">
      <xdr:nvSpPr>
        <xdr:cNvPr id="144" name="フローチャート : 判断 143"/>
        <xdr:cNvSpPr/>
      </xdr:nvSpPr>
      <xdr:spPr>
        <a:xfrm>
          <a:off x="4584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149225</xdr:rowOff>
    </xdr:from>
    <xdr:to>
      <xdr:col>5</xdr:col>
      <xdr:colOff>409575</xdr:colOff>
      <xdr:row>60</xdr:row>
      <xdr:rowOff>79375</xdr:rowOff>
    </xdr:to>
    <xdr:sp macro="" textlink="">
      <xdr:nvSpPr>
        <xdr:cNvPr id="145" name="フローチャート : 判断 144"/>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90170</xdr:rowOff>
    </xdr:from>
    <xdr:to>
      <xdr:col>5</xdr:col>
      <xdr:colOff>409575</xdr:colOff>
      <xdr:row>63</xdr:row>
      <xdr:rowOff>20320</xdr:rowOff>
    </xdr:to>
    <xdr:sp macro="" textlink="">
      <xdr:nvSpPr>
        <xdr:cNvPr id="151" name="円/楕円 150"/>
        <xdr:cNvSpPr/>
      </xdr:nvSpPr>
      <xdr:spPr>
        <a:xfrm>
          <a:off x="3746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95902</xdr:rowOff>
    </xdr:from>
    <xdr:ext cx="405111" cy="259045"/>
    <xdr:sp macro="" textlink="">
      <xdr:nvSpPr>
        <xdr:cNvPr id="152" name="n_1aveValue【橋りょう・トンネル】&#10;有形固定資産減価償却率"/>
        <xdr:cNvSpPr txBox="1"/>
      </xdr:nvSpPr>
      <xdr:spPr>
        <a:xfrm>
          <a:off x="3582043"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11447</xdr:rowOff>
    </xdr:from>
    <xdr:ext cx="405111" cy="259045"/>
    <xdr:sp macro="" textlink="">
      <xdr:nvSpPr>
        <xdr:cNvPr id="153" name="n_1mainValue【橋りょう・トンネル】&#10;有形固定資産減価償却率"/>
        <xdr:cNvSpPr txBox="1"/>
      </xdr:nvSpPr>
      <xdr:spPr>
        <a:xfrm>
          <a:off x="3582043"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102,244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5" name="テキスト ボックス 16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7" name="テキスト ボックス 16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9" name="テキスト ボックス 16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1" name="テキスト ボックス 17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3" name="テキスト ボックス 17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5" name="テキスト ボックス 17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77" name="直線コネクタ 176"/>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78"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79" name="直線コネクタ 178"/>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80"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81" name="直線コネクタ 180"/>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13518</xdr:rowOff>
    </xdr:from>
    <xdr:ext cx="599010" cy="259045"/>
    <xdr:sp macro="" textlink="">
      <xdr:nvSpPr>
        <xdr:cNvPr id="182" name="【橋りょう・トンネル】&#10;一人当たり有形固定資産（償却資産）額平均値テキスト"/>
        <xdr:cNvSpPr txBox="1"/>
      </xdr:nvSpPr>
      <xdr:spPr>
        <a:xfrm>
          <a:off x="10566400" y="10471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83" name="フローチャート : 判断 182"/>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154315</xdr:rowOff>
    </xdr:from>
    <xdr:to>
      <xdr:col>14</xdr:col>
      <xdr:colOff>79375</xdr:colOff>
      <xdr:row>61</xdr:row>
      <xdr:rowOff>84465</xdr:rowOff>
    </xdr:to>
    <xdr:sp macro="" textlink="">
      <xdr:nvSpPr>
        <xdr:cNvPr id="184" name="フローチャート : 判断 183"/>
        <xdr:cNvSpPr/>
      </xdr:nvSpPr>
      <xdr:spPr>
        <a:xfrm>
          <a:off x="9588500" y="104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156037</xdr:rowOff>
    </xdr:from>
    <xdr:to>
      <xdr:col>14</xdr:col>
      <xdr:colOff>79375</xdr:colOff>
      <xdr:row>63</xdr:row>
      <xdr:rowOff>86187</xdr:rowOff>
    </xdr:to>
    <xdr:sp macro="" textlink="">
      <xdr:nvSpPr>
        <xdr:cNvPr id="190" name="円/楕円 189"/>
        <xdr:cNvSpPr/>
      </xdr:nvSpPr>
      <xdr:spPr>
        <a:xfrm>
          <a:off x="9588500" y="107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100992</xdr:rowOff>
    </xdr:from>
    <xdr:ext cx="599010" cy="259045"/>
    <xdr:sp macro="" textlink="">
      <xdr:nvSpPr>
        <xdr:cNvPr id="191" name="n_1aveValue【橋りょう・トンネル】&#10;一人当たり有形固定資産（償却資産）額"/>
        <xdr:cNvSpPr txBox="1"/>
      </xdr:nvSpPr>
      <xdr:spPr>
        <a:xfrm>
          <a:off x="9327094" y="1021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77314</xdr:rowOff>
    </xdr:from>
    <xdr:ext cx="599010" cy="259045"/>
    <xdr:sp macro="" textlink="">
      <xdr:nvSpPr>
        <xdr:cNvPr id="192" name="n_1mainValue【橋りょう・トンネル】&#10;一人当たり有形固定資産（償却資産）額"/>
        <xdr:cNvSpPr txBox="1"/>
      </xdr:nvSpPr>
      <xdr:spPr>
        <a:xfrm>
          <a:off x="9327094" y="1087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111,424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3" name="テキスト ボックス 20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3" name="テキスト ボックス 21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76200</xdr:rowOff>
    </xdr:from>
    <xdr:to>
      <xdr:col>6</xdr:col>
      <xdr:colOff>510540</xdr:colOff>
      <xdr:row>82</xdr:row>
      <xdr:rowOff>152400</xdr:rowOff>
    </xdr:to>
    <xdr:cxnSp macro="">
      <xdr:nvCxnSpPr>
        <xdr:cNvPr id="217" name="直線コネクタ 216"/>
        <xdr:cNvCxnSpPr/>
      </xdr:nvCxnSpPr>
      <xdr:spPr>
        <a:xfrm flipV="1">
          <a:off x="4634865" y="1344930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156227</xdr:rowOff>
    </xdr:from>
    <xdr:ext cx="405111" cy="259045"/>
    <xdr:sp macro="" textlink="">
      <xdr:nvSpPr>
        <xdr:cNvPr id="218" name="【公営住宅】&#10;有形固定資産減価償却率最小値テキスト"/>
        <xdr:cNvSpPr txBox="1"/>
      </xdr:nvSpPr>
      <xdr:spPr>
        <a:xfrm>
          <a:off x="4724400"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82</xdr:row>
      <xdr:rowOff>152400</xdr:rowOff>
    </xdr:from>
    <xdr:to>
      <xdr:col>6</xdr:col>
      <xdr:colOff>600075</xdr:colOff>
      <xdr:row>82</xdr:row>
      <xdr:rowOff>152400</xdr:rowOff>
    </xdr:to>
    <xdr:cxnSp macro="">
      <xdr:nvCxnSpPr>
        <xdr:cNvPr id="219" name="直線コネクタ 218"/>
        <xdr:cNvCxnSpPr/>
      </xdr:nvCxnSpPr>
      <xdr:spPr>
        <a:xfrm>
          <a:off x="4546600" y="1421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22877</xdr:rowOff>
    </xdr:from>
    <xdr:ext cx="405111" cy="259045"/>
    <xdr:sp macro="" textlink="">
      <xdr:nvSpPr>
        <xdr:cNvPr id="220" name="【公営住宅】&#10;有形固定資産減価償却率最大値テキスト"/>
        <xdr:cNvSpPr txBox="1"/>
      </xdr:nvSpPr>
      <xdr:spPr>
        <a:xfrm>
          <a:off x="47244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76200</xdr:rowOff>
    </xdr:from>
    <xdr:to>
      <xdr:col>6</xdr:col>
      <xdr:colOff>600075</xdr:colOff>
      <xdr:row>78</xdr:row>
      <xdr:rowOff>76200</xdr:rowOff>
    </xdr:to>
    <xdr:cxnSp macro="">
      <xdr:nvCxnSpPr>
        <xdr:cNvPr id="221" name="直線コネクタ 220"/>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156227</xdr:rowOff>
    </xdr:from>
    <xdr:ext cx="405111" cy="259045"/>
    <xdr:sp macro="" textlink="">
      <xdr:nvSpPr>
        <xdr:cNvPr id="222" name="【公営住宅】&#10;有形固定資産減価償却率平均値テキスト"/>
        <xdr:cNvSpPr txBox="1"/>
      </xdr:nvSpPr>
      <xdr:spPr>
        <a:xfrm>
          <a:off x="4724400" y="1387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6350</xdr:rowOff>
    </xdr:from>
    <xdr:to>
      <xdr:col>6</xdr:col>
      <xdr:colOff>561975</xdr:colOff>
      <xdr:row>81</xdr:row>
      <xdr:rowOff>107950</xdr:rowOff>
    </xdr:to>
    <xdr:sp macro="" textlink="">
      <xdr:nvSpPr>
        <xdr:cNvPr id="223" name="フローチャート : 判断 222"/>
        <xdr:cNvSpPr/>
      </xdr:nvSpPr>
      <xdr:spPr>
        <a:xfrm>
          <a:off x="45847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52070</xdr:rowOff>
    </xdr:from>
    <xdr:to>
      <xdr:col>5</xdr:col>
      <xdr:colOff>409575</xdr:colOff>
      <xdr:row>81</xdr:row>
      <xdr:rowOff>153670</xdr:rowOff>
    </xdr:to>
    <xdr:sp macro="" textlink="">
      <xdr:nvSpPr>
        <xdr:cNvPr id="224" name="フローチャート : 判断 223"/>
        <xdr:cNvSpPr/>
      </xdr:nvSpPr>
      <xdr:spPr>
        <a:xfrm>
          <a:off x="3746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135889</xdr:rowOff>
    </xdr:from>
    <xdr:to>
      <xdr:col>5</xdr:col>
      <xdr:colOff>409575</xdr:colOff>
      <xdr:row>86</xdr:row>
      <xdr:rowOff>66039</xdr:rowOff>
    </xdr:to>
    <xdr:sp macro="" textlink="">
      <xdr:nvSpPr>
        <xdr:cNvPr id="230" name="円/楕円 229"/>
        <xdr:cNvSpPr/>
      </xdr:nvSpPr>
      <xdr:spPr>
        <a:xfrm>
          <a:off x="3746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170197</xdr:rowOff>
    </xdr:from>
    <xdr:ext cx="405111" cy="259045"/>
    <xdr:sp macro="" textlink="">
      <xdr:nvSpPr>
        <xdr:cNvPr id="231" name="n_1aveValue【公営住宅】&#10;有形固定資産減価償却率"/>
        <xdr:cNvSpPr txBox="1"/>
      </xdr:nvSpPr>
      <xdr:spPr>
        <a:xfrm>
          <a:off x="3582043"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57166</xdr:rowOff>
    </xdr:from>
    <xdr:ext cx="405111" cy="259045"/>
    <xdr:sp macro="" textlink="">
      <xdr:nvSpPr>
        <xdr:cNvPr id="232" name="n_1mainValue【公営住宅】&#10;有形固定資産減価償却率"/>
        <xdr:cNvSpPr txBox="1"/>
      </xdr:nvSpPr>
      <xdr:spPr>
        <a:xfrm>
          <a:off x="3582043"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3" name="直線コネクタ 24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4" name="テキスト ボックス 24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5" name="直線コネクタ 24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6" name="テキスト ボックス 24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9" name="直線コネクタ 24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0" name="テキスト ボックス 24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1" name="直線コネクタ 25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2" name="テキスト ボックス 25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56" name="直線コネクタ 255"/>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57"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58" name="直線コネクタ 257"/>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59"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60" name="直線コネクタ 259"/>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61"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62" name="フローチャート : 判断 261"/>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63" name="フローチャート : 判断 262"/>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93980</xdr:rowOff>
    </xdr:from>
    <xdr:to>
      <xdr:col>14</xdr:col>
      <xdr:colOff>79375</xdr:colOff>
      <xdr:row>85</xdr:row>
      <xdr:rowOff>24130</xdr:rowOff>
    </xdr:to>
    <xdr:sp macro="" textlink="">
      <xdr:nvSpPr>
        <xdr:cNvPr id="269" name="円/楕円 268"/>
        <xdr:cNvSpPr/>
      </xdr:nvSpPr>
      <xdr:spPr>
        <a:xfrm>
          <a:off x="9588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19321</xdr:rowOff>
    </xdr:from>
    <xdr:ext cx="469744" cy="259045"/>
    <xdr:sp macro="" textlink="">
      <xdr:nvSpPr>
        <xdr:cNvPr id="270" name="n_1aveValue【公営住宅】&#10;一人当たり面積"/>
        <xdr:cNvSpPr txBox="1"/>
      </xdr:nvSpPr>
      <xdr:spPr>
        <a:xfrm>
          <a:off x="93917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15257</xdr:rowOff>
    </xdr:from>
    <xdr:ext cx="469744" cy="259045"/>
    <xdr:sp macro="" textlink="">
      <xdr:nvSpPr>
        <xdr:cNvPr id="271" name="n_1mainValue【公営住宅】&#10;一人当たり面積"/>
        <xdr:cNvSpPr txBox="1"/>
      </xdr:nvSpPr>
      <xdr:spPr>
        <a:xfrm>
          <a:off x="9391727" y="145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3" name="正方形/長方形 2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4" name="正方形/長方形 2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5" name="正方形/長方形 2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6" name="正方形/長方形 2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7" name="正方形/長方形 2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8" name="正方形/長方形 2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9" name="正方形/長方形 2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0" name="テキスト ボックス 2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1" name="直線コネクタ 2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2" name="テキスト ボックス 28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83" name="直線コネクタ 2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4" name="テキスト ボックス 283"/>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5" name="直線コネクタ 2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6" name="テキスト ボックス 2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7" name="直線コネクタ 2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8" name="テキスト ボックス 2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9" name="直線コネクタ 2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0" name="テキスト ボックス 2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1" name="直線コネクタ 2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2" name="テキスト ボックス 2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3" name="直線コネクタ 2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4" name="テキスト ボックス 29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5" name="直線コネクタ 2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6" name="テキスト ボックス 29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133350</xdr:rowOff>
    </xdr:from>
    <xdr:to>
      <xdr:col>6</xdr:col>
      <xdr:colOff>510540</xdr:colOff>
      <xdr:row>108</xdr:row>
      <xdr:rowOff>141514</xdr:rowOff>
    </xdr:to>
    <xdr:cxnSp macro="">
      <xdr:nvCxnSpPr>
        <xdr:cNvPr id="298" name="直線コネクタ 297"/>
        <xdr:cNvCxnSpPr/>
      </xdr:nvCxnSpPr>
      <xdr:spPr>
        <a:xfrm flipV="1">
          <a:off x="4634865" y="17106900"/>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145341</xdr:rowOff>
    </xdr:from>
    <xdr:ext cx="405111" cy="259045"/>
    <xdr:sp macro="" textlink="">
      <xdr:nvSpPr>
        <xdr:cNvPr id="299" name="【港湾・漁港】&#10;有形固定資産減価償却率最小値テキスト"/>
        <xdr:cNvSpPr txBox="1"/>
      </xdr:nvSpPr>
      <xdr:spPr>
        <a:xfrm>
          <a:off x="4724400" y="1866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a:t>
          </a:r>
          <a:endParaRPr kumimoji="1" lang="ja-JP" altLang="en-US" sz="1000" b="1">
            <a:latin typeface="ＭＳ Ｐゴシック"/>
          </a:endParaRPr>
        </a:p>
      </xdr:txBody>
    </xdr:sp>
    <xdr:clientData/>
  </xdr:oneCellAnchor>
  <xdr:twoCellAnchor>
    <xdr:from>
      <xdr:col>6</xdr:col>
      <xdr:colOff>422275</xdr:colOff>
      <xdr:row>108</xdr:row>
      <xdr:rowOff>141514</xdr:rowOff>
    </xdr:from>
    <xdr:to>
      <xdr:col>6</xdr:col>
      <xdr:colOff>600075</xdr:colOff>
      <xdr:row>108</xdr:row>
      <xdr:rowOff>141514</xdr:rowOff>
    </xdr:to>
    <xdr:cxnSp macro="">
      <xdr:nvCxnSpPr>
        <xdr:cNvPr id="300" name="直線コネクタ 299"/>
        <xdr:cNvCxnSpPr/>
      </xdr:nvCxnSpPr>
      <xdr:spPr>
        <a:xfrm>
          <a:off x="4546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80027</xdr:rowOff>
    </xdr:from>
    <xdr:ext cx="405111" cy="259045"/>
    <xdr:sp macro="" textlink="">
      <xdr:nvSpPr>
        <xdr:cNvPr id="301" name="【港湾・漁港】&#10;有形固定資産減価償却率最大値テキスト"/>
        <xdr:cNvSpPr txBox="1"/>
      </xdr:nvSpPr>
      <xdr:spPr>
        <a:xfrm>
          <a:off x="47244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99</xdr:row>
      <xdr:rowOff>133350</xdr:rowOff>
    </xdr:from>
    <xdr:to>
      <xdr:col>6</xdr:col>
      <xdr:colOff>600075</xdr:colOff>
      <xdr:row>99</xdr:row>
      <xdr:rowOff>133350</xdr:rowOff>
    </xdr:to>
    <xdr:cxnSp macro="">
      <xdr:nvCxnSpPr>
        <xdr:cNvPr id="302" name="直線コネクタ 301"/>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114861</xdr:rowOff>
    </xdr:from>
    <xdr:ext cx="405111" cy="259045"/>
    <xdr:sp macro="" textlink="">
      <xdr:nvSpPr>
        <xdr:cNvPr id="303" name="【港湾・漁港】&#10;有形固定資産減価償却率平均値テキスト"/>
        <xdr:cNvSpPr txBox="1"/>
      </xdr:nvSpPr>
      <xdr:spPr>
        <a:xfrm>
          <a:off x="4724400" y="182885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136434</xdr:rowOff>
    </xdr:from>
    <xdr:to>
      <xdr:col>6</xdr:col>
      <xdr:colOff>561975</xdr:colOff>
      <xdr:row>107</xdr:row>
      <xdr:rowOff>66584</xdr:rowOff>
    </xdr:to>
    <xdr:sp macro="" textlink="">
      <xdr:nvSpPr>
        <xdr:cNvPr id="304" name="フローチャート : 判断 303"/>
        <xdr:cNvSpPr/>
      </xdr:nvSpPr>
      <xdr:spPr>
        <a:xfrm>
          <a:off x="45847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22134</xdr:rowOff>
    </xdr:from>
    <xdr:to>
      <xdr:col>5</xdr:col>
      <xdr:colOff>409575</xdr:colOff>
      <xdr:row>108</xdr:row>
      <xdr:rowOff>123734</xdr:rowOff>
    </xdr:to>
    <xdr:sp macro="" textlink="">
      <xdr:nvSpPr>
        <xdr:cNvPr id="305" name="フローチャート : 判断 304"/>
        <xdr:cNvSpPr/>
      </xdr:nvSpPr>
      <xdr:spPr>
        <a:xfrm>
          <a:off x="3746500" y="1853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6" name="テキスト ボックス 3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7" name="テキスト ボックス 3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8" name="テキスト ボックス 3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9" name="テキスト ボックス 3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0" name="テキスト ボックス 3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15602</xdr:rowOff>
    </xdr:from>
    <xdr:to>
      <xdr:col>5</xdr:col>
      <xdr:colOff>409575</xdr:colOff>
      <xdr:row>106</xdr:row>
      <xdr:rowOff>117202</xdr:rowOff>
    </xdr:to>
    <xdr:sp macro="" textlink="">
      <xdr:nvSpPr>
        <xdr:cNvPr id="311" name="円/楕円 310"/>
        <xdr:cNvSpPr/>
      </xdr:nvSpPr>
      <xdr:spPr>
        <a:xfrm>
          <a:off x="3746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114861</xdr:rowOff>
    </xdr:from>
    <xdr:ext cx="405111" cy="259045"/>
    <xdr:sp macro="" textlink="">
      <xdr:nvSpPr>
        <xdr:cNvPr id="312" name="n_1aveValue【港湾・漁港】&#10;有形固定資産減価償却率"/>
        <xdr:cNvSpPr txBox="1"/>
      </xdr:nvSpPr>
      <xdr:spPr>
        <a:xfrm>
          <a:off x="3582043" y="1863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133729</xdr:rowOff>
    </xdr:from>
    <xdr:ext cx="405111" cy="259045"/>
    <xdr:sp macro="" textlink="">
      <xdr:nvSpPr>
        <xdr:cNvPr id="313" name="n_1mainValue【港湾・漁港】&#10;有形固定資産減価償却率"/>
        <xdr:cNvSpPr txBox="1"/>
      </xdr:nvSpPr>
      <xdr:spPr>
        <a:xfrm>
          <a:off x="3582043" y="1796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1" name="正方形/長方形 3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2" name="テキスト ボックス 3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3" name="直線コネクタ 3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4" name="直線コネクタ 32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25" name="テキスト ボックス 32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6" name="直線コネクタ 32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27" name="テキスト ボックス 326"/>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8" name="直線コネクタ 32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29" name="テキスト ボックス 328"/>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0" name="直線コネクタ 32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31" name="テキスト ボックス 330"/>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2" name="直線コネクタ 33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33" name="テキスト ボックス 332"/>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4" name="直線コネクタ 3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35" name="テキスト ボックス 33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146261</xdr:rowOff>
    </xdr:from>
    <xdr:to>
      <xdr:col>15</xdr:col>
      <xdr:colOff>180340</xdr:colOff>
      <xdr:row>108</xdr:row>
      <xdr:rowOff>100552</xdr:rowOff>
    </xdr:to>
    <xdr:cxnSp macro="">
      <xdr:nvCxnSpPr>
        <xdr:cNvPr id="337" name="直線コネクタ 336"/>
        <xdr:cNvCxnSpPr/>
      </xdr:nvCxnSpPr>
      <xdr:spPr>
        <a:xfrm flipV="1">
          <a:off x="10476865" y="17291261"/>
          <a:ext cx="0" cy="132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104379</xdr:rowOff>
    </xdr:from>
    <xdr:ext cx="534377" cy="259045"/>
    <xdr:sp macro="" textlink="">
      <xdr:nvSpPr>
        <xdr:cNvPr id="338" name="【港湾・漁港】&#10;一人当たり有形固定資産（償却資産）額最小値テキスト"/>
        <xdr:cNvSpPr txBox="1"/>
      </xdr:nvSpPr>
      <xdr:spPr>
        <a:xfrm>
          <a:off x="10566400" y="18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27,217</a:t>
          </a:r>
          <a:endParaRPr kumimoji="1" lang="ja-JP" altLang="en-US" sz="1000" b="1">
            <a:latin typeface="ＭＳ Ｐゴシック"/>
          </a:endParaRPr>
        </a:p>
      </xdr:txBody>
    </xdr:sp>
    <xdr:clientData/>
  </xdr:oneCellAnchor>
  <xdr:twoCellAnchor>
    <xdr:from>
      <xdr:col>15</xdr:col>
      <xdr:colOff>92075</xdr:colOff>
      <xdr:row>108</xdr:row>
      <xdr:rowOff>100552</xdr:rowOff>
    </xdr:from>
    <xdr:to>
      <xdr:col>15</xdr:col>
      <xdr:colOff>269875</xdr:colOff>
      <xdr:row>108</xdr:row>
      <xdr:rowOff>100552</xdr:rowOff>
    </xdr:to>
    <xdr:cxnSp macro="">
      <xdr:nvCxnSpPr>
        <xdr:cNvPr id="339" name="直線コネクタ 338"/>
        <xdr:cNvCxnSpPr/>
      </xdr:nvCxnSpPr>
      <xdr:spPr>
        <a:xfrm>
          <a:off x="10388600" y="1861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92938</xdr:rowOff>
    </xdr:from>
    <xdr:ext cx="599010" cy="259045"/>
    <xdr:sp macro="" textlink="">
      <xdr:nvSpPr>
        <xdr:cNvPr id="340" name="【港湾・漁港】&#10;一人当たり有形固定資産（償却資産）額最大値テキスト"/>
        <xdr:cNvSpPr txBox="1"/>
      </xdr:nvSpPr>
      <xdr:spPr>
        <a:xfrm>
          <a:off x="10566400" y="1706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723,223</a:t>
          </a:r>
          <a:endParaRPr kumimoji="1" lang="ja-JP" altLang="en-US" sz="1000" b="1">
            <a:latin typeface="ＭＳ Ｐゴシック"/>
          </a:endParaRPr>
        </a:p>
      </xdr:txBody>
    </xdr:sp>
    <xdr:clientData/>
  </xdr:oneCellAnchor>
  <xdr:twoCellAnchor>
    <xdr:from>
      <xdr:col>15</xdr:col>
      <xdr:colOff>92075</xdr:colOff>
      <xdr:row>100</xdr:row>
      <xdr:rowOff>146261</xdr:rowOff>
    </xdr:from>
    <xdr:to>
      <xdr:col>15</xdr:col>
      <xdr:colOff>269875</xdr:colOff>
      <xdr:row>100</xdr:row>
      <xdr:rowOff>146261</xdr:rowOff>
    </xdr:to>
    <xdr:cxnSp macro="">
      <xdr:nvCxnSpPr>
        <xdr:cNvPr id="341" name="直線コネクタ 340"/>
        <xdr:cNvCxnSpPr/>
      </xdr:nvCxnSpPr>
      <xdr:spPr>
        <a:xfrm>
          <a:off x="10388600" y="1729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150375</xdr:rowOff>
    </xdr:from>
    <xdr:ext cx="599010" cy="259045"/>
    <xdr:sp macro="" textlink="">
      <xdr:nvSpPr>
        <xdr:cNvPr id="342" name="【港湾・漁港】&#10;一人当たり有形固定資産（償却資産）額平均値テキスト"/>
        <xdr:cNvSpPr txBox="1"/>
      </xdr:nvSpPr>
      <xdr:spPr>
        <a:xfrm>
          <a:off x="10566400" y="179811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323,072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498</xdr:rowOff>
    </xdr:from>
    <xdr:to>
      <xdr:col>15</xdr:col>
      <xdr:colOff>231775</xdr:colOff>
      <xdr:row>105</xdr:row>
      <xdr:rowOff>102098</xdr:rowOff>
    </xdr:to>
    <xdr:sp macro="" textlink="">
      <xdr:nvSpPr>
        <xdr:cNvPr id="343" name="フローチャート : 判断 342"/>
        <xdr:cNvSpPr/>
      </xdr:nvSpPr>
      <xdr:spPr>
        <a:xfrm>
          <a:off x="10426700" y="1800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101367</xdr:rowOff>
    </xdr:from>
    <xdr:to>
      <xdr:col>14</xdr:col>
      <xdr:colOff>79375</xdr:colOff>
      <xdr:row>107</xdr:row>
      <xdr:rowOff>31517</xdr:rowOff>
    </xdr:to>
    <xdr:sp macro="" textlink="">
      <xdr:nvSpPr>
        <xdr:cNvPr id="344" name="フローチャート : 判断 343"/>
        <xdr:cNvSpPr/>
      </xdr:nvSpPr>
      <xdr:spPr>
        <a:xfrm>
          <a:off x="9588500" y="1827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17914</xdr:rowOff>
    </xdr:from>
    <xdr:to>
      <xdr:col>14</xdr:col>
      <xdr:colOff>79375</xdr:colOff>
      <xdr:row>108</xdr:row>
      <xdr:rowOff>119514</xdr:rowOff>
    </xdr:to>
    <xdr:sp macro="" textlink="">
      <xdr:nvSpPr>
        <xdr:cNvPr id="350" name="円/楕円 349"/>
        <xdr:cNvSpPr/>
      </xdr:nvSpPr>
      <xdr:spPr>
        <a:xfrm>
          <a:off x="9588500" y="1853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105</xdr:row>
      <xdr:rowOff>48044</xdr:rowOff>
    </xdr:from>
    <xdr:ext cx="599010" cy="259045"/>
    <xdr:sp macro="" textlink="">
      <xdr:nvSpPr>
        <xdr:cNvPr id="351" name="n_1aveValue【港湾・漁港】&#10;一人当たり有形固定資産（償却資産）額"/>
        <xdr:cNvSpPr txBox="1"/>
      </xdr:nvSpPr>
      <xdr:spPr>
        <a:xfrm>
          <a:off x="9327094" y="1805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180,122</a:t>
          </a:r>
          <a:endParaRPr kumimoji="1" lang="ja-JP" altLang="en-US" sz="1000" b="1">
            <a:solidFill>
              <a:srgbClr val="000080"/>
            </a:solidFill>
            <a:latin typeface="ＭＳ Ｐゴシック"/>
          </a:endParaRPr>
        </a:p>
      </xdr:txBody>
    </xdr:sp>
    <xdr:clientData/>
  </xdr:oneCellAnchor>
  <xdr:oneCellAnchor>
    <xdr:from>
      <xdr:col>13</xdr:col>
      <xdr:colOff>434486</xdr:colOff>
      <xdr:row>108</xdr:row>
      <xdr:rowOff>110641</xdr:rowOff>
    </xdr:from>
    <xdr:ext cx="534377" cy="259045"/>
    <xdr:sp macro="" textlink="">
      <xdr:nvSpPr>
        <xdr:cNvPr id="352" name="n_1mainValue【港湾・漁港】&#10;一人当たり有形固定資産（償却資産）額"/>
        <xdr:cNvSpPr txBox="1"/>
      </xdr:nvSpPr>
      <xdr:spPr>
        <a:xfrm>
          <a:off x="9359411" y="1862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3" name="正方形/長方形 3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4" name="正方形/長方形 3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5" name="正方形/長方形 3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6" name="正方形/長方形 3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7" name="正方形/長方形 3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8" name="正方形/長方形 3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9" name="正方形/長方形 3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0" name="正方形/長方形 3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1" name="テキスト ボックス 3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2" name="直線コネクタ 3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3" name="テキスト ボックス 36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4" name="直線コネクタ 3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5" name="テキスト ボックス 36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6" name="直線コネクタ 3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7" name="テキスト ボックス 3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8" name="直線コネクタ 3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9" name="テキスト ボックス 3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0" name="直線コネクタ 3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1" name="テキスト ボックス 3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2" name="直線コネクタ 3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3" name="テキスト ボックス 37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4" name="直線コネクタ 3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5" name="テキスト ボックス 3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377" name="直線コネクタ 376"/>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378"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379" name="直線コネクタ 378"/>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80"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81" name="直線コネクタ 38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382"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383" name="フローチャート : 判断 382"/>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84" name="フローチャート : 判断 383"/>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132080</xdr:rowOff>
    </xdr:from>
    <xdr:to>
      <xdr:col>22</xdr:col>
      <xdr:colOff>415925</xdr:colOff>
      <xdr:row>42</xdr:row>
      <xdr:rowOff>62230</xdr:rowOff>
    </xdr:to>
    <xdr:sp macro="" textlink="">
      <xdr:nvSpPr>
        <xdr:cNvPr id="390" name="円/楕円 389"/>
        <xdr:cNvSpPr/>
      </xdr:nvSpPr>
      <xdr:spPr>
        <a:xfrm>
          <a:off x="15430500" y="71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92092</xdr:rowOff>
    </xdr:from>
    <xdr:ext cx="405111" cy="259045"/>
    <xdr:sp macro="" textlink="">
      <xdr:nvSpPr>
        <xdr:cNvPr id="391" name="n_1aveValue【認定こども園・幼稚園・保育所】&#10;有形固定資産減価償却率"/>
        <xdr:cNvSpPr txBox="1"/>
      </xdr:nvSpPr>
      <xdr:spPr>
        <a:xfrm>
          <a:off x="15266043"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53357</xdr:rowOff>
    </xdr:from>
    <xdr:ext cx="405111" cy="259045"/>
    <xdr:sp macro="" textlink="">
      <xdr:nvSpPr>
        <xdr:cNvPr id="392" name="n_1mainValue【認定こども園・幼稚園・保育所】&#10;有形固定資産減価償却率"/>
        <xdr:cNvSpPr txBox="1"/>
      </xdr:nvSpPr>
      <xdr:spPr>
        <a:xfrm>
          <a:off x="15266043" y="725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0" name="正方形/長方形 3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1" name="テキスト ボックス 4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2" name="直線コネクタ 4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3" name="直線コネクタ 40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04" name="テキスト ボックス 40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5" name="直線コネクタ 40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06" name="テキスト ボックス 40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7" name="直線コネクタ 40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08" name="テキスト ボックス 40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9" name="直線コネクタ 40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10" name="テキスト ボックス 40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1" name="直線コネクタ 4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2" name="テキスト ボックス 41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414" name="直線コネクタ 413"/>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415"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416" name="直線コネクタ 415"/>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417"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418" name="直線コネクタ 417"/>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419" name="【認定こども園・幼稚園・保育所】&#10;一人当たり面積平均値テキスト"/>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420" name="フローチャート : 判断 419"/>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421" name="フローチャート : 判断 420"/>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25400</xdr:rowOff>
    </xdr:from>
    <xdr:to>
      <xdr:col>31</xdr:col>
      <xdr:colOff>85725</xdr:colOff>
      <xdr:row>38</xdr:row>
      <xdr:rowOff>127000</xdr:rowOff>
    </xdr:to>
    <xdr:sp macro="" textlink="">
      <xdr:nvSpPr>
        <xdr:cNvPr id="427" name="円/楕円 426"/>
        <xdr:cNvSpPr/>
      </xdr:nvSpPr>
      <xdr:spPr>
        <a:xfrm>
          <a:off x="2127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125239</xdr:rowOff>
    </xdr:from>
    <xdr:ext cx="469744" cy="259045"/>
    <xdr:sp macro="" textlink="">
      <xdr:nvSpPr>
        <xdr:cNvPr id="428" name="n_1aveValue【認定こども園・幼稚園・保育所】&#10;一人当たり面積"/>
        <xdr:cNvSpPr txBox="1"/>
      </xdr:nvSpPr>
      <xdr:spPr>
        <a:xfrm>
          <a:off x="210757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118127</xdr:rowOff>
    </xdr:from>
    <xdr:ext cx="469744" cy="259045"/>
    <xdr:sp macro="" textlink="">
      <xdr:nvSpPr>
        <xdr:cNvPr id="429" name="n_1mainValue【認定こども園・幼稚園・保育所】&#10;一人当たり面積"/>
        <xdr:cNvSpPr txBox="1"/>
      </xdr:nvSpPr>
      <xdr:spPr>
        <a:xfrm>
          <a:off x="21075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0" name="テキスト ボックス 43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50" name="テキスト ボックス 44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2" name="テキスト ボックス 45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454" name="直線コネクタ 453"/>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455"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456" name="直線コネクタ 455"/>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457"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458" name="直線コネクタ 457"/>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459"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60" name="フローチャート : 判断 459"/>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461" name="フローチャート : 判断 460"/>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2" name="テキスト ボックス 4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3" name="テキスト ボックス 4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4" name="テキスト ボックス 4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5" name="テキスト ボックス 4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6" name="テキスト ボックス 4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120650</xdr:rowOff>
    </xdr:from>
    <xdr:to>
      <xdr:col>22</xdr:col>
      <xdr:colOff>415925</xdr:colOff>
      <xdr:row>65</xdr:row>
      <xdr:rowOff>50800</xdr:rowOff>
    </xdr:to>
    <xdr:sp macro="" textlink="">
      <xdr:nvSpPr>
        <xdr:cNvPr id="467" name="円/楕円 466"/>
        <xdr:cNvSpPr/>
      </xdr:nvSpPr>
      <xdr:spPr>
        <a:xfrm>
          <a:off x="15430500" y="1109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10177</xdr:rowOff>
    </xdr:from>
    <xdr:ext cx="405111" cy="259045"/>
    <xdr:sp macro="" textlink="">
      <xdr:nvSpPr>
        <xdr:cNvPr id="468" name="n_1aveValue【学校施設】&#10;有形固定資産減価償却率"/>
        <xdr:cNvSpPr txBox="1"/>
      </xdr:nvSpPr>
      <xdr:spPr>
        <a:xfrm>
          <a:off x="15266043"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65</xdr:row>
      <xdr:rowOff>41927</xdr:rowOff>
    </xdr:from>
    <xdr:ext cx="405111" cy="259045"/>
    <xdr:sp macro="" textlink="">
      <xdr:nvSpPr>
        <xdr:cNvPr id="469" name="n_1mainValue【学校施設】&#10;有形固定資産減価償却率"/>
        <xdr:cNvSpPr txBox="1"/>
      </xdr:nvSpPr>
      <xdr:spPr>
        <a:xfrm>
          <a:off x="15266043" y="1118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80" name="テキスト ボックス 4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81" name="直線コネクタ 4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2" name="テキスト ボックス 4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3" name="直線コネクタ 4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4" name="テキスト ボックス 4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5" name="直線コネクタ 4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6" name="テキスト ボックス 4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7" name="直線コネクタ 4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88" name="テキスト ボックス 4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89" name="直線コネクタ 4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90" name="テキスト ボックス 4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1" name="直線コネクタ 4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2" name="テキスト ボックス 4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496" name="直線コネクタ 495"/>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497"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498" name="直線コネクタ 497"/>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499"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500" name="直線コネクタ 499"/>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33762</xdr:rowOff>
    </xdr:from>
    <xdr:ext cx="469744" cy="259045"/>
    <xdr:sp macro="" textlink="">
      <xdr:nvSpPr>
        <xdr:cNvPr id="501" name="【学校施設】&#10;一人当たり面積平均値テキスト"/>
        <xdr:cNvSpPr txBox="1"/>
      </xdr:nvSpPr>
      <xdr:spPr>
        <a:xfrm>
          <a:off x="22250400" y="1014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502" name="フローチャート : 判断 501"/>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7438</xdr:rowOff>
    </xdr:from>
    <xdr:to>
      <xdr:col>31</xdr:col>
      <xdr:colOff>85725</xdr:colOff>
      <xdr:row>59</xdr:row>
      <xdr:rowOff>109038</xdr:rowOff>
    </xdr:to>
    <xdr:sp macro="" textlink="">
      <xdr:nvSpPr>
        <xdr:cNvPr id="503" name="フローチャート : 判断 502"/>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83094</xdr:rowOff>
    </xdr:from>
    <xdr:to>
      <xdr:col>31</xdr:col>
      <xdr:colOff>85725</xdr:colOff>
      <xdr:row>61</xdr:row>
      <xdr:rowOff>13244</xdr:rowOff>
    </xdr:to>
    <xdr:sp macro="" textlink="">
      <xdr:nvSpPr>
        <xdr:cNvPr id="509" name="円/楕円 508"/>
        <xdr:cNvSpPr/>
      </xdr:nvSpPr>
      <xdr:spPr>
        <a:xfrm>
          <a:off x="21272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125565</xdr:rowOff>
    </xdr:from>
    <xdr:ext cx="469744" cy="259045"/>
    <xdr:sp macro="" textlink="">
      <xdr:nvSpPr>
        <xdr:cNvPr id="510" name="n_1aveValue【学校施設】&#10;一人当たり面積"/>
        <xdr:cNvSpPr txBox="1"/>
      </xdr:nvSpPr>
      <xdr:spPr>
        <a:xfrm>
          <a:off x="21075727" y="989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4371</xdr:rowOff>
    </xdr:from>
    <xdr:ext cx="469744" cy="259045"/>
    <xdr:sp macro="" textlink="">
      <xdr:nvSpPr>
        <xdr:cNvPr id="511" name="n_1mainValue【学校施設】&#10;一人当たり面積"/>
        <xdr:cNvSpPr txBox="1"/>
      </xdr:nvSpPr>
      <xdr:spPr>
        <a:xfrm>
          <a:off x="21075727" y="104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9" name="正方形/長方形 5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0" name="テキスト ボックス 5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1" name="直線コネクタ 5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22" name="テキスト ボックス 52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23" name="直線コネクタ 5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24" name="テキスト ボックス 52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5" name="直線コネクタ 5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6" name="テキスト ボックス 5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7" name="直線コネクタ 5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8" name="テキスト ボックス 5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9" name="直線コネクタ 5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30" name="テキスト ボックス 5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31" name="直線コネクタ 5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32" name="テキスト ボックス 53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3" name="直線コネクタ 5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4" name="テキスト ボックス 53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100964</xdr:rowOff>
    </xdr:from>
    <xdr:to>
      <xdr:col>23</xdr:col>
      <xdr:colOff>516889</xdr:colOff>
      <xdr:row>82</xdr:row>
      <xdr:rowOff>74295</xdr:rowOff>
    </xdr:to>
    <xdr:cxnSp macro="">
      <xdr:nvCxnSpPr>
        <xdr:cNvPr id="536" name="直線コネクタ 535"/>
        <xdr:cNvCxnSpPr/>
      </xdr:nvCxnSpPr>
      <xdr:spPr>
        <a:xfrm flipV="1">
          <a:off x="16318864" y="13474064"/>
          <a:ext cx="0" cy="65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78122</xdr:rowOff>
    </xdr:from>
    <xdr:ext cx="405111" cy="259045"/>
    <xdr:sp macro="" textlink="">
      <xdr:nvSpPr>
        <xdr:cNvPr id="537" name="【児童館】&#10;有形固定資産減価償却率最小値テキスト"/>
        <xdr:cNvSpPr txBox="1"/>
      </xdr:nvSpPr>
      <xdr:spPr>
        <a:xfrm>
          <a:off x="16408400"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a:t>
          </a:r>
          <a:endParaRPr kumimoji="1" lang="ja-JP" altLang="en-US" sz="1000" b="1">
            <a:latin typeface="ＭＳ Ｐゴシック"/>
          </a:endParaRPr>
        </a:p>
      </xdr:txBody>
    </xdr:sp>
    <xdr:clientData/>
  </xdr:oneCellAnchor>
  <xdr:twoCellAnchor>
    <xdr:from>
      <xdr:col>23</xdr:col>
      <xdr:colOff>428625</xdr:colOff>
      <xdr:row>82</xdr:row>
      <xdr:rowOff>74295</xdr:rowOff>
    </xdr:from>
    <xdr:to>
      <xdr:col>23</xdr:col>
      <xdr:colOff>606425</xdr:colOff>
      <xdr:row>82</xdr:row>
      <xdr:rowOff>74295</xdr:rowOff>
    </xdr:to>
    <xdr:cxnSp macro="">
      <xdr:nvCxnSpPr>
        <xdr:cNvPr id="538" name="直線コネクタ 537"/>
        <xdr:cNvCxnSpPr/>
      </xdr:nvCxnSpPr>
      <xdr:spPr>
        <a:xfrm>
          <a:off x="16230600" y="1413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47641</xdr:rowOff>
    </xdr:from>
    <xdr:ext cx="405111" cy="259045"/>
    <xdr:sp macro="" textlink="">
      <xdr:nvSpPr>
        <xdr:cNvPr id="539" name="【児童館】&#10;有形固定資産減価償却率最大値テキスト"/>
        <xdr:cNvSpPr txBox="1"/>
      </xdr:nvSpPr>
      <xdr:spPr>
        <a:xfrm>
          <a:off x="16408400" y="1324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23</xdr:col>
      <xdr:colOff>428625</xdr:colOff>
      <xdr:row>78</xdr:row>
      <xdr:rowOff>100964</xdr:rowOff>
    </xdr:from>
    <xdr:to>
      <xdr:col>23</xdr:col>
      <xdr:colOff>606425</xdr:colOff>
      <xdr:row>78</xdr:row>
      <xdr:rowOff>100964</xdr:rowOff>
    </xdr:to>
    <xdr:cxnSp macro="">
      <xdr:nvCxnSpPr>
        <xdr:cNvPr id="540" name="直線コネクタ 539"/>
        <xdr:cNvCxnSpPr/>
      </xdr:nvCxnSpPr>
      <xdr:spPr>
        <a:xfrm>
          <a:off x="16230600" y="13474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55263</xdr:rowOff>
    </xdr:from>
    <xdr:ext cx="405111" cy="259045"/>
    <xdr:sp macro="" textlink="">
      <xdr:nvSpPr>
        <xdr:cNvPr id="541" name="【児童館】&#10;有形固定資産減価償却率平均値テキスト"/>
        <xdr:cNvSpPr txBox="1"/>
      </xdr:nvSpPr>
      <xdr:spPr>
        <a:xfrm>
          <a:off x="16408400" y="13942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76836</xdr:rowOff>
    </xdr:from>
    <xdr:to>
      <xdr:col>23</xdr:col>
      <xdr:colOff>568325</xdr:colOff>
      <xdr:row>82</xdr:row>
      <xdr:rowOff>6986</xdr:rowOff>
    </xdr:to>
    <xdr:sp macro="" textlink="">
      <xdr:nvSpPr>
        <xdr:cNvPr id="542" name="フローチャート : 判断 541"/>
        <xdr:cNvSpPr/>
      </xdr:nvSpPr>
      <xdr:spPr>
        <a:xfrm>
          <a:off x="162687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145414</xdr:rowOff>
    </xdr:from>
    <xdr:to>
      <xdr:col>22</xdr:col>
      <xdr:colOff>415925</xdr:colOff>
      <xdr:row>82</xdr:row>
      <xdr:rowOff>75564</xdr:rowOff>
    </xdr:to>
    <xdr:sp macro="" textlink="">
      <xdr:nvSpPr>
        <xdr:cNvPr id="543" name="フローチャート : 判断 542"/>
        <xdr:cNvSpPr/>
      </xdr:nvSpPr>
      <xdr:spPr>
        <a:xfrm>
          <a:off x="15430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44" name="テキスト ボックス 5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5" name="テキスト ボックス 5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6" name="テキスト ボックス 5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7" name="テキスト ボックス 5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8" name="テキスト ボックス 5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151130</xdr:rowOff>
    </xdr:from>
    <xdr:to>
      <xdr:col>22</xdr:col>
      <xdr:colOff>415925</xdr:colOff>
      <xdr:row>85</xdr:row>
      <xdr:rowOff>81280</xdr:rowOff>
    </xdr:to>
    <xdr:sp macro="" textlink="">
      <xdr:nvSpPr>
        <xdr:cNvPr id="549" name="円/楕円 548"/>
        <xdr:cNvSpPr/>
      </xdr:nvSpPr>
      <xdr:spPr>
        <a:xfrm>
          <a:off x="15430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92091</xdr:rowOff>
    </xdr:from>
    <xdr:ext cx="405111" cy="259045"/>
    <xdr:sp macro="" textlink="">
      <xdr:nvSpPr>
        <xdr:cNvPr id="550" name="n_1aveValue【児童館】&#10;有形固定資産減価償却率"/>
        <xdr:cNvSpPr txBox="1"/>
      </xdr:nvSpPr>
      <xdr:spPr>
        <a:xfrm>
          <a:off x="15266043"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72407</xdr:rowOff>
    </xdr:from>
    <xdr:ext cx="405111" cy="259045"/>
    <xdr:sp macro="" textlink="">
      <xdr:nvSpPr>
        <xdr:cNvPr id="551" name="n_1mainValue【児童館】&#10;有形固定資産減価償却率"/>
        <xdr:cNvSpPr txBox="1"/>
      </xdr:nvSpPr>
      <xdr:spPr>
        <a:xfrm>
          <a:off x="15266043"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2" name="正方形/長方形 5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3" name="正方形/長方形 5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4" name="正方形/長方形 5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5" name="正方形/長方形 5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6" name="正方形/長方形 5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7" name="正方形/長方形 5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8" name="正方形/長方形 5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9" name="正方形/長方形 5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0" name="テキスト ボックス 5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1" name="直線コネクタ 5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62" name="直線コネクタ 5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63" name="テキスト ボックス 5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64" name="直線コネクタ 5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65" name="テキスト ボックス 5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66" name="直線コネクタ 5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67" name="テキスト ボックス 5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68" name="直線コネクタ 5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69" name="テキスト ボックス 5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0" name="直線コネクタ 5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1" name="テキスト ボックス 5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118111</xdr:rowOff>
    </xdr:to>
    <xdr:cxnSp macro="">
      <xdr:nvCxnSpPr>
        <xdr:cNvPr id="573" name="直線コネクタ 572"/>
        <xdr:cNvCxnSpPr/>
      </xdr:nvCxnSpPr>
      <xdr:spPr>
        <a:xfrm flipV="1">
          <a:off x="22160864" y="1341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74" name="【児童館】&#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75" name="直線コネクタ 574"/>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76"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77" name="直線コネクタ 576"/>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114316</xdr:rowOff>
    </xdr:from>
    <xdr:ext cx="469744" cy="259045"/>
    <xdr:sp macro="" textlink="">
      <xdr:nvSpPr>
        <xdr:cNvPr id="578" name="【児童館】&#10;一人当たり面積平均値テキスト"/>
        <xdr:cNvSpPr txBox="1"/>
      </xdr:nvSpPr>
      <xdr:spPr>
        <a:xfrm>
          <a:off x="22250400" y="14001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135889</xdr:rowOff>
    </xdr:from>
    <xdr:to>
      <xdr:col>32</xdr:col>
      <xdr:colOff>238125</xdr:colOff>
      <xdr:row>82</xdr:row>
      <xdr:rowOff>66039</xdr:rowOff>
    </xdr:to>
    <xdr:sp macro="" textlink="">
      <xdr:nvSpPr>
        <xdr:cNvPr id="579" name="フローチャート : 判断 578"/>
        <xdr:cNvSpPr/>
      </xdr:nvSpPr>
      <xdr:spPr>
        <a:xfrm>
          <a:off x="22110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80" name="フローチャート : 判断 579"/>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81" name="テキスト ボックス 5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2" name="テキスト ボックス 5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3" name="テキスト ボックス 5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4" name="テキスト ボックス 5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5" name="テキスト ボックス 5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10161</xdr:rowOff>
    </xdr:from>
    <xdr:to>
      <xdr:col>31</xdr:col>
      <xdr:colOff>85725</xdr:colOff>
      <xdr:row>84</xdr:row>
      <xdr:rowOff>111761</xdr:rowOff>
    </xdr:to>
    <xdr:sp macro="" textlink="">
      <xdr:nvSpPr>
        <xdr:cNvPr id="586" name="円/楕円 585"/>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93997</xdr:rowOff>
    </xdr:from>
    <xdr:ext cx="469744" cy="259045"/>
    <xdr:sp macro="" textlink="">
      <xdr:nvSpPr>
        <xdr:cNvPr id="587"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102888</xdr:rowOff>
    </xdr:from>
    <xdr:ext cx="469744" cy="259045"/>
    <xdr:sp macro="" textlink="">
      <xdr:nvSpPr>
        <xdr:cNvPr id="588" name="n_1mainValue【児童館】&#10;一人当たり面積"/>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0" name="正方形/長方形 5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1" name="正方形/長方形 5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2" name="正方形/長方形 5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3" name="正方形/長方形 5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4" name="正方形/長方形 5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5" name="正方形/長方形 5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6" name="正方形/長方形 5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7" name="テキスト ボックス 5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8" name="直線コネクタ 5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9" name="テキスト ボックス 59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00" name="直線コネクタ 59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01" name="テキスト ボックス 60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2" name="直線コネクタ 60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3" name="テキスト ボックス 60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4" name="直線コネクタ 60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5" name="テキスト ボックス 60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6" name="直線コネクタ 60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7" name="テキスト ボックス 60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8" name="直線コネクタ 60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09" name="テキスト ボックス 60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1" name="テキスト ボックス 6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613" name="直線コネクタ 612"/>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614"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615" name="直線コネクタ 614"/>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616"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617" name="直線コネクタ 616"/>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618"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619" name="フローチャート : 判断 618"/>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620" name="フローチャート : 判断 619"/>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65405</xdr:rowOff>
    </xdr:from>
    <xdr:to>
      <xdr:col>22</xdr:col>
      <xdr:colOff>415925</xdr:colOff>
      <xdr:row>103</xdr:row>
      <xdr:rowOff>167005</xdr:rowOff>
    </xdr:to>
    <xdr:sp macro="" textlink="">
      <xdr:nvSpPr>
        <xdr:cNvPr id="626" name="円/楕円 625"/>
        <xdr:cNvSpPr/>
      </xdr:nvSpPr>
      <xdr:spPr>
        <a:xfrm>
          <a:off x="15430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135272</xdr:rowOff>
    </xdr:from>
    <xdr:ext cx="405111" cy="259045"/>
    <xdr:sp macro="" textlink="">
      <xdr:nvSpPr>
        <xdr:cNvPr id="627" name="n_1aveValue【公民館】&#10;有形固定資産減価償却率"/>
        <xdr:cNvSpPr txBox="1"/>
      </xdr:nvSpPr>
      <xdr:spPr>
        <a:xfrm>
          <a:off x="15266043"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12082</xdr:rowOff>
    </xdr:from>
    <xdr:ext cx="405111" cy="259045"/>
    <xdr:sp macro="" textlink="">
      <xdr:nvSpPr>
        <xdr:cNvPr id="628" name="n_1mainValue【公民館】&#10;有形固定資産減価償却率"/>
        <xdr:cNvSpPr txBox="1"/>
      </xdr:nvSpPr>
      <xdr:spPr>
        <a:xfrm>
          <a:off x="15266043"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6" name="正方形/長方形 6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7" name="テキスト ボックス 6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8" name="直線コネクタ 6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39" name="直線コネクタ 63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0" name="テキスト ボックス 63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1" name="直線コネクタ 64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2" name="テキスト ボックス 64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3" name="直線コネクタ 64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4" name="テキスト ボックス 64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5" name="直線コネクタ 64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6" name="テキスト ボックス 64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47" name="直線コネクタ 64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8" name="テキスト ボックス 64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9" name="直線コネクタ 6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0" name="テキスト ボックス 6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652" name="直線コネクタ 651"/>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653"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654" name="直線コネクタ 653"/>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655"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656" name="直線コネクタ 655"/>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144797</xdr:rowOff>
    </xdr:from>
    <xdr:ext cx="469744" cy="259045"/>
    <xdr:sp macro="" textlink="">
      <xdr:nvSpPr>
        <xdr:cNvPr id="657" name="【公民館】&#10;一人当たり面積平均値テキスト"/>
        <xdr:cNvSpPr txBox="1"/>
      </xdr:nvSpPr>
      <xdr:spPr>
        <a:xfrm>
          <a:off x="222504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658" name="フローチャート : 判断 657"/>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659" name="フローチャート : 判断 658"/>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116839</xdr:rowOff>
    </xdr:from>
    <xdr:to>
      <xdr:col>31</xdr:col>
      <xdr:colOff>85725</xdr:colOff>
      <xdr:row>107</xdr:row>
      <xdr:rowOff>46989</xdr:rowOff>
    </xdr:to>
    <xdr:sp macro="" textlink="">
      <xdr:nvSpPr>
        <xdr:cNvPr id="665" name="円/楕円 664"/>
        <xdr:cNvSpPr/>
      </xdr:nvSpPr>
      <xdr:spPr>
        <a:xfrm>
          <a:off x="2127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74947</xdr:rowOff>
    </xdr:from>
    <xdr:ext cx="469744" cy="259045"/>
    <xdr:sp macro="" textlink="">
      <xdr:nvSpPr>
        <xdr:cNvPr id="666"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38116</xdr:rowOff>
    </xdr:from>
    <xdr:ext cx="469744" cy="259045"/>
    <xdr:sp macro="" textlink="">
      <xdr:nvSpPr>
        <xdr:cNvPr id="667" name="n_1mainValue【公民館】&#10;一人当たり面積"/>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8" name="正方形/長方形 6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9" name="正方形/長方形 6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0" name="テキスト ボックス 6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ほとんどの類型において、有形固定資産減価償却率は類似団体平均を下回っているものの、港湾・漁港及び公民館については類似団体平均を若干上回っている。港湾・漁港については平成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年度に策定した漁港機能保全計画により、緊急性の高い航路や泊地、船揚場等について平成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より改修工事等を実施する予定となっており、また今後も同計画に基づき定期点検及び適切に修繕を行っていく。公民館についても今後個別施設計画を策定する予定となっていることから、当該計画に基づいた維持管理を適切に進めていく。</a:t>
          </a:r>
          <a:endParaRPr lang="ja-JP" altLang="ja-JP" sz="1400">
            <a:effectLst/>
          </a:endParaRPr>
        </a:p>
        <a:p>
          <a:pPr eaLnBrk="1" fontAlgn="auto" latinLnBrk="0" hangingPunct="1"/>
          <a:r>
            <a:rPr lang="ja-JP" altLang="ja-JP" sz="1100">
              <a:solidFill>
                <a:schemeClr val="dk1"/>
              </a:solidFill>
              <a:effectLst/>
              <a:latin typeface="+mn-lt"/>
              <a:ea typeface="+mn-ea"/>
              <a:cs typeface="+mn-cs"/>
            </a:rPr>
            <a:t>認定こども園・幼稚園・保育所及び学校施設</a:t>
          </a:r>
          <a:r>
            <a:rPr kumimoji="1" lang="ja-JP" altLang="ja-JP" sz="1100">
              <a:solidFill>
                <a:schemeClr val="dk1"/>
              </a:solidFill>
              <a:effectLst/>
              <a:latin typeface="+mn-lt"/>
              <a:ea typeface="+mn-ea"/>
              <a:cs typeface="+mn-cs"/>
            </a:rPr>
            <a:t>については、有形固定資産減価償却率が大きく低下している。これは児童生徒の増加により平成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年度にゆたか小学校新設、平成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年度より上田小学校、平成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上田幼稚園の改築事業を進めているためである。今後も豊見城中学校等の改築事業を予定していることから、地方債の新規発行による地方債残高の増加や、各施設の維持管理に係る経費の増加に留意しつつ、引き続き子育て環境の整備に取り組んでいく。</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62,896
62,669
19.60
26,786,658
26,300,691
72,263
11,014,211
25,444,168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154322</xdr:rowOff>
    </xdr:from>
    <xdr:ext cx="405111" cy="259045"/>
    <xdr:sp macro="" textlink="">
      <xdr:nvSpPr>
        <xdr:cNvPr id="65"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158750</xdr:rowOff>
    </xdr:from>
    <xdr:to>
      <xdr:col>5</xdr:col>
      <xdr:colOff>409575</xdr:colOff>
      <xdr:row>38</xdr:row>
      <xdr:rowOff>88900</xdr:rowOff>
    </xdr:to>
    <xdr:sp macro="" textlink="">
      <xdr:nvSpPr>
        <xdr:cNvPr id="71" name="円/楕円 70"/>
        <xdr:cNvSpPr/>
      </xdr:nvSpPr>
      <xdr:spPr>
        <a:xfrm>
          <a:off x="3746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105427</xdr:rowOff>
    </xdr:from>
    <xdr:ext cx="405111" cy="259045"/>
    <xdr:sp macro="" textlink="">
      <xdr:nvSpPr>
        <xdr:cNvPr id="72" name="n_1mainValue【図書館】&#10;有形固定資産減価償却率"/>
        <xdr:cNvSpPr txBox="1"/>
      </xdr:nvSpPr>
      <xdr:spPr>
        <a:xfrm>
          <a:off x="3582043"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0</xdr:rowOff>
    </xdr:from>
    <xdr:to>
      <xdr:col>15</xdr:col>
      <xdr:colOff>180340</xdr:colOff>
      <xdr:row>41</xdr:row>
      <xdr:rowOff>38100</xdr:rowOff>
    </xdr:to>
    <xdr:cxnSp macro="">
      <xdr:nvCxnSpPr>
        <xdr:cNvPr id="96" name="直線コネクタ 95"/>
        <xdr:cNvCxnSpPr/>
      </xdr:nvCxnSpPr>
      <xdr:spPr>
        <a:xfrm flipV="1">
          <a:off x="10476865" y="600075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41927</xdr:rowOff>
    </xdr:from>
    <xdr:ext cx="469744" cy="259045"/>
    <xdr:sp macro="" textlink="">
      <xdr:nvSpPr>
        <xdr:cNvPr id="97" name="【図書館】&#10;一人当たり面積最小値テキスト"/>
        <xdr:cNvSpPr txBox="1"/>
      </xdr:nvSpPr>
      <xdr:spPr>
        <a:xfrm>
          <a:off x="105664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41</xdr:row>
      <xdr:rowOff>38100</xdr:rowOff>
    </xdr:from>
    <xdr:to>
      <xdr:col>15</xdr:col>
      <xdr:colOff>269875</xdr:colOff>
      <xdr:row>41</xdr:row>
      <xdr:rowOff>38100</xdr:rowOff>
    </xdr:to>
    <xdr:cxnSp macro="">
      <xdr:nvCxnSpPr>
        <xdr:cNvPr id="98" name="直線コネクタ 97"/>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118127</xdr:rowOff>
    </xdr:from>
    <xdr:ext cx="469744" cy="259045"/>
    <xdr:sp macro="" textlink="">
      <xdr:nvSpPr>
        <xdr:cNvPr id="99" name="【図書館】&#10;一人当たり面積最大値テキスト"/>
        <xdr:cNvSpPr txBox="1"/>
      </xdr:nvSpPr>
      <xdr:spPr>
        <a:xfrm>
          <a:off x="10566400" y="577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35</xdr:row>
      <xdr:rowOff>0</xdr:rowOff>
    </xdr:from>
    <xdr:to>
      <xdr:col>15</xdr:col>
      <xdr:colOff>269875</xdr:colOff>
      <xdr:row>35</xdr:row>
      <xdr:rowOff>0</xdr:rowOff>
    </xdr:to>
    <xdr:cxnSp macro="">
      <xdr:nvCxnSpPr>
        <xdr:cNvPr id="100" name="直線コネクタ 99"/>
        <xdr:cNvCxnSpPr/>
      </xdr:nvCxnSpPr>
      <xdr:spPr>
        <a:xfrm>
          <a:off x="10388600" y="600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156227</xdr:rowOff>
    </xdr:from>
    <xdr:ext cx="469744" cy="259045"/>
    <xdr:sp macro="" textlink="">
      <xdr:nvSpPr>
        <xdr:cNvPr id="101" name="【図書館】&#10;一人当たり面積平均値テキスト"/>
        <xdr:cNvSpPr txBox="1"/>
      </xdr:nvSpPr>
      <xdr:spPr>
        <a:xfrm>
          <a:off x="10566400" y="649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6350</xdr:rowOff>
    </xdr:from>
    <xdr:to>
      <xdr:col>15</xdr:col>
      <xdr:colOff>231775</xdr:colOff>
      <xdr:row>38</xdr:row>
      <xdr:rowOff>107950</xdr:rowOff>
    </xdr:to>
    <xdr:sp macro="" textlink="">
      <xdr:nvSpPr>
        <xdr:cNvPr id="102" name="フローチャート : 判断 101"/>
        <xdr:cNvSpPr/>
      </xdr:nvSpPr>
      <xdr:spPr>
        <a:xfrm>
          <a:off x="10426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82550</xdr:rowOff>
    </xdr:from>
    <xdr:to>
      <xdr:col>14</xdr:col>
      <xdr:colOff>79375</xdr:colOff>
      <xdr:row>38</xdr:row>
      <xdr:rowOff>12700</xdr:rowOff>
    </xdr:to>
    <xdr:sp macro="" textlink="">
      <xdr:nvSpPr>
        <xdr:cNvPr id="103" name="フローチャート : 判断 102"/>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3827</xdr:rowOff>
    </xdr:from>
    <xdr:ext cx="469744" cy="259045"/>
    <xdr:sp macro="" textlink="">
      <xdr:nvSpPr>
        <xdr:cNvPr id="104"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63500</xdr:rowOff>
    </xdr:from>
    <xdr:to>
      <xdr:col>14</xdr:col>
      <xdr:colOff>79375</xdr:colOff>
      <xdr:row>34</xdr:row>
      <xdr:rowOff>165100</xdr:rowOff>
    </xdr:to>
    <xdr:sp macro="" textlink="">
      <xdr:nvSpPr>
        <xdr:cNvPr id="110" name="円/楕円 109"/>
        <xdr:cNvSpPr/>
      </xdr:nvSpPr>
      <xdr:spPr>
        <a:xfrm>
          <a:off x="9588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10177</xdr:rowOff>
    </xdr:from>
    <xdr:ext cx="469744" cy="259045"/>
    <xdr:sp macro="" textlink="">
      <xdr:nvSpPr>
        <xdr:cNvPr id="111" name="n_1mainValue【図書館】&#10;一人当たり面積"/>
        <xdr:cNvSpPr txBox="1"/>
      </xdr:nvSpPr>
      <xdr:spPr>
        <a:xfrm>
          <a:off x="9391727"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3" name="テキスト ボックス 122"/>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7620</xdr:rowOff>
    </xdr:from>
    <xdr:to>
      <xdr:col>6</xdr:col>
      <xdr:colOff>510540</xdr:colOff>
      <xdr:row>60</xdr:row>
      <xdr:rowOff>163830</xdr:rowOff>
    </xdr:to>
    <xdr:cxnSp macro="">
      <xdr:nvCxnSpPr>
        <xdr:cNvPr id="135" name="直線コネクタ 134"/>
        <xdr:cNvCxnSpPr/>
      </xdr:nvCxnSpPr>
      <xdr:spPr>
        <a:xfrm flipV="1">
          <a:off x="4634865" y="9437370"/>
          <a:ext cx="0" cy="101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167657</xdr:rowOff>
    </xdr:from>
    <xdr:ext cx="405111" cy="259045"/>
    <xdr:sp macro="" textlink="">
      <xdr:nvSpPr>
        <xdr:cNvPr id="136" name="【体育館・プール】&#10;有形固定資産減価償却率最小値テキスト"/>
        <xdr:cNvSpPr txBox="1"/>
      </xdr:nvSpPr>
      <xdr:spPr>
        <a:xfrm>
          <a:off x="4724400"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60</xdr:row>
      <xdr:rowOff>163830</xdr:rowOff>
    </xdr:from>
    <xdr:to>
      <xdr:col>6</xdr:col>
      <xdr:colOff>600075</xdr:colOff>
      <xdr:row>60</xdr:row>
      <xdr:rowOff>163830</xdr:rowOff>
    </xdr:to>
    <xdr:cxnSp macro="">
      <xdr:nvCxnSpPr>
        <xdr:cNvPr id="137" name="直線コネクタ 136"/>
        <xdr:cNvCxnSpPr/>
      </xdr:nvCxnSpPr>
      <xdr:spPr>
        <a:xfrm>
          <a:off x="4546600" y="1045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125747</xdr:rowOff>
    </xdr:from>
    <xdr:ext cx="405111" cy="259045"/>
    <xdr:sp macro="" textlink="">
      <xdr:nvSpPr>
        <xdr:cNvPr id="138" name="【体育館・プール】&#10;有形固定資産減価償却率最大値テキスト"/>
        <xdr:cNvSpPr txBox="1"/>
      </xdr:nvSpPr>
      <xdr:spPr>
        <a:xfrm>
          <a:off x="47244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7620</xdr:rowOff>
    </xdr:from>
    <xdr:to>
      <xdr:col>6</xdr:col>
      <xdr:colOff>600075</xdr:colOff>
      <xdr:row>55</xdr:row>
      <xdr:rowOff>7620</xdr:rowOff>
    </xdr:to>
    <xdr:cxnSp macro="">
      <xdr:nvCxnSpPr>
        <xdr:cNvPr id="139" name="直線コネクタ 138"/>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20972</xdr:rowOff>
    </xdr:from>
    <xdr:ext cx="405111" cy="259045"/>
    <xdr:sp macro="" textlink="">
      <xdr:nvSpPr>
        <xdr:cNvPr id="140" name="【体育館・プール】&#10;有形固定資産減価償却率平均値テキスト"/>
        <xdr:cNvSpPr txBox="1"/>
      </xdr:nvSpPr>
      <xdr:spPr>
        <a:xfrm>
          <a:off x="4724400" y="9965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42545</xdr:rowOff>
    </xdr:from>
    <xdr:to>
      <xdr:col>6</xdr:col>
      <xdr:colOff>561975</xdr:colOff>
      <xdr:row>58</xdr:row>
      <xdr:rowOff>144145</xdr:rowOff>
    </xdr:to>
    <xdr:sp macro="" textlink="">
      <xdr:nvSpPr>
        <xdr:cNvPr id="141" name="フローチャート : 判断 140"/>
        <xdr:cNvSpPr/>
      </xdr:nvSpPr>
      <xdr:spPr>
        <a:xfrm>
          <a:off x="45847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135890</xdr:rowOff>
    </xdr:from>
    <xdr:to>
      <xdr:col>5</xdr:col>
      <xdr:colOff>409575</xdr:colOff>
      <xdr:row>58</xdr:row>
      <xdr:rowOff>66040</xdr:rowOff>
    </xdr:to>
    <xdr:sp macro="" textlink="">
      <xdr:nvSpPr>
        <xdr:cNvPr id="142" name="フローチャート : 判断 141"/>
        <xdr:cNvSpPr/>
      </xdr:nvSpPr>
      <xdr:spPr>
        <a:xfrm>
          <a:off x="37465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82567</xdr:rowOff>
    </xdr:from>
    <xdr:ext cx="405111" cy="259045"/>
    <xdr:sp macro="" textlink="">
      <xdr:nvSpPr>
        <xdr:cNvPr id="143" name="n_1aveValue【体育館・プール】&#10;有形固定資産減価償却率"/>
        <xdr:cNvSpPr txBox="1"/>
      </xdr:nvSpPr>
      <xdr:spPr>
        <a:xfrm>
          <a:off x="3582043"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162560</xdr:rowOff>
    </xdr:from>
    <xdr:to>
      <xdr:col>5</xdr:col>
      <xdr:colOff>409575</xdr:colOff>
      <xdr:row>63</xdr:row>
      <xdr:rowOff>92710</xdr:rowOff>
    </xdr:to>
    <xdr:sp macro="" textlink="">
      <xdr:nvSpPr>
        <xdr:cNvPr id="149" name="円/楕円 148"/>
        <xdr:cNvSpPr/>
      </xdr:nvSpPr>
      <xdr:spPr>
        <a:xfrm>
          <a:off x="3746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83837</xdr:rowOff>
    </xdr:from>
    <xdr:ext cx="405111" cy="259045"/>
    <xdr:sp macro="" textlink="">
      <xdr:nvSpPr>
        <xdr:cNvPr id="150" name="n_1mainValue【体育館・プール】&#10;有形固定資産減価償却率"/>
        <xdr:cNvSpPr txBox="1"/>
      </xdr:nvSpPr>
      <xdr:spPr>
        <a:xfrm>
          <a:off x="3582043"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1" name="直線コネクタ 16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2" name="テキスト ボックス 16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3" name="直線コネクタ 16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4" name="テキスト ボックス 16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5" name="直線コネクタ 16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6" name="テキスト ボックス 16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7" name="直線コネクタ 16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8" name="テキスト ボックス 16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0" name="テキスト ボックス 16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72" name="直線コネクタ 171"/>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3"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74" name="直線コネクタ 173"/>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75"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76" name="直線コネクタ 175"/>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124223</xdr:rowOff>
    </xdr:from>
    <xdr:ext cx="469744" cy="259045"/>
    <xdr:sp macro="" textlink="">
      <xdr:nvSpPr>
        <xdr:cNvPr id="177" name="【体育館・プール】&#10;一人当たり面積平均値テキスト"/>
        <xdr:cNvSpPr txBox="1"/>
      </xdr:nvSpPr>
      <xdr:spPr>
        <a:xfrm>
          <a:off x="105664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78" name="フローチャート : 判断 177"/>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104648</xdr:rowOff>
    </xdr:from>
    <xdr:to>
      <xdr:col>14</xdr:col>
      <xdr:colOff>79375</xdr:colOff>
      <xdr:row>59</xdr:row>
      <xdr:rowOff>34798</xdr:rowOff>
    </xdr:to>
    <xdr:sp macro="" textlink="">
      <xdr:nvSpPr>
        <xdr:cNvPr id="179" name="フローチャート : 判断 178"/>
        <xdr:cNvSpPr/>
      </xdr:nvSpPr>
      <xdr:spPr>
        <a:xfrm>
          <a:off x="9588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51325</xdr:rowOff>
    </xdr:from>
    <xdr:ext cx="469744" cy="259045"/>
    <xdr:sp macro="" textlink="">
      <xdr:nvSpPr>
        <xdr:cNvPr id="180" name="n_1aveValue【体育館・プール】&#10;一人当たり面積"/>
        <xdr:cNvSpPr txBox="1"/>
      </xdr:nvSpPr>
      <xdr:spPr>
        <a:xfrm>
          <a:off x="9391727" y="982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29210</xdr:rowOff>
    </xdr:from>
    <xdr:to>
      <xdr:col>14</xdr:col>
      <xdr:colOff>79375</xdr:colOff>
      <xdr:row>59</xdr:row>
      <xdr:rowOff>130810</xdr:rowOff>
    </xdr:to>
    <xdr:sp macro="" textlink="">
      <xdr:nvSpPr>
        <xdr:cNvPr id="186" name="円/楕円 185"/>
        <xdr:cNvSpPr/>
      </xdr:nvSpPr>
      <xdr:spPr>
        <a:xfrm>
          <a:off x="9588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121937</xdr:rowOff>
    </xdr:from>
    <xdr:ext cx="469744" cy="259045"/>
    <xdr:sp macro="" textlink="">
      <xdr:nvSpPr>
        <xdr:cNvPr id="187" name="n_1mainValue【体育館・プール】&#10;一人当たり面積"/>
        <xdr:cNvSpPr txBox="1"/>
      </xdr:nvSpPr>
      <xdr:spPr>
        <a:xfrm>
          <a:off x="9391727" y="1023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8" name="テキスト ボックス 19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6" name="テキスト ボックス 20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84</xdr:row>
      <xdr:rowOff>76963</xdr:rowOff>
    </xdr:to>
    <xdr:cxnSp macro="">
      <xdr:nvCxnSpPr>
        <xdr:cNvPr id="210" name="直線コネクタ 209"/>
        <xdr:cNvCxnSpPr/>
      </xdr:nvCxnSpPr>
      <xdr:spPr>
        <a:xfrm flipV="1">
          <a:off x="4634865" y="13287756"/>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80790</xdr:rowOff>
    </xdr:from>
    <xdr:ext cx="405111" cy="259045"/>
    <xdr:sp macro="" textlink="">
      <xdr:nvSpPr>
        <xdr:cNvPr id="211" name="【福祉施設】&#10;有形固定資産減価償却率最小値テキスト"/>
        <xdr:cNvSpPr txBox="1"/>
      </xdr:nvSpPr>
      <xdr:spPr>
        <a:xfrm>
          <a:off x="4724400" y="14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76963</xdr:rowOff>
    </xdr:from>
    <xdr:to>
      <xdr:col>6</xdr:col>
      <xdr:colOff>600075</xdr:colOff>
      <xdr:row>84</xdr:row>
      <xdr:rowOff>76963</xdr:rowOff>
    </xdr:to>
    <xdr:cxnSp macro="">
      <xdr:nvCxnSpPr>
        <xdr:cNvPr id="212" name="直線コネクタ 211"/>
        <xdr:cNvCxnSpPr/>
      </xdr:nvCxnSpPr>
      <xdr:spPr>
        <a:xfrm>
          <a:off x="4546600" y="1447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13" name="【福祉施設】&#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14" name="直線コネクタ 213"/>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15" name="【福祉施設】&#10;有形固定資産減価償却率平均値テキスト"/>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16" name="フローチャート : 判断 215"/>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217" name="フローチャート : 判断 216"/>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59707</xdr:rowOff>
    </xdr:from>
    <xdr:ext cx="405111" cy="259045"/>
    <xdr:sp macro="" textlink="">
      <xdr:nvSpPr>
        <xdr:cNvPr id="218" name="n_1aveValue【福祉施設】&#10;有形固定資産減価償却率"/>
        <xdr:cNvSpPr txBox="1"/>
      </xdr:nvSpPr>
      <xdr:spPr>
        <a:xfrm>
          <a:off x="3582043"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170180</xdr:rowOff>
    </xdr:from>
    <xdr:to>
      <xdr:col>5</xdr:col>
      <xdr:colOff>409575</xdr:colOff>
      <xdr:row>84</xdr:row>
      <xdr:rowOff>100330</xdr:rowOff>
    </xdr:to>
    <xdr:sp macro="" textlink="">
      <xdr:nvSpPr>
        <xdr:cNvPr id="224" name="円/楕円 223"/>
        <xdr:cNvSpPr/>
      </xdr:nvSpPr>
      <xdr:spPr>
        <a:xfrm>
          <a:off x="3746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91457</xdr:rowOff>
    </xdr:from>
    <xdr:ext cx="405111" cy="259045"/>
    <xdr:sp macro="" textlink="">
      <xdr:nvSpPr>
        <xdr:cNvPr id="225" name="n_1mainValue【福祉施設】&#10;有形固定資産減価償却率"/>
        <xdr:cNvSpPr txBox="1"/>
      </xdr:nvSpPr>
      <xdr:spPr>
        <a:xfrm>
          <a:off x="3582043"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36" name="直線コネクタ 23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37" name="テキスト ボックス 23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0" name="直線コネクタ 23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41" name="テキスト ボックス 24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72389</xdr:rowOff>
    </xdr:from>
    <xdr:to>
      <xdr:col>15</xdr:col>
      <xdr:colOff>180340</xdr:colOff>
      <xdr:row>84</xdr:row>
      <xdr:rowOff>140970</xdr:rowOff>
    </xdr:to>
    <xdr:cxnSp macro="">
      <xdr:nvCxnSpPr>
        <xdr:cNvPr id="245" name="直線コネクタ 244"/>
        <xdr:cNvCxnSpPr/>
      </xdr:nvCxnSpPr>
      <xdr:spPr>
        <a:xfrm flipV="1">
          <a:off x="10476865" y="13445489"/>
          <a:ext cx="0" cy="109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144797</xdr:rowOff>
    </xdr:from>
    <xdr:ext cx="469744" cy="259045"/>
    <xdr:sp macro="" textlink="">
      <xdr:nvSpPr>
        <xdr:cNvPr id="246" name="【福祉施設】&#10;一人当たり面積最小値テキスト"/>
        <xdr:cNvSpPr txBox="1"/>
      </xdr:nvSpPr>
      <xdr:spPr>
        <a:xfrm>
          <a:off x="10566400"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84</xdr:row>
      <xdr:rowOff>140970</xdr:rowOff>
    </xdr:from>
    <xdr:to>
      <xdr:col>15</xdr:col>
      <xdr:colOff>269875</xdr:colOff>
      <xdr:row>84</xdr:row>
      <xdr:rowOff>140970</xdr:rowOff>
    </xdr:to>
    <xdr:cxnSp macro="">
      <xdr:nvCxnSpPr>
        <xdr:cNvPr id="247" name="直線コネクタ 246"/>
        <xdr:cNvCxnSpPr/>
      </xdr:nvCxnSpPr>
      <xdr:spPr>
        <a:xfrm>
          <a:off x="10388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19066</xdr:rowOff>
    </xdr:from>
    <xdr:ext cx="469744" cy="259045"/>
    <xdr:sp macro="" textlink="">
      <xdr:nvSpPr>
        <xdr:cNvPr id="248" name="【福祉施設】&#10;一人当たり面積最大値テキスト"/>
        <xdr:cNvSpPr txBox="1"/>
      </xdr:nvSpPr>
      <xdr:spPr>
        <a:xfrm>
          <a:off x="10566400" y="1322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78</xdr:row>
      <xdr:rowOff>72389</xdr:rowOff>
    </xdr:from>
    <xdr:to>
      <xdr:col>15</xdr:col>
      <xdr:colOff>269875</xdr:colOff>
      <xdr:row>78</xdr:row>
      <xdr:rowOff>72389</xdr:rowOff>
    </xdr:to>
    <xdr:cxnSp macro="">
      <xdr:nvCxnSpPr>
        <xdr:cNvPr id="249" name="直線コネクタ 248"/>
        <xdr:cNvCxnSpPr/>
      </xdr:nvCxnSpPr>
      <xdr:spPr>
        <a:xfrm>
          <a:off x="10388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40022</xdr:rowOff>
    </xdr:from>
    <xdr:ext cx="469744" cy="259045"/>
    <xdr:sp macro="" textlink="">
      <xdr:nvSpPr>
        <xdr:cNvPr id="250" name="【福祉施設】&#10;一人当たり面積平均値テキスト"/>
        <xdr:cNvSpPr txBox="1"/>
      </xdr:nvSpPr>
      <xdr:spPr>
        <a:xfrm>
          <a:off x="10566400" y="13927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61595</xdr:rowOff>
    </xdr:from>
    <xdr:to>
      <xdr:col>15</xdr:col>
      <xdr:colOff>231775</xdr:colOff>
      <xdr:row>81</xdr:row>
      <xdr:rowOff>163195</xdr:rowOff>
    </xdr:to>
    <xdr:sp macro="" textlink="">
      <xdr:nvSpPr>
        <xdr:cNvPr id="251" name="フローチャート : 判断 250"/>
        <xdr:cNvSpPr/>
      </xdr:nvSpPr>
      <xdr:spPr>
        <a:xfrm>
          <a:off x="10426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55880</xdr:rowOff>
    </xdr:from>
    <xdr:to>
      <xdr:col>14</xdr:col>
      <xdr:colOff>79375</xdr:colOff>
      <xdr:row>82</xdr:row>
      <xdr:rowOff>157480</xdr:rowOff>
    </xdr:to>
    <xdr:sp macro="" textlink="">
      <xdr:nvSpPr>
        <xdr:cNvPr id="252" name="フローチャート : 判断 251"/>
        <xdr:cNvSpPr/>
      </xdr:nvSpPr>
      <xdr:spPr>
        <a:xfrm>
          <a:off x="958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2557</xdr:rowOff>
    </xdr:from>
    <xdr:ext cx="469744" cy="259045"/>
    <xdr:sp macro="" textlink="">
      <xdr:nvSpPr>
        <xdr:cNvPr id="253" name="n_1aveValue【福祉施設】&#10;一人当たり面積"/>
        <xdr:cNvSpPr txBox="1"/>
      </xdr:nvSpPr>
      <xdr:spPr>
        <a:xfrm>
          <a:off x="9391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21589</xdr:rowOff>
    </xdr:from>
    <xdr:to>
      <xdr:col>14</xdr:col>
      <xdr:colOff>79375</xdr:colOff>
      <xdr:row>85</xdr:row>
      <xdr:rowOff>123189</xdr:rowOff>
    </xdr:to>
    <xdr:sp macro="" textlink="">
      <xdr:nvSpPr>
        <xdr:cNvPr id="259" name="円/楕円 258"/>
        <xdr:cNvSpPr/>
      </xdr:nvSpPr>
      <xdr:spPr>
        <a:xfrm>
          <a:off x="958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114316</xdr:rowOff>
    </xdr:from>
    <xdr:ext cx="469744" cy="259045"/>
    <xdr:sp macro="" textlink="">
      <xdr:nvSpPr>
        <xdr:cNvPr id="260" name="n_1mainValue【福祉施設】&#10;一人当たり面積"/>
        <xdr:cNvSpPr txBox="1"/>
      </xdr:nvSpPr>
      <xdr:spPr>
        <a:xfrm>
          <a:off x="9391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8" name="正方形/長方形 2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6" name="正方形/長方形 2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7" name="正方形/長方形 2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4" name="正方形/長方形 28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85" name="正方形/長方形 2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6" name="正方形/長方形 2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7" name="正方形/長方形 2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8" name="正方形/長方形 2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9" name="正方形/長方形 2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0" name="正方形/長方形 2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1" name="正方形/長方形 2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1,804,786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2" name="正方形/長方形 29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3" name="正方形/長方形 2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4" name="正方形/長方形 2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5" name="正方形/長方形 2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6" name="正方形/長方形 2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7" name="正方形/長方形 2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8" name="正方形/長方形 2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9" name="正方形/長方形 2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0" name="正方形/長方形 29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1" name="正方形/長方形 3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2" name="正方形/長方形 3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3" name="正方形/長方形 3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04" name="正方形/長方形 3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05" name="正方形/長方形 3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06" name="正方形/長方形 3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07" name="正方形/長方形 3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08" name="正方形/長方形 30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09" name="正方形/長方形 3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0" name="正方形/長方形 3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1" name="正方形/長方形 3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2" name="正方形/長方形 3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3" name="正方形/長方形 3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4" name="正方形/長方形 3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5" name="正方形/長方形 3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16" name="正方形/長方形 31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17" name="テキスト ボックス 31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18" name="直線コネクタ 31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19" name="テキスト ボックス 31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20" name="直線コネクタ 31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21" name="テキスト ボックス 32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22" name="直線コネクタ 32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23" name="テキスト ボックス 32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24" name="直線コネクタ 32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25" name="テキスト ボックス 32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26" name="直線コネクタ 32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27" name="テキスト ボックス 32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28" name="直線コネクタ 32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29" name="テキスト ボックス 32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0" name="直線コネクタ 3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331" name="テキスト ボックス 33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333" name="直線コネクタ 332"/>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334" name="【消防施設】&#10;有形固定資産減価償却率最小値テキスト"/>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335" name="直線コネクタ 334"/>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336" name="【消防施設】&#10;有形固定資産減価償却率最大値テキスト"/>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337" name="直線コネクタ 336"/>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152416</xdr:rowOff>
    </xdr:from>
    <xdr:ext cx="405111" cy="259045"/>
    <xdr:sp macro="" textlink="">
      <xdr:nvSpPr>
        <xdr:cNvPr id="338" name="【消防施設】&#10;有形固定資産減価償却率平均値テキスト"/>
        <xdr:cNvSpPr txBox="1"/>
      </xdr:nvSpPr>
      <xdr:spPr>
        <a:xfrm>
          <a:off x="164084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2539</xdr:rowOff>
    </xdr:from>
    <xdr:to>
      <xdr:col>23</xdr:col>
      <xdr:colOff>568325</xdr:colOff>
      <xdr:row>83</xdr:row>
      <xdr:rowOff>104139</xdr:rowOff>
    </xdr:to>
    <xdr:sp macro="" textlink="">
      <xdr:nvSpPr>
        <xdr:cNvPr id="339" name="フローチャート : 判断 338"/>
        <xdr:cNvSpPr/>
      </xdr:nvSpPr>
      <xdr:spPr>
        <a:xfrm>
          <a:off x="16268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90170</xdr:rowOff>
    </xdr:from>
    <xdr:to>
      <xdr:col>22</xdr:col>
      <xdr:colOff>415925</xdr:colOff>
      <xdr:row>81</xdr:row>
      <xdr:rowOff>20320</xdr:rowOff>
    </xdr:to>
    <xdr:sp macro="" textlink="">
      <xdr:nvSpPr>
        <xdr:cNvPr id="340" name="フローチャート : 判断 339"/>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36847</xdr:rowOff>
    </xdr:from>
    <xdr:ext cx="405111" cy="259045"/>
    <xdr:sp macro="" textlink="">
      <xdr:nvSpPr>
        <xdr:cNvPr id="341" name="n_1aveValue【消防施設】&#10;有形固定資産減価償却率"/>
        <xdr:cNvSpPr txBox="1"/>
      </xdr:nvSpPr>
      <xdr:spPr>
        <a:xfrm>
          <a:off x="15266043"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2" name="テキスト ボックス 3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3" name="テキスト ボックス 3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4" name="テキスト ボックス 3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45" name="テキスト ボックス 3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46" name="テキスト ボックス 3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147320</xdr:rowOff>
    </xdr:from>
    <xdr:to>
      <xdr:col>22</xdr:col>
      <xdr:colOff>415925</xdr:colOff>
      <xdr:row>85</xdr:row>
      <xdr:rowOff>77470</xdr:rowOff>
    </xdr:to>
    <xdr:sp macro="" textlink="">
      <xdr:nvSpPr>
        <xdr:cNvPr id="347" name="円/楕円 346"/>
        <xdr:cNvSpPr/>
      </xdr:nvSpPr>
      <xdr:spPr>
        <a:xfrm>
          <a:off x="15430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68597</xdr:rowOff>
    </xdr:from>
    <xdr:ext cx="405111" cy="259045"/>
    <xdr:sp macro="" textlink="">
      <xdr:nvSpPr>
        <xdr:cNvPr id="348" name="n_1mainValue【消防施設】&#10;有形固定資産減価償却率"/>
        <xdr:cNvSpPr txBox="1"/>
      </xdr:nvSpPr>
      <xdr:spPr>
        <a:xfrm>
          <a:off x="15266043"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49" name="正方形/長方形 3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0" name="正方形/長方形 3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1" name="正方形/長方形 3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2" name="正方形/長方形 3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3" name="正方形/長方形 3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4" name="正方形/長方形 3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55" name="正方形/長方形 3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56" name="正方形/長方形 3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57" name="テキスト ボックス 3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58" name="直線コネクタ 3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59" name="直線コネクタ 35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60" name="テキスト ボックス 35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61" name="直線コネクタ 36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62" name="テキスト ボックス 36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63" name="直線コネクタ 36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64" name="テキスト ボックス 36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65" name="直線コネクタ 36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66" name="テキスト ボックス 36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67" name="直線コネクタ 36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68" name="テキスト ボックス 36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69" name="直線コネクタ 36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70" name="テキスト ボックス 36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1" name="直線コネクタ 3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2" name="テキスト ボックス 3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374" name="直線コネクタ 373"/>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375"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376" name="直線コネクタ 375"/>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377"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378" name="直線コネクタ 377"/>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379"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380" name="フローチャート : 判断 379"/>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381" name="フローチャート : 判断 380"/>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113591</xdr:rowOff>
    </xdr:from>
    <xdr:ext cx="469744" cy="259045"/>
    <xdr:sp macro="" textlink="">
      <xdr:nvSpPr>
        <xdr:cNvPr id="382" name="n_1aveValue【消防施設】&#10;一人当たり面積"/>
        <xdr:cNvSpPr txBox="1"/>
      </xdr:nvSpPr>
      <xdr:spPr>
        <a:xfrm>
          <a:off x="210757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3" name="テキスト ボックス 3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4" name="テキスト ボックス 3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85" name="テキスト ボックス 3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86" name="テキスト ボックス 3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87" name="テキスト ボックス 3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166914</xdr:rowOff>
    </xdr:from>
    <xdr:to>
      <xdr:col>31</xdr:col>
      <xdr:colOff>85725</xdr:colOff>
      <xdr:row>85</xdr:row>
      <xdr:rowOff>97064</xdr:rowOff>
    </xdr:to>
    <xdr:sp macro="" textlink="">
      <xdr:nvSpPr>
        <xdr:cNvPr id="388" name="円/楕円 387"/>
        <xdr:cNvSpPr/>
      </xdr:nvSpPr>
      <xdr:spPr>
        <a:xfrm>
          <a:off x="21272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88191</xdr:rowOff>
    </xdr:from>
    <xdr:ext cx="469744" cy="259045"/>
    <xdr:sp macro="" textlink="">
      <xdr:nvSpPr>
        <xdr:cNvPr id="389" name="n_1mainValue【消防施設】&#10;一人当たり面積"/>
        <xdr:cNvSpPr txBox="1"/>
      </xdr:nvSpPr>
      <xdr:spPr>
        <a:xfrm>
          <a:off x="210757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0" name="正方形/長方形 3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1" name="正方形/長方形 3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2" name="正方形/長方形 3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3" name="正方形/長方形 3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4" name="正方形/長方形 3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5" name="正方形/長方形 3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6" name="正方形/長方形 3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7" name="正方形/長方形 3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8" name="テキスト ボックス 3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9" name="直線コネクタ 3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400" name="直線コネクタ 39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401" name="テキスト ボックス 40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2" name="直線コネクタ 40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3" name="テキスト ボックス 40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04" name="直線コネクタ 40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05" name="テキスト ボックス 40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06" name="直線コネクタ 40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07" name="テキスト ボックス 40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08" name="直線コネクタ 40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09" name="テキスト ボックス 40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0" name="直線コネクタ 4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1" name="テキスト ボックス 4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413" name="直線コネクタ 412"/>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414"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415" name="直線コネクタ 414"/>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416"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417" name="直線コネクタ 416"/>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418"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419" name="フローチャート : 判断 418"/>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147320</xdr:rowOff>
    </xdr:from>
    <xdr:to>
      <xdr:col>22</xdr:col>
      <xdr:colOff>415925</xdr:colOff>
      <xdr:row>103</xdr:row>
      <xdr:rowOff>77470</xdr:rowOff>
    </xdr:to>
    <xdr:sp macro="" textlink="">
      <xdr:nvSpPr>
        <xdr:cNvPr id="420" name="フローチャート : 判断 419"/>
        <xdr:cNvSpPr/>
      </xdr:nvSpPr>
      <xdr:spPr>
        <a:xfrm>
          <a:off x="15430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93997</xdr:rowOff>
    </xdr:from>
    <xdr:ext cx="405111" cy="259045"/>
    <xdr:sp macro="" textlink="">
      <xdr:nvSpPr>
        <xdr:cNvPr id="421" name="n_1aveValue【庁舎】&#10;有形固定資産減価償却率"/>
        <xdr:cNvSpPr txBox="1"/>
      </xdr:nvSpPr>
      <xdr:spPr>
        <a:xfrm>
          <a:off x="15266043"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2" name="テキスト ボックス 4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3" name="テキスト ボックス 4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4" name="テキスト ボックス 4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5" name="テキスト ボックス 4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6" name="テキスト ボックス 4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149225</xdr:rowOff>
    </xdr:from>
    <xdr:to>
      <xdr:col>22</xdr:col>
      <xdr:colOff>415925</xdr:colOff>
      <xdr:row>104</xdr:row>
      <xdr:rowOff>79375</xdr:rowOff>
    </xdr:to>
    <xdr:sp macro="" textlink="">
      <xdr:nvSpPr>
        <xdr:cNvPr id="427" name="円/楕円 426"/>
        <xdr:cNvSpPr/>
      </xdr:nvSpPr>
      <xdr:spPr>
        <a:xfrm>
          <a:off x="15430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70502</xdr:rowOff>
    </xdr:from>
    <xdr:ext cx="405111" cy="259045"/>
    <xdr:sp macro="" textlink="">
      <xdr:nvSpPr>
        <xdr:cNvPr id="428" name="n_1mainValue【庁舎】&#10;有形固定資産減価償却率"/>
        <xdr:cNvSpPr txBox="1"/>
      </xdr:nvSpPr>
      <xdr:spPr>
        <a:xfrm>
          <a:off x="15266043" y="179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29" name="正方形/長方形 4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0" name="正方形/長方形 4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1" name="正方形/長方形 4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2" name="正方形/長方形 4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3" name="正方形/長方形 4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4" name="正方形/長方形 4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5" name="正方形/長方形 4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36" name="正方形/長方形 4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7" name="テキスト ボックス 4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38" name="直線コネクタ 4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39" name="テキスト ボックス 43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40" name="直線コネクタ 43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1" name="テキスト ボックス 44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2" name="直線コネクタ 44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3" name="テキスト ボックス 44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44" name="直線コネクタ 44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45" name="テキスト ボックス 44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46" name="直線コネクタ 44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47" name="テキスト ボックス 44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8" name="直線コネクタ 4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49" name="テキスト ボックス 4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451" name="直線コネクタ 450"/>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452"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453" name="直線コネクタ 452"/>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454"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455" name="直線コネクタ 454"/>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22114</xdr:rowOff>
    </xdr:from>
    <xdr:ext cx="469744" cy="259045"/>
    <xdr:sp macro="" textlink="">
      <xdr:nvSpPr>
        <xdr:cNvPr id="456" name="【庁舎】&#10;一人当たり面積平均値テキスト"/>
        <xdr:cNvSpPr txBox="1"/>
      </xdr:nvSpPr>
      <xdr:spPr>
        <a:xfrm>
          <a:off x="22250400" y="17852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457" name="フローチャート : 判断 456"/>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458" name="フローチャート : 判断 457"/>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459"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0" name="テキスト ボックス 4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1" name="テキスト ボックス 4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2" name="テキスト ボックス 4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3" name="テキスト ボックス 4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4" name="テキスト ボックス 4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132842</xdr:rowOff>
    </xdr:from>
    <xdr:to>
      <xdr:col>31</xdr:col>
      <xdr:colOff>85725</xdr:colOff>
      <xdr:row>106</xdr:row>
      <xdr:rowOff>62992</xdr:rowOff>
    </xdr:to>
    <xdr:sp macro="" textlink="">
      <xdr:nvSpPr>
        <xdr:cNvPr id="465" name="円/楕円 464"/>
        <xdr:cNvSpPr/>
      </xdr:nvSpPr>
      <xdr:spPr>
        <a:xfrm>
          <a:off x="21272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54119</xdr:rowOff>
    </xdr:from>
    <xdr:ext cx="469744" cy="259045"/>
    <xdr:sp macro="" textlink="">
      <xdr:nvSpPr>
        <xdr:cNvPr id="466" name="n_1mainValue【庁舎】&#10;一人当たり面積"/>
        <xdr:cNvSpPr txBox="1"/>
      </xdr:nvSpPr>
      <xdr:spPr>
        <a:xfrm>
          <a:off x="21075727"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67" name="正方形/長方形 4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8" name="正方形/長方形 4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69" name="テキスト ボックス 4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特に有形固定資産減価償却率が高くなっている施設は図書館である。図書館については今後個別施設計画を策定する予定となっていることから、当該計画に基づいた維持管理を適切に進めていく。</a:t>
          </a:r>
          <a:endParaRPr lang="ja-JP" altLang="ja-JP" sz="1400">
            <a:effectLst/>
          </a:endParaRPr>
        </a:p>
        <a:p>
          <a:pPr eaLnBrk="1" fontAlgn="auto" latinLnBrk="0" hangingPunct="1"/>
          <a:r>
            <a:rPr lang="ja-JP" altLang="ja-JP" sz="1100">
              <a:solidFill>
                <a:schemeClr val="dk1"/>
              </a:solidFill>
              <a:effectLst/>
              <a:latin typeface="+mn-lt"/>
              <a:ea typeface="+mn-ea"/>
              <a:cs typeface="+mn-cs"/>
            </a:rPr>
            <a:t>体育館・プールについては平成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年度に豊崎総合運動公園市民体育館を建設したため有形固定資産減価償却率が低くなっている。今後は有形固定資産減価償却率が</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％となっている豊見城市総合公園運動水泳プールの老朽化対策に取り組んでいく必要がある。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消防庁舎及び庁舎については現在新設工事施工中となっており、平成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年度中の完成を予定している。有形固定資産減価償却率の更なる減少</a:t>
          </a:r>
          <a:r>
            <a:rPr lang="ja-JP" altLang="en-US" sz="1100">
              <a:solidFill>
                <a:schemeClr val="dk1"/>
              </a:solidFill>
              <a:effectLst/>
              <a:latin typeface="+mn-lt"/>
              <a:ea typeface="+mn-ea"/>
              <a:cs typeface="+mn-cs"/>
            </a:rPr>
            <a:t>及び一人当たり面積の増加</a:t>
          </a:r>
          <a:r>
            <a:rPr lang="ja-JP" altLang="ja-JP" sz="1100">
              <a:solidFill>
                <a:schemeClr val="dk1"/>
              </a:solidFill>
              <a:effectLst/>
              <a:latin typeface="+mn-lt"/>
              <a:ea typeface="+mn-ea"/>
              <a:cs typeface="+mn-cs"/>
            </a:rPr>
            <a:t>が見込まれる。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62,896
62,669
19.60
26,786,658
26,300,691
72,263
11,014,211
25,444,168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147108</xdr:rowOff>
    </xdr:from>
    <xdr:to>
      <xdr:col>7</xdr:col>
      <xdr:colOff>152400</xdr:colOff>
      <xdr:row>40</xdr:row>
      <xdr:rowOff>167217</xdr:rowOff>
    </xdr:to>
    <xdr:cxnSp macro="">
      <xdr:nvCxnSpPr>
        <xdr:cNvPr id="68" name="直線コネクタ 67"/>
        <xdr:cNvCxnSpPr/>
      </xdr:nvCxnSpPr>
      <xdr:spPr>
        <a:xfrm flipV="1">
          <a:off x="4114800" y="70051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41</xdr:row>
      <xdr:rowOff>35983</xdr:rowOff>
    </xdr:to>
    <xdr:cxnSp macro="">
      <xdr:nvCxnSpPr>
        <xdr:cNvPr id="71" name="直線コネクタ 70"/>
        <xdr:cNvCxnSpPr/>
      </xdr:nvCxnSpPr>
      <xdr:spPr>
        <a:xfrm flipV="1">
          <a:off x="3225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73" name="テキスト ボックス 72"/>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76200</xdr:rowOff>
    </xdr:to>
    <xdr:cxnSp macro="">
      <xdr:nvCxnSpPr>
        <xdr:cNvPr id="74" name="直線コネクタ 73"/>
        <xdr:cNvCxnSpPr/>
      </xdr:nvCxnSpPr>
      <xdr:spPr>
        <a:xfrm flipV="1">
          <a:off x="2336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96308</xdr:rowOff>
    </xdr:to>
    <xdr:cxnSp macro="">
      <xdr:nvCxnSpPr>
        <xdr:cNvPr id="77" name="直線コネクタ 76"/>
        <xdr:cNvCxnSpPr/>
      </xdr:nvCxnSpPr>
      <xdr:spPr>
        <a:xfrm flipV="1">
          <a:off x="1447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96308</xdr:rowOff>
    </xdr:from>
    <xdr:to>
      <xdr:col>7</xdr:col>
      <xdr:colOff>203200</xdr:colOff>
      <xdr:row>41</xdr:row>
      <xdr:rowOff>26458</xdr:rowOff>
    </xdr:to>
    <xdr:sp macro="" textlink="">
      <xdr:nvSpPr>
        <xdr:cNvPr id="87" name="円/楕円 86"/>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112835</xdr:rowOff>
    </xdr:from>
    <xdr:ext cx="762000" cy="259045"/>
    <xdr:sp macro="" textlink="">
      <xdr:nvSpPr>
        <xdr:cNvPr id="88" name="財政力該当値テキスト"/>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9" name="円/楕円 88"/>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90" name="テキスト ボックス 89"/>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92" name="テキスト ボックス 91"/>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3" name="円/楕円 92"/>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94" name="テキスト ボックス 93"/>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45508</xdr:rowOff>
    </xdr:from>
    <xdr:to>
      <xdr:col>2</xdr:col>
      <xdr:colOff>127000</xdr:colOff>
      <xdr:row>41</xdr:row>
      <xdr:rowOff>147108</xdr:rowOff>
    </xdr:to>
    <xdr:sp macro="" textlink="">
      <xdr:nvSpPr>
        <xdr:cNvPr id="95" name="円/楕円 94"/>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131885</xdr:rowOff>
    </xdr:from>
    <xdr:ext cx="762000" cy="259045"/>
    <xdr:sp macro="" textlink="">
      <xdr:nvSpPr>
        <xdr:cNvPr id="96" name="テキスト ボックス 95"/>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76623</xdr:rowOff>
    </xdr:from>
    <xdr:to>
      <xdr:col>7</xdr:col>
      <xdr:colOff>152400</xdr:colOff>
      <xdr:row>63</xdr:row>
      <xdr:rowOff>114300</xdr:rowOff>
    </xdr:to>
    <xdr:cxnSp macro="">
      <xdr:nvCxnSpPr>
        <xdr:cNvPr id="131" name="直線コネクタ 130"/>
        <xdr:cNvCxnSpPr/>
      </xdr:nvCxnSpPr>
      <xdr:spPr>
        <a:xfrm>
          <a:off x="4114800" y="10706523"/>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76623</xdr:rowOff>
    </xdr:from>
    <xdr:to>
      <xdr:col>6</xdr:col>
      <xdr:colOff>0</xdr:colOff>
      <xdr:row>62</xdr:row>
      <xdr:rowOff>157056</xdr:rowOff>
    </xdr:to>
    <xdr:cxnSp macro="">
      <xdr:nvCxnSpPr>
        <xdr:cNvPr id="134" name="直線コネクタ 133"/>
        <xdr:cNvCxnSpPr/>
      </xdr:nvCxnSpPr>
      <xdr:spPr>
        <a:xfrm flipV="1">
          <a:off x="3225800" y="1070652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60537</xdr:rowOff>
    </xdr:from>
    <xdr:to>
      <xdr:col>4</xdr:col>
      <xdr:colOff>482600</xdr:colOff>
      <xdr:row>62</xdr:row>
      <xdr:rowOff>157056</xdr:rowOff>
    </xdr:to>
    <xdr:cxnSp macro="">
      <xdr:nvCxnSpPr>
        <xdr:cNvPr id="137" name="直線コネクタ 136"/>
        <xdr:cNvCxnSpPr/>
      </xdr:nvCxnSpPr>
      <xdr:spPr>
        <a:xfrm>
          <a:off x="2336800" y="1069043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20320</xdr:rowOff>
    </xdr:from>
    <xdr:to>
      <xdr:col>3</xdr:col>
      <xdr:colOff>279400</xdr:colOff>
      <xdr:row>62</xdr:row>
      <xdr:rowOff>60537</xdr:rowOff>
    </xdr:to>
    <xdr:cxnSp macro="">
      <xdr:nvCxnSpPr>
        <xdr:cNvPr id="140" name="直線コネクタ 139"/>
        <xdr:cNvCxnSpPr/>
      </xdr:nvCxnSpPr>
      <xdr:spPr>
        <a:xfrm>
          <a:off x="1447800" y="106502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50" name="円/楕円 149"/>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35577</xdr:rowOff>
    </xdr:from>
    <xdr:ext cx="762000" cy="259045"/>
    <xdr:sp macro="" textlink="">
      <xdr:nvSpPr>
        <xdr:cNvPr id="151"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25823</xdr:rowOff>
    </xdr:from>
    <xdr:to>
      <xdr:col>6</xdr:col>
      <xdr:colOff>50800</xdr:colOff>
      <xdr:row>62</xdr:row>
      <xdr:rowOff>127423</xdr:rowOff>
    </xdr:to>
    <xdr:sp macro="" textlink="">
      <xdr:nvSpPr>
        <xdr:cNvPr id="152" name="円/楕円 151"/>
        <xdr:cNvSpPr/>
      </xdr:nvSpPr>
      <xdr:spPr>
        <a:xfrm>
          <a:off x="4064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112200</xdr:rowOff>
    </xdr:from>
    <xdr:ext cx="736600" cy="259045"/>
    <xdr:sp macro="" textlink="">
      <xdr:nvSpPr>
        <xdr:cNvPr id="153" name="テキスト ボックス 152"/>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106256</xdr:rowOff>
    </xdr:from>
    <xdr:to>
      <xdr:col>4</xdr:col>
      <xdr:colOff>533400</xdr:colOff>
      <xdr:row>63</xdr:row>
      <xdr:rowOff>36406</xdr:rowOff>
    </xdr:to>
    <xdr:sp macro="" textlink="">
      <xdr:nvSpPr>
        <xdr:cNvPr id="154" name="円/楕円 153"/>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46583</xdr:rowOff>
    </xdr:from>
    <xdr:ext cx="762000" cy="259045"/>
    <xdr:sp macro="" textlink="">
      <xdr:nvSpPr>
        <xdr:cNvPr id="155" name="テキスト ボックス 154"/>
        <xdr:cNvSpPr txBox="1"/>
      </xdr:nvSpPr>
      <xdr:spPr>
        <a:xfrm>
          <a:off x="2844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9737</xdr:rowOff>
    </xdr:from>
    <xdr:to>
      <xdr:col>3</xdr:col>
      <xdr:colOff>330200</xdr:colOff>
      <xdr:row>62</xdr:row>
      <xdr:rowOff>111337</xdr:rowOff>
    </xdr:to>
    <xdr:sp macro="" textlink="">
      <xdr:nvSpPr>
        <xdr:cNvPr id="156" name="円/楕円 155"/>
        <xdr:cNvSpPr/>
      </xdr:nvSpPr>
      <xdr:spPr>
        <a:xfrm>
          <a:off x="2286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121514</xdr:rowOff>
    </xdr:from>
    <xdr:ext cx="762000" cy="259045"/>
    <xdr:sp macro="" textlink="">
      <xdr:nvSpPr>
        <xdr:cNvPr id="157" name="テキスト ボックス 156"/>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140970</xdr:rowOff>
    </xdr:from>
    <xdr:to>
      <xdr:col>2</xdr:col>
      <xdr:colOff>127000</xdr:colOff>
      <xdr:row>62</xdr:row>
      <xdr:rowOff>71120</xdr:rowOff>
    </xdr:to>
    <xdr:sp macro="" textlink="">
      <xdr:nvSpPr>
        <xdr:cNvPr id="158" name="円/楕円 157"/>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81297</xdr:rowOff>
    </xdr:from>
    <xdr:ext cx="762000" cy="259045"/>
    <xdr:sp macro="" textlink="">
      <xdr:nvSpPr>
        <xdr:cNvPr id="159" name="テキスト ボックス 158"/>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a:t>
          </a:r>
          <a:r>
            <a:rPr kumimoji="1" lang="en-US" altLang="ja-JP" sz="1300">
              <a:latin typeface="ＭＳ Ｐゴシック"/>
            </a:rPr>
            <a:t>1</a:t>
          </a:r>
          <a:r>
            <a:rPr kumimoji="1" lang="ja-JP" altLang="en-US" sz="1300">
              <a:latin typeface="ＭＳ Ｐゴシック"/>
            </a:rPr>
            <a:t>人当たり人件費・物件費等決算額について、平成</a:t>
          </a:r>
          <a:r>
            <a:rPr kumimoji="1" lang="en-US" altLang="ja-JP" sz="1300">
              <a:latin typeface="ＭＳ Ｐゴシック"/>
            </a:rPr>
            <a:t>28</a:t>
          </a:r>
          <a:r>
            <a:rPr kumimoji="1" lang="ja-JP" altLang="en-US" sz="1300">
              <a:latin typeface="ＭＳ Ｐゴシック"/>
            </a:rPr>
            <a:t>年度においては</a:t>
          </a:r>
          <a:r>
            <a:rPr kumimoji="1" lang="en-US" altLang="ja-JP" sz="1300">
              <a:latin typeface="ＭＳ Ｐゴシック"/>
            </a:rPr>
            <a:t>94,830</a:t>
          </a:r>
          <a:r>
            <a:rPr kumimoji="1" lang="ja-JP" altLang="en-US" sz="1300">
              <a:latin typeface="ＭＳ Ｐゴシック"/>
            </a:rPr>
            <a:t>円となった。これまで実施してきた行政改革プラン等の取組により人件費等の縮減がなされてきた結果、現在においても類似団体平均を大きく下回る水準で推移している。今後も給与や定員、各種物件費等について適正に管理していくことで、現水準の維持に努め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71134</xdr:rowOff>
    </xdr:from>
    <xdr:to>
      <xdr:col>7</xdr:col>
      <xdr:colOff>152400</xdr:colOff>
      <xdr:row>82</xdr:row>
      <xdr:rowOff>102349</xdr:rowOff>
    </xdr:to>
    <xdr:cxnSp macro="">
      <xdr:nvCxnSpPr>
        <xdr:cNvPr id="194" name="直線コネクタ 193"/>
        <xdr:cNvCxnSpPr/>
      </xdr:nvCxnSpPr>
      <xdr:spPr>
        <a:xfrm>
          <a:off x="4114800" y="14130034"/>
          <a:ext cx="838200" cy="3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53992</xdr:rowOff>
    </xdr:from>
    <xdr:to>
      <xdr:col>6</xdr:col>
      <xdr:colOff>0</xdr:colOff>
      <xdr:row>82</xdr:row>
      <xdr:rowOff>71134</xdr:rowOff>
    </xdr:to>
    <xdr:cxnSp macro="">
      <xdr:nvCxnSpPr>
        <xdr:cNvPr id="197" name="直線コネクタ 196"/>
        <xdr:cNvCxnSpPr/>
      </xdr:nvCxnSpPr>
      <xdr:spPr>
        <a:xfrm>
          <a:off x="3225800" y="14112892"/>
          <a:ext cx="889000" cy="1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778</xdr:rowOff>
    </xdr:from>
    <xdr:to>
      <xdr:col>4</xdr:col>
      <xdr:colOff>482600</xdr:colOff>
      <xdr:row>82</xdr:row>
      <xdr:rowOff>53992</xdr:rowOff>
    </xdr:to>
    <xdr:cxnSp macro="">
      <xdr:nvCxnSpPr>
        <xdr:cNvPr id="200" name="直線コネクタ 199"/>
        <xdr:cNvCxnSpPr/>
      </xdr:nvCxnSpPr>
      <xdr:spPr>
        <a:xfrm>
          <a:off x="2336800" y="14059678"/>
          <a:ext cx="889000" cy="5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8030</xdr:rowOff>
    </xdr:from>
    <xdr:ext cx="762000" cy="259045"/>
    <xdr:sp macro="" textlink="">
      <xdr:nvSpPr>
        <xdr:cNvPr id="202" name="テキスト ボックス 201"/>
        <xdr:cNvSpPr txBox="1"/>
      </xdr:nvSpPr>
      <xdr:spPr>
        <a:xfrm>
          <a:off x="2844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171255</xdr:rowOff>
    </xdr:from>
    <xdr:to>
      <xdr:col>3</xdr:col>
      <xdr:colOff>279400</xdr:colOff>
      <xdr:row>82</xdr:row>
      <xdr:rowOff>778</xdr:rowOff>
    </xdr:to>
    <xdr:cxnSp macro="">
      <xdr:nvCxnSpPr>
        <xdr:cNvPr id="203" name="直線コネクタ 202"/>
        <xdr:cNvCxnSpPr/>
      </xdr:nvCxnSpPr>
      <xdr:spPr>
        <a:xfrm>
          <a:off x="1447800" y="14058705"/>
          <a:ext cx="889000" cy="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159428</xdr:rowOff>
    </xdr:from>
    <xdr:ext cx="762000" cy="259045"/>
    <xdr:sp macro="" textlink="">
      <xdr:nvSpPr>
        <xdr:cNvPr id="207" name="テキスト ボックス 206"/>
        <xdr:cNvSpPr txBox="1"/>
      </xdr:nvSpPr>
      <xdr:spPr>
        <a:xfrm>
          <a:off x="1066800" y="1438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51549</xdr:rowOff>
    </xdr:from>
    <xdr:to>
      <xdr:col>7</xdr:col>
      <xdr:colOff>203200</xdr:colOff>
      <xdr:row>82</xdr:row>
      <xdr:rowOff>153149</xdr:rowOff>
    </xdr:to>
    <xdr:sp macro="" textlink="">
      <xdr:nvSpPr>
        <xdr:cNvPr id="213" name="円/楕円 212"/>
        <xdr:cNvSpPr/>
      </xdr:nvSpPr>
      <xdr:spPr>
        <a:xfrm>
          <a:off x="4902200" y="141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144276</xdr:rowOff>
    </xdr:from>
    <xdr:ext cx="762000" cy="259045"/>
    <xdr:sp macro="" textlink="">
      <xdr:nvSpPr>
        <xdr:cNvPr id="214" name="人件費・物件費等の状況該当値テキスト"/>
        <xdr:cNvSpPr txBox="1"/>
      </xdr:nvSpPr>
      <xdr:spPr>
        <a:xfrm>
          <a:off x="5041900" y="1403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94,830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20334</xdr:rowOff>
    </xdr:from>
    <xdr:to>
      <xdr:col>6</xdr:col>
      <xdr:colOff>50800</xdr:colOff>
      <xdr:row>82</xdr:row>
      <xdr:rowOff>121934</xdr:rowOff>
    </xdr:to>
    <xdr:sp macro="" textlink="">
      <xdr:nvSpPr>
        <xdr:cNvPr id="215" name="円/楕円 214"/>
        <xdr:cNvSpPr/>
      </xdr:nvSpPr>
      <xdr:spPr>
        <a:xfrm>
          <a:off x="4064000" y="140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132111</xdr:rowOff>
    </xdr:from>
    <xdr:ext cx="736600" cy="259045"/>
    <xdr:sp macro="" textlink="">
      <xdr:nvSpPr>
        <xdr:cNvPr id="216" name="テキスト ボックス 215"/>
        <xdr:cNvSpPr txBox="1"/>
      </xdr:nvSpPr>
      <xdr:spPr>
        <a:xfrm>
          <a:off x="3733800" y="1384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90,949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3192</xdr:rowOff>
    </xdr:from>
    <xdr:to>
      <xdr:col>4</xdr:col>
      <xdr:colOff>533400</xdr:colOff>
      <xdr:row>82</xdr:row>
      <xdr:rowOff>104792</xdr:rowOff>
    </xdr:to>
    <xdr:sp macro="" textlink="">
      <xdr:nvSpPr>
        <xdr:cNvPr id="217" name="円/楕円 216"/>
        <xdr:cNvSpPr/>
      </xdr:nvSpPr>
      <xdr:spPr>
        <a:xfrm>
          <a:off x="3175000" y="1406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114969</xdr:rowOff>
    </xdr:from>
    <xdr:ext cx="762000" cy="259045"/>
    <xdr:sp macro="" textlink="">
      <xdr:nvSpPr>
        <xdr:cNvPr id="218" name="テキスト ボックス 217"/>
        <xdr:cNvSpPr txBox="1"/>
      </xdr:nvSpPr>
      <xdr:spPr>
        <a:xfrm>
          <a:off x="2844800" y="1383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88,818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121428</xdr:rowOff>
    </xdr:from>
    <xdr:to>
      <xdr:col>3</xdr:col>
      <xdr:colOff>330200</xdr:colOff>
      <xdr:row>82</xdr:row>
      <xdr:rowOff>51578</xdr:rowOff>
    </xdr:to>
    <xdr:sp macro="" textlink="">
      <xdr:nvSpPr>
        <xdr:cNvPr id="219" name="円/楕円 218"/>
        <xdr:cNvSpPr/>
      </xdr:nvSpPr>
      <xdr:spPr>
        <a:xfrm>
          <a:off x="2286000" y="140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61755</xdr:rowOff>
    </xdr:from>
    <xdr:ext cx="762000" cy="259045"/>
    <xdr:sp macro="" textlink="">
      <xdr:nvSpPr>
        <xdr:cNvPr id="220" name="テキスト ボックス 219"/>
        <xdr:cNvSpPr txBox="1"/>
      </xdr:nvSpPr>
      <xdr:spPr>
        <a:xfrm>
          <a:off x="1955800" y="137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82,202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120455</xdr:rowOff>
    </xdr:from>
    <xdr:to>
      <xdr:col>2</xdr:col>
      <xdr:colOff>127000</xdr:colOff>
      <xdr:row>82</xdr:row>
      <xdr:rowOff>50605</xdr:rowOff>
    </xdr:to>
    <xdr:sp macro="" textlink="">
      <xdr:nvSpPr>
        <xdr:cNvPr id="221" name="円/楕円 220"/>
        <xdr:cNvSpPr/>
      </xdr:nvSpPr>
      <xdr:spPr>
        <a:xfrm>
          <a:off x="1397000" y="140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60782</xdr:rowOff>
    </xdr:from>
    <xdr:ext cx="762000" cy="259045"/>
    <xdr:sp macro="" textlink="">
      <xdr:nvSpPr>
        <xdr:cNvPr id="222" name="テキスト ボックス 221"/>
        <xdr:cNvSpPr txBox="1"/>
      </xdr:nvSpPr>
      <xdr:spPr>
        <a:xfrm>
          <a:off x="1066800" y="137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給与制度の運用及び給与水準の適正化を図ることにより、前年度と比較して</a:t>
          </a:r>
          <a:r>
            <a:rPr kumimoji="1" lang="en-US" altLang="ja-JP" sz="1300">
              <a:latin typeface="ＭＳ Ｐゴシック"/>
            </a:rPr>
            <a:t>0.3</a:t>
          </a:r>
          <a:r>
            <a:rPr kumimoji="1" lang="ja-JP" altLang="en-US" sz="1300">
              <a:latin typeface="ＭＳ Ｐゴシック"/>
            </a:rPr>
            <a:t>ポイントの減となり、類似団体との比較においても</a:t>
          </a:r>
          <a:r>
            <a:rPr kumimoji="1" lang="en-US" altLang="ja-JP" sz="1300">
              <a:latin typeface="ＭＳ Ｐゴシック"/>
            </a:rPr>
            <a:t>0.4</a:t>
          </a:r>
          <a:r>
            <a:rPr kumimoji="1" lang="ja-JP" altLang="en-US" sz="1300">
              <a:latin typeface="ＭＳ Ｐゴシック"/>
            </a:rPr>
            <a:t>ポイント下回る</a:t>
          </a:r>
          <a:r>
            <a:rPr kumimoji="1" lang="en-US" altLang="ja-JP" sz="1300">
              <a:latin typeface="ＭＳ Ｐゴシック"/>
            </a:rPr>
            <a:t>97.7</a:t>
          </a:r>
          <a:r>
            <a:rPr kumimoji="1" lang="ja-JP" altLang="en-US" sz="1300">
              <a:latin typeface="ＭＳ Ｐゴシック"/>
            </a:rPr>
            <a:t>となった。今後も、より一層の給与水準の適正管理に努めていく。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87388</xdr:rowOff>
    </xdr:to>
    <xdr:cxnSp macro="">
      <xdr:nvCxnSpPr>
        <xdr:cNvPr id="258" name="直線コネクタ 257"/>
        <xdr:cNvCxnSpPr/>
      </xdr:nvCxnSpPr>
      <xdr:spPr>
        <a:xfrm flipV="1">
          <a:off x="16179800" y="1428326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20156</xdr:rowOff>
    </xdr:from>
    <xdr:ext cx="762000" cy="259045"/>
    <xdr:sp macro="" textlink="">
      <xdr:nvSpPr>
        <xdr:cNvPr id="259" name="給与水準   （国との比較）平均値テキスト"/>
        <xdr:cNvSpPr txBox="1"/>
      </xdr:nvSpPr>
      <xdr:spPr>
        <a:xfrm>
          <a:off x="17106900" y="14250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41427</xdr:rowOff>
    </xdr:from>
    <xdr:to>
      <xdr:col>23</xdr:col>
      <xdr:colOff>406400</xdr:colOff>
      <xdr:row>83</xdr:row>
      <xdr:rowOff>87388</xdr:rowOff>
    </xdr:to>
    <xdr:cxnSp macro="">
      <xdr:nvCxnSpPr>
        <xdr:cNvPr id="261" name="直線コネクタ 260"/>
        <xdr:cNvCxnSpPr/>
      </xdr:nvCxnSpPr>
      <xdr:spPr>
        <a:xfrm>
          <a:off x="15290800" y="142717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143934</xdr:rowOff>
    </xdr:from>
    <xdr:to>
      <xdr:col>22</xdr:col>
      <xdr:colOff>203200</xdr:colOff>
      <xdr:row>83</xdr:row>
      <xdr:rowOff>41427</xdr:rowOff>
    </xdr:to>
    <xdr:cxnSp macro="">
      <xdr:nvCxnSpPr>
        <xdr:cNvPr id="264" name="直線コネクタ 263"/>
        <xdr:cNvCxnSpPr/>
      </xdr:nvCxnSpPr>
      <xdr:spPr>
        <a:xfrm>
          <a:off x="14401800" y="1420283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143934</xdr:rowOff>
    </xdr:from>
    <xdr:to>
      <xdr:col>21</xdr:col>
      <xdr:colOff>0</xdr:colOff>
      <xdr:row>88</xdr:row>
      <xdr:rowOff>80434</xdr:rowOff>
    </xdr:to>
    <xdr:cxnSp macro="">
      <xdr:nvCxnSpPr>
        <xdr:cNvPr id="267" name="直線コネクタ 266"/>
        <xdr:cNvCxnSpPr/>
      </xdr:nvCxnSpPr>
      <xdr:spPr>
        <a:xfrm flipV="1">
          <a:off x="13512800" y="14202834"/>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9" name="テキスト ボックス 268"/>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7" name="円/楕円 276"/>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8"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36588</xdr:rowOff>
    </xdr:from>
    <xdr:to>
      <xdr:col>23</xdr:col>
      <xdr:colOff>457200</xdr:colOff>
      <xdr:row>83</xdr:row>
      <xdr:rowOff>138188</xdr:rowOff>
    </xdr:to>
    <xdr:sp macro="" textlink="">
      <xdr:nvSpPr>
        <xdr:cNvPr id="279" name="円/楕円 278"/>
        <xdr:cNvSpPr/>
      </xdr:nvSpPr>
      <xdr:spPr>
        <a:xfrm>
          <a:off x="16129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148365</xdr:rowOff>
    </xdr:from>
    <xdr:ext cx="736600" cy="259045"/>
    <xdr:sp macro="" textlink="">
      <xdr:nvSpPr>
        <xdr:cNvPr id="280" name="テキスト ボックス 279"/>
        <xdr:cNvSpPr txBox="1"/>
      </xdr:nvSpPr>
      <xdr:spPr>
        <a:xfrm>
          <a:off x="15798800" y="1403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162077</xdr:rowOff>
    </xdr:from>
    <xdr:to>
      <xdr:col>22</xdr:col>
      <xdr:colOff>254000</xdr:colOff>
      <xdr:row>83</xdr:row>
      <xdr:rowOff>92227</xdr:rowOff>
    </xdr:to>
    <xdr:sp macro="" textlink="">
      <xdr:nvSpPr>
        <xdr:cNvPr id="281" name="円/楕円 280"/>
        <xdr:cNvSpPr/>
      </xdr:nvSpPr>
      <xdr:spPr>
        <a:xfrm>
          <a:off x="15240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102404</xdr:rowOff>
    </xdr:from>
    <xdr:ext cx="762000" cy="259045"/>
    <xdr:sp macro="" textlink="">
      <xdr:nvSpPr>
        <xdr:cNvPr id="282" name="テキスト ボックス 281"/>
        <xdr:cNvSpPr txBox="1"/>
      </xdr:nvSpPr>
      <xdr:spPr>
        <a:xfrm>
          <a:off x="14909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93134</xdr:rowOff>
    </xdr:from>
    <xdr:to>
      <xdr:col>21</xdr:col>
      <xdr:colOff>50800</xdr:colOff>
      <xdr:row>83</xdr:row>
      <xdr:rowOff>23284</xdr:rowOff>
    </xdr:to>
    <xdr:sp macro="" textlink="">
      <xdr:nvSpPr>
        <xdr:cNvPr id="283" name="円/楕円 282"/>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33461</xdr:rowOff>
    </xdr:from>
    <xdr:ext cx="762000" cy="259045"/>
    <xdr:sp macro="" textlink="">
      <xdr:nvSpPr>
        <xdr:cNvPr id="284" name="テキスト ボックス 283"/>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85" name="円/楕円 284"/>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86" name="テキスト ボックス 285"/>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人口増に伴う事務事業の増大等を考慮した職員数の見直しにより、微増ながら昨年より</a:t>
          </a:r>
          <a:r>
            <a:rPr kumimoji="1" lang="en-US" altLang="ja-JP" sz="1300">
              <a:latin typeface="ＭＳ Ｐゴシック"/>
            </a:rPr>
            <a:t>0.03</a:t>
          </a:r>
          <a:r>
            <a:rPr kumimoji="1" lang="ja-JP" altLang="en-US" sz="1300">
              <a:latin typeface="ＭＳ Ｐゴシック"/>
            </a:rPr>
            <a:t>ポイント増加した。しかしながら、類似団体との比較では、平均値を</a:t>
          </a:r>
          <a:r>
            <a:rPr kumimoji="1" lang="en-US" altLang="ja-JP" sz="1300">
              <a:latin typeface="ＭＳ Ｐゴシック"/>
            </a:rPr>
            <a:t>2.28</a:t>
          </a:r>
          <a:r>
            <a:rPr kumimoji="1" lang="ja-JP" altLang="en-US" sz="1300">
              <a:latin typeface="ＭＳ Ｐゴシック"/>
            </a:rPr>
            <a:t>人下回る</a:t>
          </a:r>
          <a:r>
            <a:rPr kumimoji="1" lang="en-US" altLang="ja-JP" sz="1300">
              <a:latin typeface="ＭＳ Ｐゴシック"/>
            </a:rPr>
            <a:t>5.93</a:t>
          </a:r>
          <a:r>
            <a:rPr kumimoji="1" lang="ja-JP" altLang="en-US" sz="1300">
              <a:latin typeface="ＭＳ Ｐゴシック"/>
            </a:rPr>
            <a:t>人となっている。今後も行政改革を推進し、行政需要に応じた事務事業の見直し及び効率化を図り市民サービスの更なる向上を目指すとともに、職員の精神的負担軽減も考慮の上、適正な定員管理に努め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150888</xdr:rowOff>
    </xdr:from>
    <xdr:to>
      <xdr:col>24</xdr:col>
      <xdr:colOff>558800</xdr:colOff>
      <xdr:row>59</xdr:row>
      <xdr:rowOff>154336</xdr:rowOff>
    </xdr:to>
    <xdr:cxnSp macro="">
      <xdr:nvCxnSpPr>
        <xdr:cNvPr id="323" name="直線コネクタ 322"/>
        <xdr:cNvCxnSpPr/>
      </xdr:nvCxnSpPr>
      <xdr:spPr>
        <a:xfrm>
          <a:off x="16179800" y="10266438"/>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4"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147441</xdr:rowOff>
    </xdr:from>
    <xdr:to>
      <xdr:col>23</xdr:col>
      <xdr:colOff>406400</xdr:colOff>
      <xdr:row>59</xdr:row>
      <xdr:rowOff>150888</xdr:rowOff>
    </xdr:to>
    <xdr:cxnSp macro="">
      <xdr:nvCxnSpPr>
        <xdr:cNvPr id="326" name="直線コネクタ 325"/>
        <xdr:cNvCxnSpPr/>
      </xdr:nvCxnSpPr>
      <xdr:spPr>
        <a:xfrm>
          <a:off x="15290800" y="1026299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8" name="テキスト ボックス 327"/>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131354</xdr:rowOff>
    </xdr:from>
    <xdr:to>
      <xdr:col>22</xdr:col>
      <xdr:colOff>203200</xdr:colOff>
      <xdr:row>59</xdr:row>
      <xdr:rowOff>147441</xdr:rowOff>
    </xdr:to>
    <xdr:cxnSp macro="">
      <xdr:nvCxnSpPr>
        <xdr:cNvPr id="329" name="直線コネクタ 328"/>
        <xdr:cNvCxnSpPr/>
      </xdr:nvCxnSpPr>
      <xdr:spPr>
        <a:xfrm>
          <a:off x="14401800" y="1024690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156348</xdr:rowOff>
    </xdr:from>
    <xdr:ext cx="762000" cy="259045"/>
    <xdr:sp macro="" textlink="">
      <xdr:nvSpPr>
        <xdr:cNvPr id="331" name="テキスト ボックス 330"/>
        <xdr:cNvSpPr txBox="1"/>
      </xdr:nvSpPr>
      <xdr:spPr>
        <a:xfrm>
          <a:off x="14909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130205</xdr:rowOff>
    </xdr:from>
    <xdr:to>
      <xdr:col>21</xdr:col>
      <xdr:colOff>0</xdr:colOff>
      <xdr:row>59</xdr:row>
      <xdr:rowOff>131354</xdr:rowOff>
    </xdr:to>
    <xdr:cxnSp macro="">
      <xdr:nvCxnSpPr>
        <xdr:cNvPr id="332" name="直線コネクタ 331"/>
        <xdr:cNvCxnSpPr/>
      </xdr:nvCxnSpPr>
      <xdr:spPr>
        <a:xfrm>
          <a:off x="13512800" y="1024575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160944</xdr:rowOff>
    </xdr:from>
    <xdr:ext cx="762000" cy="259045"/>
    <xdr:sp macro="" textlink="">
      <xdr:nvSpPr>
        <xdr:cNvPr id="334" name="テキスト ボックス 333"/>
        <xdr:cNvSpPr txBox="1"/>
      </xdr:nvSpPr>
      <xdr:spPr>
        <a:xfrm>
          <a:off x="14020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170136</xdr:rowOff>
    </xdr:from>
    <xdr:ext cx="762000" cy="259045"/>
    <xdr:sp macro="" textlink="">
      <xdr:nvSpPr>
        <xdr:cNvPr id="336" name="テキスト ボックス 335"/>
        <xdr:cNvSpPr txBox="1"/>
      </xdr:nvSpPr>
      <xdr:spPr>
        <a:xfrm>
          <a:off x="13131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103536</xdr:rowOff>
    </xdr:from>
    <xdr:to>
      <xdr:col>24</xdr:col>
      <xdr:colOff>609600</xdr:colOff>
      <xdr:row>60</xdr:row>
      <xdr:rowOff>33686</xdr:rowOff>
    </xdr:to>
    <xdr:sp macro="" textlink="">
      <xdr:nvSpPr>
        <xdr:cNvPr id="342" name="円/楕円 341"/>
        <xdr:cNvSpPr/>
      </xdr:nvSpPr>
      <xdr:spPr>
        <a:xfrm>
          <a:off x="16967200" y="102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120063</xdr:rowOff>
    </xdr:from>
    <xdr:ext cx="762000" cy="259045"/>
    <xdr:sp macro="" textlink="">
      <xdr:nvSpPr>
        <xdr:cNvPr id="343" name="定員管理の状況該当値テキスト"/>
        <xdr:cNvSpPr txBox="1"/>
      </xdr:nvSpPr>
      <xdr:spPr>
        <a:xfrm>
          <a:off x="17106900" y="100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100088</xdr:rowOff>
    </xdr:from>
    <xdr:to>
      <xdr:col>23</xdr:col>
      <xdr:colOff>457200</xdr:colOff>
      <xdr:row>60</xdr:row>
      <xdr:rowOff>30238</xdr:rowOff>
    </xdr:to>
    <xdr:sp macro="" textlink="">
      <xdr:nvSpPr>
        <xdr:cNvPr id="344" name="円/楕円 343"/>
        <xdr:cNvSpPr/>
      </xdr:nvSpPr>
      <xdr:spPr>
        <a:xfrm>
          <a:off x="16129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40415</xdr:rowOff>
    </xdr:from>
    <xdr:ext cx="736600" cy="259045"/>
    <xdr:sp macro="" textlink="">
      <xdr:nvSpPr>
        <xdr:cNvPr id="345" name="テキスト ボックス 344"/>
        <xdr:cNvSpPr txBox="1"/>
      </xdr:nvSpPr>
      <xdr:spPr>
        <a:xfrm>
          <a:off x="15798800" y="998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96641</xdr:rowOff>
    </xdr:from>
    <xdr:to>
      <xdr:col>22</xdr:col>
      <xdr:colOff>254000</xdr:colOff>
      <xdr:row>60</xdr:row>
      <xdr:rowOff>26791</xdr:rowOff>
    </xdr:to>
    <xdr:sp macro="" textlink="">
      <xdr:nvSpPr>
        <xdr:cNvPr id="346" name="円/楕円 345"/>
        <xdr:cNvSpPr/>
      </xdr:nvSpPr>
      <xdr:spPr>
        <a:xfrm>
          <a:off x="15240000" y="102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36968</xdr:rowOff>
    </xdr:from>
    <xdr:ext cx="762000" cy="259045"/>
    <xdr:sp macro="" textlink="">
      <xdr:nvSpPr>
        <xdr:cNvPr id="347" name="テキスト ボックス 346"/>
        <xdr:cNvSpPr txBox="1"/>
      </xdr:nvSpPr>
      <xdr:spPr>
        <a:xfrm>
          <a:off x="14909800" y="998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80554</xdr:rowOff>
    </xdr:from>
    <xdr:to>
      <xdr:col>21</xdr:col>
      <xdr:colOff>50800</xdr:colOff>
      <xdr:row>60</xdr:row>
      <xdr:rowOff>10704</xdr:rowOff>
    </xdr:to>
    <xdr:sp macro="" textlink="">
      <xdr:nvSpPr>
        <xdr:cNvPr id="348" name="円/楕円 347"/>
        <xdr:cNvSpPr/>
      </xdr:nvSpPr>
      <xdr:spPr>
        <a:xfrm>
          <a:off x="14351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20881</xdr:rowOff>
    </xdr:from>
    <xdr:ext cx="762000" cy="259045"/>
    <xdr:sp macro="" textlink="">
      <xdr:nvSpPr>
        <xdr:cNvPr id="349" name="テキスト ボックス 348"/>
        <xdr:cNvSpPr txBox="1"/>
      </xdr:nvSpPr>
      <xdr:spPr>
        <a:xfrm>
          <a:off x="14020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79405</xdr:rowOff>
    </xdr:from>
    <xdr:to>
      <xdr:col>19</xdr:col>
      <xdr:colOff>533400</xdr:colOff>
      <xdr:row>60</xdr:row>
      <xdr:rowOff>9555</xdr:rowOff>
    </xdr:to>
    <xdr:sp macro="" textlink="">
      <xdr:nvSpPr>
        <xdr:cNvPr id="350" name="円/楕円 349"/>
        <xdr:cNvSpPr/>
      </xdr:nvSpPr>
      <xdr:spPr>
        <a:xfrm>
          <a:off x="13462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19732</xdr:rowOff>
    </xdr:from>
    <xdr:ext cx="762000" cy="259045"/>
    <xdr:sp macro="" textlink="">
      <xdr:nvSpPr>
        <xdr:cNvPr id="351" name="テキスト ボックス 350"/>
        <xdr:cNvSpPr txBox="1"/>
      </xdr:nvSpPr>
      <xdr:spPr>
        <a:xfrm>
          <a:off x="13131800" y="99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実質公債費率は前年度より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rPr>
            <a:t>0.3</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ポイント改善したものの、相次ぐ学校施設建設事業費等に係る起債の償還等の開始に伴い、類似団体平均をやや上回っている。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今後も学校施設の老朽化に伴う大規模改築事業の起債発行や庁舎建設事業等に係る起債償還が予定されていることから、事業計画の精査を行い、緊急性や住民ニーズを的確に把握した事業の選択により、起債に大きく頼ることのない財政運営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42418</xdr:rowOff>
    </xdr:from>
    <xdr:to>
      <xdr:col>24</xdr:col>
      <xdr:colOff>558800</xdr:colOff>
      <xdr:row>41</xdr:row>
      <xdr:rowOff>71374</xdr:rowOff>
    </xdr:to>
    <xdr:cxnSp macro="">
      <xdr:nvCxnSpPr>
        <xdr:cNvPr id="383" name="直線コネクタ 382"/>
        <xdr:cNvCxnSpPr/>
      </xdr:nvCxnSpPr>
      <xdr:spPr>
        <a:xfrm flipV="1">
          <a:off x="16179800" y="707186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160291</xdr:rowOff>
    </xdr:from>
    <xdr:ext cx="762000" cy="259045"/>
    <xdr:sp macro="" textlink="">
      <xdr:nvSpPr>
        <xdr:cNvPr id="384"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71374</xdr:rowOff>
    </xdr:from>
    <xdr:to>
      <xdr:col>23</xdr:col>
      <xdr:colOff>406400</xdr:colOff>
      <xdr:row>41</xdr:row>
      <xdr:rowOff>167894</xdr:rowOff>
    </xdr:to>
    <xdr:cxnSp macro="">
      <xdr:nvCxnSpPr>
        <xdr:cNvPr id="386" name="直線コネクタ 385"/>
        <xdr:cNvCxnSpPr/>
      </xdr:nvCxnSpPr>
      <xdr:spPr>
        <a:xfrm flipV="1">
          <a:off x="15290800" y="71008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8" name="テキスト ボックス 387"/>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167894</xdr:rowOff>
    </xdr:from>
    <xdr:to>
      <xdr:col>22</xdr:col>
      <xdr:colOff>203200</xdr:colOff>
      <xdr:row>42</xdr:row>
      <xdr:rowOff>141224</xdr:rowOff>
    </xdr:to>
    <xdr:cxnSp macro="">
      <xdr:nvCxnSpPr>
        <xdr:cNvPr id="389" name="直線コネクタ 388"/>
        <xdr:cNvCxnSpPr/>
      </xdr:nvCxnSpPr>
      <xdr:spPr>
        <a:xfrm flipV="1">
          <a:off x="14401800" y="719734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1" name="テキスト ボックス 39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141224</xdr:rowOff>
    </xdr:from>
    <xdr:to>
      <xdr:col>21</xdr:col>
      <xdr:colOff>0</xdr:colOff>
      <xdr:row>43</xdr:row>
      <xdr:rowOff>95250</xdr:rowOff>
    </xdr:to>
    <xdr:cxnSp macro="">
      <xdr:nvCxnSpPr>
        <xdr:cNvPr id="392" name="直線コネクタ 391"/>
        <xdr:cNvCxnSpPr/>
      </xdr:nvCxnSpPr>
      <xdr:spPr>
        <a:xfrm flipV="1">
          <a:off x="13512800" y="734212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4" name="テキスト ボックス 39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163068</xdr:rowOff>
    </xdr:from>
    <xdr:to>
      <xdr:col>24</xdr:col>
      <xdr:colOff>609600</xdr:colOff>
      <xdr:row>41</xdr:row>
      <xdr:rowOff>93218</xdr:rowOff>
    </xdr:to>
    <xdr:sp macro="" textlink="">
      <xdr:nvSpPr>
        <xdr:cNvPr id="402" name="円/楕円 401"/>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135145</xdr:rowOff>
    </xdr:from>
    <xdr:ext cx="762000" cy="259045"/>
    <xdr:sp macro="" textlink="">
      <xdr:nvSpPr>
        <xdr:cNvPr id="403" name="公債費負担の状況該当値テキスト"/>
        <xdr:cNvSpPr txBox="1"/>
      </xdr:nvSpPr>
      <xdr:spPr>
        <a:xfrm>
          <a:off x="171069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20574</xdr:rowOff>
    </xdr:from>
    <xdr:to>
      <xdr:col>23</xdr:col>
      <xdr:colOff>457200</xdr:colOff>
      <xdr:row>41</xdr:row>
      <xdr:rowOff>122174</xdr:rowOff>
    </xdr:to>
    <xdr:sp macro="" textlink="">
      <xdr:nvSpPr>
        <xdr:cNvPr id="404" name="円/楕円 403"/>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132351</xdr:rowOff>
    </xdr:from>
    <xdr:ext cx="736600" cy="259045"/>
    <xdr:sp macro="" textlink="">
      <xdr:nvSpPr>
        <xdr:cNvPr id="405" name="テキスト ボックス 404"/>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117094</xdr:rowOff>
    </xdr:from>
    <xdr:to>
      <xdr:col>22</xdr:col>
      <xdr:colOff>254000</xdr:colOff>
      <xdr:row>42</xdr:row>
      <xdr:rowOff>47244</xdr:rowOff>
    </xdr:to>
    <xdr:sp macro="" textlink="">
      <xdr:nvSpPr>
        <xdr:cNvPr id="406" name="円/楕円 405"/>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32021</xdr:rowOff>
    </xdr:from>
    <xdr:ext cx="762000" cy="259045"/>
    <xdr:sp macro="" textlink="">
      <xdr:nvSpPr>
        <xdr:cNvPr id="407" name="テキスト ボックス 406"/>
        <xdr:cNvSpPr txBox="1"/>
      </xdr:nvSpPr>
      <xdr:spPr>
        <a:xfrm>
          <a:off x="14909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90424</xdr:rowOff>
    </xdr:from>
    <xdr:to>
      <xdr:col>21</xdr:col>
      <xdr:colOff>50800</xdr:colOff>
      <xdr:row>43</xdr:row>
      <xdr:rowOff>20574</xdr:rowOff>
    </xdr:to>
    <xdr:sp macro="" textlink="">
      <xdr:nvSpPr>
        <xdr:cNvPr id="408" name="円/楕円 407"/>
        <xdr:cNvSpPr/>
      </xdr:nvSpPr>
      <xdr:spPr>
        <a:xfrm>
          <a:off x="14351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5351</xdr:rowOff>
    </xdr:from>
    <xdr:ext cx="762000" cy="259045"/>
    <xdr:sp macro="" textlink="">
      <xdr:nvSpPr>
        <xdr:cNvPr id="409" name="テキスト ボックス 408"/>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10" name="円/楕円 409"/>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11" name="テキスト ボックス 410"/>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将来負担比率については、昨年度より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rPr>
            <a:t>10</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ポイント下回ったものの、児童・生徒の増による学校施設等の増改築及び庁舎建設事業等に係る債務負担行為及び起債発行等により、平成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23</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年度以降類似団体平均を上回っている。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今後も学校施設の老朽化に伴う大規模改築等や都市公園等、公共施設の整備が予定されていることから、普通建設事業費の緊急性および必要性を精査し、起債発行額が将来の財政運営に支障を及ぼすことの無いよう引き続き、財政の健全化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70654</xdr:rowOff>
    </xdr:from>
    <xdr:to>
      <xdr:col>24</xdr:col>
      <xdr:colOff>558800</xdr:colOff>
      <xdr:row>16</xdr:row>
      <xdr:rowOff>151088</xdr:rowOff>
    </xdr:to>
    <xdr:cxnSp macro="">
      <xdr:nvCxnSpPr>
        <xdr:cNvPr id="445" name="直線コネクタ 444"/>
        <xdr:cNvCxnSpPr/>
      </xdr:nvCxnSpPr>
      <xdr:spPr>
        <a:xfrm flipV="1">
          <a:off x="16179800" y="2813854"/>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26052</xdr:rowOff>
    </xdr:from>
    <xdr:ext cx="762000" cy="259045"/>
    <xdr:sp macro="" textlink="">
      <xdr:nvSpPr>
        <xdr:cNvPr id="446" name="将来負担の状況平均値テキスト"/>
        <xdr:cNvSpPr txBox="1"/>
      </xdr:nvSpPr>
      <xdr:spPr>
        <a:xfrm>
          <a:off x="17106900" y="2426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151088</xdr:rowOff>
    </xdr:from>
    <xdr:to>
      <xdr:col>23</xdr:col>
      <xdr:colOff>406400</xdr:colOff>
      <xdr:row>17</xdr:row>
      <xdr:rowOff>21463</xdr:rowOff>
    </xdr:to>
    <xdr:cxnSp macro="">
      <xdr:nvCxnSpPr>
        <xdr:cNvPr id="448" name="直線コネクタ 447"/>
        <xdr:cNvCxnSpPr/>
      </xdr:nvCxnSpPr>
      <xdr:spPr>
        <a:xfrm flipV="1">
          <a:off x="15290800" y="2894288"/>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50" name="テキスト ボックス 449"/>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21463</xdr:rowOff>
    </xdr:from>
    <xdr:to>
      <xdr:col>22</xdr:col>
      <xdr:colOff>203200</xdr:colOff>
      <xdr:row>17</xdr:row>
      <xdr:rowOff>71332</xdr:rowOff>
    </xdr:to>
    <xdr:cxnSp macro="">
      <xdr:nvCxnSpPr>
        <xdr:cNvPr id="451" name="直線コネクタ 450"/>
        <xdr:cNvCxnSpPr/>
      </xdr:nvCxnSpPr>
      <xdr:spPr>
        <a:xfrm flipV="1">
          <a:off x="14401800" y="2936113"/>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3" name="テキスト ボックス 45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71332</xdr:rowOff>
    </xdr:from>
    <xdr:to>
      <xdr:col>21</xdr:col>
      <xdr:colOff>0</xdr:colOff>
      <xdr:row>17</xdr:row>
      <xdr:rowOff>110744</xdr:rowOff>
    </xdr:to>
    <xdr:cxnSp macro="">
      <xdr:nvCxnSpPr>
        <xdr:cNvPr id="454" name="直線コネクタ 453"/>
        <xdr:cNvCxnSpPr/>
      </xdr:nvCxnSpPr>
      <xdr:spPr>
        <a:xfrm flipV="1">
          <a:off x="13512800" y="2985982"/>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6" name="テキスト ボックス 45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8" name="テキスト ボックス 45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19854</xdr:rowOff>
    </xdr:from>
    <xdr:to>
      <xdr:col>24</xdr:col>
      <xdr:colOff>609600</xdr:colOff>
      <xdr:row>16</xdr:row>
      <xdr:rowOff>121454</xdr:rowOff>
    </xdr:to>
    <xdr:sp macro="" textlink="">
      <xdr:nvSpPr>
        <xdr:cNvPr id="464" name="円/楕円 463"/>
        <xdr:cNvSpPr/>
      </xdr:nvSpPr>
      <xdr:spPr>
        <a:xfrm>
          <a:off x="16967200" y="276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163381</xdr:rowOff>
    </xdr:from>
    <xdr:ext cx="762000" cy="259045"/>
    <xdr:sp macro="" textlink="">
      <xdr:nvSpPr>
        <xdr:cNvPr id="465" name="将来負担の状況該当値テキスト"/>
        <xdr:cNvSpPr txBox="1"/>
      </xdr:nvSpPr>
      <xdr:spPr>
        <a:xfrm>
          <a:off x="17106900" y="2735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100288</xdr:rowOff>
    </xdr:from>
    <xdr:to>
      <xdr:col>23</xdr:col>
      <xdr:colOff>457200</xdr:colOff>
      <xdr:row>17</xdr:row>
      <xdr:rowOff>30438</xdr:rowOff>
    </xdr:to>
    <xdr:sp macro="" textlink="">
      <xdr:nvSpPr>
        <xdr:cNvPr id="466" name="円/楕円 465"/>
        <xdr:cNvSpPr/>
      </xdr:nvSpPr>
      <xdr:spPr>
        <a:xfrm>
          <a:off x="16129000" y="28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15215</xdr:rowOff>
    </xdr:from>
    <xdr:ext cx="736600" cy="259045"/>
    <xdr:sp macro="" textlink="">
      <xdr:nvSpPr>
        <xdr:cNvPr id="467" name="テキスト ボックス 466"/>
        <xdr:cNvSpPr txBox="1"/>
      </xdr:nvSpPr>
      <xdr:spPr>
        <a:xfrm>
          <a:off x="15798800" y="292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142113</xdr:rowOff>
    </xdr:from>
    <xdr:to>
      <xdr:col>22</xdr:col>
      <xdr:colOff>254000</xdr:colOff>
      <xdr:row>17</xdr:row>
      <xdr:rowOff>72263</xdr:rowOff>
    </xdr:to>
    <xdr:sp macro="" textlink="">
      <xdr:nvSpPr>
        <xdr:cNvPr id="468" name="円/楕円 467"/>
        <xdr:cNvSpPr/>
      </xdr:nvSpPr>
      <xdr:spPr>
        <a:xfrm>
          <a:off x="15240000" y="28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57040</xdr:rowOff>
    </xdr:from>
    <xdr:ext cx="762000" cy="259045"/>
    <xdr:sp macro="" textlink="">
      <xdr:nvSpPr>
        <xdr:cNvPr id="469" name="テキスト ボックス 468"/>
        <xdr:cNvSpPr txBox="1"/>
      </xdr:nvSpPr>
      <xdr:spPr>
        <a:xfrm>
          <a:off x="14909800" y="297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20532</xdr:rowOff>
    </xdr:from>
    <xdr:to>
      <xdr:col>21</xdr:col>
      <xdr:colOff>50800</xdr:colOff>
      <xdr:row>17</xdr:row>
      <xdr:rowOff>122132</xdr:rowOff>
    </xdr:to>
    <xdr:sp macro="" textlink="">
      <xdr:nvSpPr>
        <xdr:cNvPr id="470" name="円/楕円 469"/>
        <xdr:cNvSpPr/>
      </xdr:nvSpPr>
      <xdr:spPr>
        <a:xfrm>
          <a:off x="14351000" y="29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106909</xdr:rowOff>
    </xdr:from>
    <xdr:ext cx="762000" cy="259045"/>
    <xdr:sp macro="" textlink="">
      <xdr:nvSpPr>
        <xdr:cNvPr id="471" name="テキスト ボックス 470"/>
        <xdr:cNvSpPr txBox="1"/>
      </xdr:nvSpPr>
      <xdr:spPr>
        <a:xfrm>
          <a:off x="14020800" y="302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59944</xdr:rowOff>
    </xdr:from>
    <xdr:to>
      <xdr:col>19</xdr:col>
      <xdr:colOff>533400</xdr:colOff>
      <xdr:row>17</xdr:row>
      <xdr:rowOff>161544</xdr:rowOff>
    </xdr:to>
    <xdr:sp macro="" textlink="">
      <xdr:nvSpPr>
        <xdr:cNvPr id="472" name="円/楕円 471"/>
        <xdr:cNvSpPr/>
      </xdr:nvSpPr>
      <xdr:spPr>
        <a:xfrm>
          <a:off x="13462000" y="29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146321</xdr:rowOff>
    </xdr:from>
    <xdr:ext cx="762000" cy="259045"/>
    <xdr:sp macro="" textlink="">
      <xdr:nvSpPr>
        <xdr:cNvPr id="473" name="テキスト ボックス 472"/>
        <xdr:cNvSpPr txBox="1"/>
      </xdr:nvSpPr>
      <xdr:spPr>
        <a:xfrm>
          <a:off x="13131800" y="306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8</xdr:col>
      <xdr:colOff>617682</xdr:colOff>
      <xdr:row>35</xdr:row>
      <xdr:rowOff>34636</xdr:rowOff>
    </xdr:from>
    <xdr:to>
      <xdr:col>17</xdr:col>
      <xdr:colOff>112650</xdr:colOff>
      <xdr:row>47</xdr:row>
      <xdr:rowOff>53769</xdr:rowOff>
    </xdr:to>
    <xdr:sp macro="" textlink="" fLocksText="0">
      <xdr:nvSpPr>
        <xdr:cNvPr id="474" name="テキスト ボックス 473"/>
        <xdr:cNvSpPr txBox="1"/>
      </xdr:nvSpPr>
      <xdr:spPr>
        <a:xfrm>
          <a:off x="6159500" y="6096000"/>
          <a:ext cx="5729514" cy="2097314"/>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財政力指数は、</a:t>
          </a:r>
          <a:r>
            <a:rPr kumimoji="1" lang="ja-JP" altLang="ja-JP" sz="1300" baseline="0">
              <a:solidFill>
                <a:schemeClr val="dk1"/>
              </a:solidFill>
              <a:effectLst/>
              <a:latin typeface="+mn-lt"/>
              <a:ea typeface="+mn-ea"/>
              <a:cs typeface="+mn-cs"/>
            </a:rPr>
            <a:t>平成</a:t>
          </a:r>
          <a:r>
            <a:rPr kumimoji="1" lang="en-US" altLang="ja-JP" sz="1300" baseline="0">
              <a:solidFill>
                <a:schemeClr val="dk1"/>
              </a:solidFill>
              <a:effectLst/>
              <a:latin typeface="+mn-lt"/>
              <a:ea typeface="+mn-ea"/>
              <a:cs typeface="+mn-cs"/>
            </a:rPr>
            <a:t>24</a:t>
          </a:r>
          <a:r>
            <a:rPr kumimoji="1" lang="ja-JP" altLang="ja-JP" sz="1300" baseline="0">
              <a:solidFill>
                <a:schemeClr val="dk1"/>
              </a:solidFill>
              <a:effectLst/>
              <a:latin typeface="+mn-lt"/>
              <a:ea typeface="+mn-ea"/>
              <a:cs typeface="+mn-cs"/>
            </a:rPr>
            <a:t>年度の</a:t>
          </a:r>
          <a:r>
            <a:rPr kumimoji="1" lang="en-US" altLang="ja-JP" sz="1300" baseline="0">
              <a:solidFill>
                <a:schemeClr val="dk1"/>
              </a:solidFill>
              <a:effectLst/>
              <a:latin typeface="+mn-lt"/>
              <a:ea typeface="+mn-ea"/>
              <a:cs typeface="+mn-cs"/>
            </a:rPr>
            <a:t>0.53</a:t>
          </a:r>
          <a:r>
            <a:rPr kumimoji="1" lang="ja-JP" altLang="ja-JP" sz="1300" baseline="0">
              <a:solidFill>
                <a:schemeClr val="dk1"/>
              </a:solidFill>
              <a:effectLst/>
              <a:latin typeface="+mn-lt"/>
              <a:ea typeface="+mn-ea"/>
              <a:cs typeface="+mn-cs"/>
            </a:rPr>
            <a:t>から平成</a:t>
          </a:r>
          <a:r>
            <a:rPr kumimoji="1" lang="en-US" altLang="ja-JP" sz="1300" baseline="0">
              <a:solidFill>
                <a:schemeClr val="dk1"/>
              </a:solidFill>
              <a:effectLst/>
              <a:latin typeface="+mn-lt"/>
              <a:ea typeface="+mn-ea"/>
              <a:cs typeface="+mn-cs"/>
            </a:rPr>
            <a:t>28</a:t>
          </a:r>
          <a:r>
            <a:rPr kumimoji="1" lang="ja-JP" altLang="ja-JP" sz="1300" baseline="0">
              <a:solidFill>
                <a:schemeClr val="dk1"/>
              </a:solidFill>
              <a:effectLst/>
              <a:latin typeface="+mn-lt"/>
              <a:ea typeface="+mn-ea"/>
              <a:cs typeface="+mn-cs"/>
            </a:rPr>
            <a:t>年度は</a:t>
          </a:r>
          <a:r>
            <a:rPr kumimoji="1" lang="en-US" altLang="ja-JP" sz="1300" baseline="0">
              <a:solidFill>
                <a:schemeClr val="dk1"/>
              </a:solidFill>
              <a:effectLst/>
              <a:latin typeface="+mn-lt"/>
              <a:ea typeface="+mn-ea"/>
              <a:cs typeface="+mn-cs"/>
            </a:rPr>
            <a:t>0.59</a:t>
          </a:r>
          <a:r>
            <a:rPr kumimoji="1" lang="ja-JP" altLang="ja-JP" sz="1300" baseline="0">
              <a:solidFill>
                <a:schemeClr val="dk1"/>
              </a:solidFill>
              <a:effectLst/>
              <a:latin typeface="+mn-lt"/>
              <a:ea typeface="+mn-ea"/>
              <a:cs typeface="+mn-cs"/>
            </a:rPr>
            <a:t>となり、概ね安定的な増加傾向にある。</a:t>
          </a:r>
          <a:endParaRPr lang="ja-JP" altLang="ja-JP" sz="1300">
            <a:effectLst/>
          </a:endParaRPr>
        </a:p>
        <a:p>
          <a:r>
            <a:rPr kumimoji="1" lang="ja-JP" altLang="ja-JP" sz="1300" baseline="0">
              <a:solidFill>
                <a:schemeClr val="dk1"/>
              </a:solidFill>
              <a:effectLst/>
              <a:latin typeface="+mn-lt"/>
              <a:ea typeface="+mn-ea"/>
              <a:cs typeface="+mn-cs"/>
            </a:rPr>
            <a:t>　これは、堅調な人口増加や宅地開発等による市民税及び固定資産税の課税客体の増収傾向によるものである。類似団体平均を</a:t>
          </a:r>
          <a:r>
            <a:rPr kumimoji="1" lang="en-US" altLang="ja-JP" sz="1300" baseline="0">
              <a:solidFill>
                <a:schemeClr val="dk1"/>
              </a:solidFill>
              <a:effectLst/>
              <a:latin typeface="+mn-lt"/>
              <a:ea typeface="+mn-ea"/>
              <a:cs typeface="+mn-cs"/>
            </a:rPr>
            <a:t>0.07</a:t>
          </a:r>
          <a:r>
            <a:rPr kumimoji="1" lang="ja-JP" altLang="ja-JP" sz="1300" baseline="0">
              <a:solidFill>
                <a:schemeClr val="dk1"/>
              </a:solidFill>
              <a:effectLst/>
              <a:latin typeface="+mn-lt"/>
              <a:ea typeface="+mn-ea"/>
              <a:cs typeface="+mn-cs"/>
            </a:rPr>
            <a:t>ポイント上回っている状況となったが、今後とも</a:t>
          </a:r>
          <a:r>
            <a:rPr kumimoji="1" lang="ja-JP" altLang="en-US" sz="1300" baseline="0">
              <a:solidFill>
                <a:schemeClr val="dk1"/>
              </a:solidFill>
              <a:effectLst/>
              <a:latin typeface="+mn-lt"/>
              <a:ea typeface="+mn-ea"/>
              <a:cs typeface="+mn-cs"/>
            </a:rPr>
            <a:t>引き続き</a:t>
          </a:r>
          <a:r>
            <a:rPr kumimoji="1" lang="ja-JP" altLang="ja-JP" sz="1300" baseline="0">
              <a:solidFill>
                <a:schemeClr val="dk1"/>
              </a:solidFill>
              <a:effectLst/>
              <a:latin typeface="+mn-lt"/>
              <a:ea typeface="+mn-ea"/>
              <a:cs typeface="+mn-cs"/>
            </a:rPr>
            <a:t>更なる課税客体の</a:t>
          </a:r>
          <a:r>
            <a:rPr kumimoji="1" lang="ja-JP" altLang="en-US" sz="1300" baseline="0">
              <a:solidFill>
                <a:schemeClr val="dk1"/>
              </a:solidFill>
              <a:effectLst/>
              <a:latin typeface="+mn-lt"/>
              <a:ea typeface="+mn-ea"/>
              <a:cs typeface="+mn-cs"/>
            </a:rPr>
            <a:t>適切な</a:t>
          </a:r>
          <a:r>
            <a:rPr kumimoji="1" lang="ja-JP" altLang="ja-JP" sz="1300" baseline="0">
              <a:solidFill>
                <a:schemeClr val="dk1"/>
              </a:solidFill>
              <a:effectLst/>
              <a:latin typeface="+mn-lt"/>
              <a:ea typeface="+mn-ea"/>
              <a:cs typeface="+mn-cs"/>
            </a:rPr>
            <a:t>把握に取り組み、財政基盤の強化に努めていく。</a:t>
          </a:r>
          <a:endParaRPr lang="ja-JP" altLang="ja-JP" sz="1300">
            <a:effectLst/>
          </a:endParaRPr>
        </a:p>
      </xdr:txBody>
    </xdr:sp>
    <xdr:clientData/>
  </xdr:twoCellAnchor>
  <xdr:twoCellAnchor>
    <xdr:from>
      <xdr:col>8</xdr:col>
      <xdr:colOff>617682</xdr:colOff>
      <xdr:row>57</xdr:row>
      <xdr:rowOff>34636</xdr:rowOff>
    </xdr:from>
    <xdr:to>
      <xdr:col>17</xdr:col>
      <xdr:colOff>112650</xdr:colOff>
      <xdr:row>69</xdr:row>
      <xdr:rowOff>53769</xdr:rowOff>
    </xdr:to>
    <xdr:sp macro="" textlink="" fLocksText="0">
      <xdr:nvSpPr>
        <xdr:cNvPr id="475" name="テキスト ボックス 474"/>
        <xdr:cNvSpPr txBox="1"/>
      </xdr:nvSpPr>
      <xdr:spPr>
        <a:xfrm>
          <a:off x="6159500" y="9906000"/>
          <a:ext cx="5729514" cy="2097314"/>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経常収支比率は、分母である経常一般財源等の地方交付税等の減少や分子である一般財源等充当経常経費のうち、扶助費及び公債費の増加が影響し、前年度の</a:t>
          </a:r>
          <a:r>
            <a:rPr kumimoji="1" lang="en-US" altLang="ja-JP" sz="1300" baseline="0">
              <a:solidFill>
                <a:schemeClr val="dk1"/>
              </a:solidFill>
              <a:effectLst/>
              <a:latin typeface="+mn-lt"/>
              <a:ea typeface="+mn-ea"/>
              <a:cs typeface="+mn-cs"/>
            </a:rPr>
            <a:t>88.9</a:t>
          </a:r>
          <a:r>
            <a:rPr kumimoji="1" lang="ja-JP" altLang="en-US" sz="1300" baseline="0">
              <a:solidFill>
                <a:schemeClr val="dk1"/>
              </a:solidFill>
              <a:effectLst/>
              <a:latin typeface="+mn-lt"/>
              <a:ea typeface="+mn-ea"/>
              <a:cs typeface="+mn-cs"/>
            </a:rPr>
            <a:t>％から</a:t>
          </a:r>
          <a:r>
            <a:rPr kumimoji="1" lang="en-US" altLang="ja-JP" sz="1300" baseline="0">
              <a:solidFill>
                <a:schemeClr val="dk1"/>
              </a:solidFill>
              <a:effectLst/>
              <a:latin typeface="+mn-lt"/>
              <a:ea typeface="+mn-ea"/>
              <a:cs typeface="+mn-cs"/>
            </a:rPr>
            <a:t>91.5%</a:t>
          </a:r>
          <a:r>
            <a:rPr kumimoji="1" lang="ja-JP" altLang="en-US" sz="1300" baseline="0">
              <a:solidFill>
                <a:schemeClr val="dk1"/>
              </a:solidFill>
              <a:effectLst/>
              <a:latin typeface="+mn-lt"/>
              <a:ea typeface="+mn-ea"/>
              <a:cs typeface="+mn-cs"/>
            </a:rPr>
            <a:t>へ</a:t>
          </a:r>
          <a:r>
            <a:rPr kumimoji="1" lang="en-US" altLang="ja-JP" sz="1300" baseline="0">
              <a:solidFill>
                <a:schemeClr val="dk1"/>
              </a:solidFill>
              <a:effectLst/>
              <a:latin typeface="+mn-lt"/>
              <a:ea typeface="+mn-ea"/>
              <a:cs typeface="+mn-cs"/>
            </a:rPr>
            <a:t>2.6</a:t>
          </a:r>
          <a:r>
            <a:rPr kumimoji="1" lang="ja-JP" altLang="en-US" sz="1300" baseline="0">
              <a:solidFill>
                <a:schemeClr val="dk1"/>
              </a:solidFill>
              <a:effectLst/>
              <a:latin typeface="+mn-lt"/>
              <a:ea typeface="+mn-ea"/>
              <a:cs typeface="+mn-cs"/>
            </a:rPr>
            <a:t>ポイント上昇した。</a:t>
          </a:r>
        </a:p>
        <a:p>
          <a:r>
            <a:rPr kumimoji="1" lang="ja-JP" altLang="en-US" sz="1300" baseline="0">
              <a:solidFill>
                <a:schemeClr val="dk1"/>
              </a:solidFill>
              <a:effectLst/>
              <a:latin typeface="+mn-lt"/>
              <a:ea typeface="+mn-ea"/>
              <a:cs typeface="+mn-cs"/>
            </a:rPr>
            <a:t>　今後も、生活保護受給者等の増加や普通建設事業費に係る起債の償還等に伴い、扶助費及び公債費の比率が年々上昇することが予想されることから、市税等の自主財源確保や職員数の適正な管理等による行財政改革をより一層推進することで、その改善に努めていく。</a:t>
          </a:r>
        </a:p>
        <a:p>
          <a:endParaRPr lang="ja-JP" altLang="ja-JP" sz="13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62,896
62,669
19.60
26,786,658
26,300,691
72,263
11,014,211
25,444,168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a:t>
          </a:r>
          <a:r>
            <a:rPr kumimoji="1" lang="en-US" altLang="ja-JP" sz="1300">
              <a:latin typeface="ＭＳ Ｐゴシック"/>
            </a:rPr>
            <a:t>0.1</a:t>
          </a:r>
          <a:r>
            <a:rPr kumimoji="1" lang="ja-JP" altLang="en-US" sz="1300">
              <a:latin typeface="ＭＳ Ｐゴシック"/>
            </a:rPr>
            <a:t>ポイント下回る</a:t>
          </a:r>
          <a:r>
            <a:rPr kumimoji="1" lang="en-US" altLang="ja-JP" sz="1300">
              <a:latin typeface="ＭＳ Ｐゴシック"/>
            </a:rPr>
            <a:t>23.2</a:t>
          </a:r>
          <a:r>
            <a:rPr kumimoji="1" lang="ja-JP" altLang="en-US" sz="1300">
              <a:latin typeface="ＭＳ Ｐゴシック"/>
            </a:rPr>
            <a:t>％となった。主な要因は、定員適正化計画（</a:t>
          </a:r>
          <a:r>
            <a:rPr kumimoji="1" lang="en-US" altLang="ja-JP" sz="1300">
              <a:latin typeface="ＭＳ Ｐゴシック"/>
            </a:rPr>
            <a:t>H17</a:t>
          </a:r>
          <a:r>
            <a:rPr kumimoji="1" lang="ja-JP" altLang="en-US" sz="1300">
              <a:latin typeface="ＭＳ Ｐゴシック"/>
            </a:rPr>
            <a:t>～</a:t>
          </a:r>
          <a:r>
            <a:rPr kumimoji="1" lang="en-US" altLang="ja-JP" sz="1300">
              <a:latin typeface="ＭＳ Ｐゴシック"/>
            </a:rPr>
            <a:t>H23</a:t>
          </a:r>
          <a:r>
            <a:rPr kumimoji="1" lang="ja-JP" altLang="en-US" sz="1300">
              <a:latin typeface="ＭＳ Ｐゴシック"/>
            </a:rPr>
            <a:t>）に基づき職員数削減を実施したことが挙げられる。</a:t>
          </a:r>
        </a:p>
        <a:p>
          <a:r>
            <a:rPr kumimoji="1" lang="ja-JP" altLang="en-US" sz="1300">
              <a:latin typeface="ＭＳ Ｐゴシック"/>
            </a:rPr>
            <a:t>　今後とも、引き続き事務事業全般の見直しを図り、適正な人員管理に努めていく。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96520</xdr:rowOff>
    </xdr:from>
    <xdr:to>
      <xdr:col>7</xdr:col>
      <xdr:colOff>15875</xdr:colOff>
      <xdr:row>36</xdr:row>
      <xdr:rowOff>104140</xdr:rowOff>
    </xdr:to>
    <xdr:cxnSp macro="">
      <xdr:nvCxnSpPr>
        <xdr:cNvPr id="66" name="直線コネクタ 65"/>
        <xdr:cNvCxnSpPr/>
      </xdr:nvCxnSpPr>
      <xdr:spPr>
        <a:xfrm>
          <a:off x="3987800" y="6268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96520</xdr:rowOff>
    </xdr:from>
    <xdr:to>
      <xdr:col>5</xdr:col>
      <xdr:colOff>549275</xdr:colOff>
      <xdr:row>37</xdr:row>
      <xdr:rowOff>62230</xdr:rowOff>
    </xdr:to>
    <xdr:cxnSp macro="">
      <xdr:nvCxnSpPr>
        <xdr:cNvPr id="69" name="直線コネクタ 68"/>
        <xdr:cNvCxnSpPr/>
      </xdr:nvCxnSpPr>
      <xdr:spPr>
        <a:xfrm flipV="1">
          <a:off x="3098800" y="62687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37</xdr:row>
      <xdr:rowOff>62230</xdr:rowOff>
    </xdr:to>
    <xdr:cxnSp macro="">
      <xdr:nvCxnSpPr>
        <xdr:cNvPr id="72" name="直線コネクタ 71"/>
        <xdr:cNvCxnSpPr/>
      </xdr:nvCxnSpPr>
      <xdr:spPr>
        <a:xfrm>
          <a:off x="2209800" y="6367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54610</xdr:rowOff>
    </xdr:to>
    <xdr:cxnSp macro="">
      <xdr:nvCxnSpPr>
        <xdr:cNvPr id="75" name="直線コネクタ 74"/>
        <xdr:cNvCxnSpPr/>
      </xdr:nvCxnSpPr>
      <xdr:spPr>
        <a:xfrm flipV="1">
          <a:off x="1320800" y="6367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5" name="円/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69867</xdr:rowOff>
    </xdr:from>
    <xdr:ext cx="762000" cy="259045"/>
    <xdr:sp macro="" textlink="">
      <xdr:nvSpPr>
        <xdr:cNvPr id="86"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45720</xdr:rowOff>
    </xdr:from>
    <xdr:to>
      <xdr:col>5</xdr:col>
      <xdr:colOff>600075</xdr:colOff>
      <xdr:row>36</xdr:row>
      <xdr:rowOff>147320</xdr:rowOff>
    </xdr:to>
    <xdr:sp macro="" textlink="">
      <xdr:nvSpPr>
        <xdr:cNvPr id="87" name="円/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157497</xdr:rowOff>
    </xdr:from>
    <xdr:ext cx="736600" cy="259045"/>
    <xdr:sp macro="" textlink="">
      <xdr:nvSpPr>
        <xdr:cNvPr id="88" name="テキスト ボックス 87"/>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11430</xdr:rowOff>
    </xdr:from>
    <xdr:to>
      <xdr:col>4</xdr:col>
      <xdr:colOff>396875</xdr:colOff>
      <xdr:row>37</xdr:row>
      <xdr:rowOff>113030</xdr:rowOff>
    </xdr:to>
    <xdr:sp macro="" textlink="">
      <xdr:nvSpPr>
        <xdr:cNvPr id="89" name="円/楕円 88"/>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97807</xdr:rowOff>
    </xdr:from>
    <xdr:ext cx="762000" cy="259045"/>
    <xdr:sp macro="" textlink="">
      <xdr:nvSpPr>
        <xdr:cNvPr id="90" name="テキスト ボックス 89"/>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144780</xdr:rowOff>
    </xdr:from>
    <xdr:to>
      <xdr:col>3</xdr:col>
      <xdr:colOff>193675</xdr:colOff>
      <xdr:row>37</xdr:row>
      <xdr:rowOff>74930</xdr:rowOff>
    </xdr:to>
    <xdr:sp macro="" textlink="">
      <xdr:nvSpPr>
        <xdr:cNvPr id="91" name="円/楕円 90"/>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92" name="テキスト ボックス 91"/>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93" name="円/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94" name="テキスト ボックス 93"/>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1.4</a:t>
          </a:r>
          <a:r>
            <a:rPr kumimoji="1" lang="ja-JP" altLang="en-US" sz="1300">
              <a:latin typeface="ＭＳ Ｐゴシック"/>
            </a:rPr>
            <a:t>ポイント低下し</a:t>
          </a:r>
          <a:r>
            <a:rPr kumimoji="1" lang="en-US" altLang="ja-JP" sz="1300">
              <a:latin typeface="ＭＳ Ｐゴシック"/>
            </a:rPr>
            <a:t>14.2</a:t>
          </a:r>
          <a:r>
            <a:rPr kumimoji="1" lang="ja-JP" altLang="en-US" sz="1300">
              <a:latin typeface="ＭＳ Ｐゴシック"/>
            </a:rPr>
            <a:t>％となった。電子黒板やデジタル教科書等の備品購入費の減少等が主な要因と考えられる。　類似団体と比較して</a:t>
          </a:r>
          <a:r>
            <a:rPr kumimoji="1" lang="en-US" altLang="ja-JP" sz="1300">
              <a:latin typeface="ＭＳ Ｐゴシック"/>
            </a:rPr>
            <a:t>0.3</a:t>
          </a:r>
          <a:r>
            <a:rPr kumimoji="1" lang="ja-JP" altLang="en-US" sz="1300">
              <a:latin typeface="ＭＳ Ｐゴシック"/>
            </a:rPr>
            <a:t>ポイント高くなっていることから、今後も委託の内容や業務の遂行における臨時職員雇用の妥当性等を精査し、その適正化を図っていく。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25763</xdr:rowOff>
    </xdr:from>
    <xdr:to>
      <xdr:col>24</xdr:col>
      <xdr:colOff>31750</xdr:colOff>
      <xdr:row>16</xdr:row>
      <xdr:rowOff>117203</xdr:rowOff>
    </xdr:to>
    <xdr:cxnSp macro="">
      <xdr:nvCxnSpPr>
        <xdr:cNvPr id="129" name="直線コネクタ 128"/>
        <xdr:cNvCxnSpPr/>
      </xdr:nvCxnSpPr>
      <xdr:spPr>
        <a:xfrm flipV="1">
          <a:off x="15671800" y="2768963"/>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78014</xdr:rowOff>
    </xdr:from>
    <xdr:to>
      <xdr:col>22</xdr:col>
      <xdr:colOff>565150</xdr:colOff>
      <xdr:row>16</xdr:row>
      <xdr:rowOff>117203</xdr:rowOff>
    </xdr:to>
    <xdr:cxnSp macro="">
      <xdr:nvCxnSpPr>
        <xdr:cNvPr id="132" name="直線コネクタ 131"/>
        <xdr:cNvCxnSpPr/>
      </xdr:nvCxnSpPr>
      <xdr:spPr>
        <a:xfrm>
          <a:off x="14782800" y="282121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38826</xdr:rowOff>
    </xdr:from>
    <xdr:to>
      <xdr:col>21</xdr:col>
      <xdr:colOff>361950</xdr:colOff>
      <xdr:row>16</xdr:row>
      <xdr:rowOff>78014</xdr:rowOff>
    </xdr:to>
    <xdr:cxnSp macro="">
      <xdr:nvCxnSpPr>
        <xdr:cNvPr id="135" name="直線コネクタ 134"/>
        <xdr:cNvCxnSpPr/>
      </xdr:nvCxnSpPr>
      <xdr:spPr>
        <a:xfrm>
          <a:off x="13893800" y="27820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112865</xdr:rowOff>
    </xdr:from>
    <xdr:ext cx="762000" cy="259045"/>
    <xdr:sp macro="" textlink="">
      <xdr:nvSpPr>
        <xdr:cNvPr id="137" name="テキスト ボックス 136"/>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19231</xdr:rowOff>
    </xdr:from>
    <xdr:to>
      <xdr:col>20</xdr:col>
      <xdr:colOff>158750</xdr:colOff>
      <xdr:row>16</xdr:row>
      <xdr:rowOff>38826</xdr:rowOff>
    </xdr:to>
    <xdr:cxnSp macro="">
      <xdr:nvCxnSpPr>
        <xdr:cNvPr id="138" name="直線コネクタ 137"/>
        <xdr:cNvCxnSpPr/>
      </xdr:nvCxnSpPr>
      <xdr:spPr>
        <a:xfrm>
          <a:off x="13004800" y="27624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67146</xdr:rowOff>
    </xdr:from>
    <xdr:ext cx="762000" cy="259045"/>
    <xdr:sp macro="" textlink="">
      <xdr:nvSpPr>
        <xdr:cNvPr id="140" name="テキスト ボックス 139"/>
        <xdr:cNvSpPr txBox="1"/>
      </xdr:nvSpPr>
      <xdr:spPr>
        <a:xfrm>
          <a:off x="13512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42" name="テキスト ボックス 141"/>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146413</xdr:rowOff>
    </xdr:from>
    <xdr:to>
      <xdr:col>24</xdr:col>
      <xdr:colOff>82550</xdr:colOff>
      <xdr:row>16</xdr:row>
      <xdr:rowOff>76563</xdr:rowOff>
    </xdr:to>
    <xdr:sp macro="" textlink="">
      <xdr:nvSpPr>
        <xdr:cNvPr id="148" name="円/楕円 147"/>
        <xdr:cNvSpPr/>
      </xdr:nvSpPr>
      <xdr:spPr>
        <a:xfrm>
          <a:off x="164592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118490</xdr:rowOff>
    </xdr:from>
    <xdr:ext cx="762000" cy="259045"/>
    <xdr:sp macro="" textlink="">
      <xdr:nvSpPr>
        <xdr:cNvPr id="149" name="物件費該当値テキスト"/>
        <xdr:cNvSpPr txBox="1"/>
      </xdr:nvSpPr>
      <xdr:spPr>
        <a:xfrm>
          <a:off x="16598900" y="269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66403</xdr:rowOff>
    </xdr:from>
    <xdr:to>
      <xdr:col>22</xdr:col>
      <xdr:colOff>615950</xdr:colOff>
      <xdr:row>16</xdr:row>
      <xdr:rowOff>168003</xdr:rowOff>
    </xdr:to>
    <xdr:sp macro="" textlink="">
      <xdr:nvSpPr>
        <xdr:cNvPr id="150" name="円/楕円 149"/>
        <xdr:cNvSpPr/>
      </xdr:nvSpPr>
      <xdr:spPr>
        <a:xfrm>
          <a:off x="15621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152780</xdr:rowOff>
    </xdr:from>
    <xdr:ext cx="736600" cy="259045"/>
    <xdr:sp macro="" textlink="">
      <xdr:nvSpPr>
        <xdr:cNvPr id="151" name="テキスト ボックス 150"/>
        <xdr:cNvSpPr txBox="1"/>
      </xdr:nvSpPr>
      <xdr:spPr>
        <a:xfrm>
          <a:off x="15290800" y="2895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27214</xdr:rowOff>
    </xdr:from>
    <xdr:to>
      <xdr:col>21</xdr:col>
      <xdr:colOff>412750</xdr:colOff>
      <xdr:row>16</xdr:row>
      <xdr:rowOff>128814</xdr:rowOff>
    </xdr:to>
    <xdr:sp macro="" textlink="">
      <xdr:nvSpPr>
        <xdr:cNvPr id="152" name="円/楕円 151"/>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53" name="テキスト ボックス 152"/>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159476</xdr:rowOff>
    </xdr:from>
    <xdr:to>
      <xdr:col>20</xdr:col>
      <xdr:colOff>209550</xdr:colOff>
      <xdr:row>16</xdr:row>
      <xdr:rowOff>89626</xdr:rowOff>
    </xdr:to>
    <xdr:sp macro="" textlink="">
      <xdr:nvSpPr>
        <xdr:cNvPr id="154" name="円/楕円 153"/>
        <xdr:cNvSpPr/>
      </xdr:nvSpPr>
      <xdr:spPr>
        <a:xfrm>
          <a:off x="13843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74403</xdr:rowOff>
    </xdr:from>
    <xdr:ext cx="762000" cy="259045"/>
    <xdr:sp macro="" textlink="">
      <xdr:nvSpPr>
        <xdr:cNvPr id="155" name="テキスト ボックス 154"/>
        <xdr:cNvSpPr txBox="1"/>
      </xdr:nvSpPr>
      <xdr:spPr>
        <a:xfrm>
          <a:off x="13512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139881</xdr:rowOff>
    </xdr:from>
    <xdr:to>
      <xdr:col>19</xdr:col>
      <xdr:colOff>6350</xdr:colOff>
      <xdr:row>16</xdr:row>
      <xdr:rowOff>70031</xdr:rowOff>
    </xdr:to>
    <xdr:sp macro="" textlink="">
      <xdr:nvSpPr>
        <xdr:cNvPr id="156" name="円/楕円 155"/>
        <xdr:cNvSpPr/>
      </xdr:nvSpPr>
      <xdr:spPr>
        <a:xfrm>
          <a:off x="12954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54808</xdr:rowOff>
    </xdr:from>
    <xdr:ext cx="762000" cy="259045"/>
    <xdr:sp macro="" textlink="">
      <xdr:nvSpPr>
        <xdr:cNvPr id="157" name="テキスト ボックス 156"/>
        <xdr:cNvSpPr txBox="1"/>
      </xdr:nvSpPr>
      <xdr:spPr>
        <a:xfrm>
          <a:off x="12623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1.6</a:t>
          </a:r>
          <a:r>
            <a:rPr kumimoji="1" lang="ja-JP" altLang="en-US" sz="1300">
              <a:latin typeface="ＭＳ Ｐゴシック"/>
            </a:rPr>
            <a:t>ポイント増加し、類似団体平均を</a:t>
          </a:r>
          <a:r>
            <a:rPr kumimoji="1" lang="en-US" altLang="ja-JP" sz="1300">
              <a:latin typeface="ＭＳ Ｐゴシック"/>
            </a:rPr>
            <a:t>7.5</a:t>
          </a:r>
          <a:r>
            <a:rPr kumimoji="1" lang="ja-JP" altLang="en-US" sz="1300">
              <a:latin typeface="ＭＳ Ｐゴシック"/>
            </a:rPr>
            <a:t>ポイントと大幅に上回る</a:t>
          </a:r>
          <a:r>
            <a:rPr kumimoji="1" lang="en-US" altLang="ja-JP" sz="1300">
              <a:latin typeface="ＭＳ Ｐゴシック"/>
            </a:rPr>
            <a:t>17.6</a:t>
          </a:r>
          <a:r>
            <a:rPr kumimoji="1" lang="ja-JP" altLang="en-US" sz="1300">
              <a:latin typeface="ＭＳ Ｐゴシック"/>
            </a:rPr>
            <a:t>％となり、類似団体中</a:t>
          </a:r>
          <a:r>
            <a:rPr kumimoji="1" lang="en-US" altLang="ja-JP" sz="1300">
              <a:latin typeface="ＭＳ Ｐゴシック"/>
            </a:rPr>
            <a:t>3</a:t>
          </a:r>
          <a:r>
            <a:rPr kumimoji="1" lang="ja-JP" altLang="en-US" sz="1300">
              <a:latin typeface="ＭＳ Ｐゴシック"/>
            </a:rPr>
            <a:t>番目に高い水準にある。主な要因として、地域型保育給付費、障害福祉サービス給付費、法人立認外可保育園給付費負担金の増加が挙げられる。</a:t>
          </a:r>
        </a:p>
        <a:p>
          <a:r>
            <a:rPr kumimoji="1" lang="ja-JP" altLang="en-US" sz="1300">
              <a:latin typeface="ＭＳ Ｐゴシック"/>
            </a:rPr>
            <a:t>　社会経済情勢によっては生活保護受給者等の増加により更なる増加が見込まれるが、資格審査等の適正化を図っていく。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146050</xdr:rowOff>
    </xdr:from>
    <xdr:to>
      <xdr:col>7</xdr:col>
      <xdr:colOff>15875</xdr:colOff>
      <xdr:row>58</xdr:row>
      <xdr:rowOff>96520</xdr:rowOff>
    </xdr:to>
    <xdr:cxnSp macro="">
      <xdr:nvCxnSpPr>
        <xdr:cNvPr id="190" name="直線コネクタ 189"/>
        <xdr:cNvCxnSpPr/>
      </xdr:nvCxnSpPr>
      <xdr:spPr>
        <a:xfrm>
          <a:off x="3987800" y="99187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138430</xdr:rowOff>
    </xdr:from>
    <xdr:to>
      <xdr:col>5</xdr:col>
      <xdr:colOff>549275</xdr:colOff>
      <xdr:row>57</xdr:row>
      <xdr:rowOff>146050</xdr:rowOff>
    </xdr:to>
    <xdr:cxnSp macro="">
      <xdr:nvCxnSpPr>
        <xdr:cNvPr id="193" name="直線コネクタ 192"/>
        <xdr:cNvCxnSpPr/>
      </xdr:nvCxnSpPr>
      <xdr:spPr>
        <a:xfrm>
          <a:off x="3098800" y="991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5" name="テキスト ボックス 194"/>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92710</xdr:rowOff>
    </xdr:from>
    <xdr:to>
      <xdr:col>4</xdr:col>
      <xdr:colOff>346075</xdr:colOff>
      <xdr:row>57</xdr:row>
      <xdr:rowOff>138430</xdr:rowOff>
    </xdr:to>
    <xdr:cxnSp macro="">
      <xdr:nvCxnSpPr>
        <xdr:cNvPr id="196" name="直線コネクタ 195"/>
        <xdr:cNvCxnSpPr/>
      </xdr:nvCxnSpPr>
      <xdr:spPr>
        <a:xfrm>
          <a:off x="2209800" y="9865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100347</xdr:rowOff>
    </xdr:from>
    <xdr:ext cx="762000" cy="259045"/>
    <xdr:sp macro="" textlink="">
      <xdr:nvSpPr>
        <xdr:cNvPr id="198" name="テキスト ボックス 197"/>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31750</xdr:rowOff>
    </xdr:from>
    <xdr:to>
      <xdr:col>3</xdr:col>
      <xdr:colOff>142875</xdr:colOff>
      <xdr:row>57</xdr:row>
      <xdr:rowOff>92710</xdr:rowOff>
    </xdr:to>
    <xdr:cxnSp macro="">
      <xdr:nvCxnSpPr>
        <xdr:cNvPr id="199" name="直線コネクタ 198"/>
        <xdr:cNvCxnSpPr/>
      </xdr:nvCxnSpPr>
      <xdr:spPr>
        <a:xfrm>
          <a:off x="1320800" y="9804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69867</xdr:rowOff>
    </xdr:from>
    <xdr:ext cx="762000" cy="259045"/>
    <xdr:sp macro="" textlink="">
      <xdr:nvSpPr>
        <xdr:cNvPr id="201" name="テキスト ボックス 200"/>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3" name="テキスト ボックス 202"/>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45720</xdr:rowOff>
    </xdr:from>
    <xdr:to>
      <xdr:col>7</xdr:col>
      <xdr:colOff>66675</xdr:colOff>
      <xdr:row>58</xdr:row>
      <xdr:rowOff>147320</xdr:rowOff>
    </xdr:to>
    <xdr:sp macro="" textlink="">
      <xdr:nvSpPr>
        <xdr:cNvPr id="209" name="円/楕円 208"/>
        <xdr:cNvSpPr/>
      </xdr:nvSpPr>
      <xdr:spPr>
        <a:xfrm>
          <a:off x="4775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17797</xdr:rowOff>
    </xdr:from>
    <xdr:ext cx="762000" cy="259045"/>
    <xdr:sp macro="" textlink="">
      <xdr:nvSpPr>
        <xdr:cNvPr id="210" name="扶助費該当値テキスト"/>
        <xdr:cNvSpPr txBox="1"/>
      </xdr:nvSpPr>
      <xdr:spPr>
        <a:xfrm>
          <a:off x="4914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95250</xdr:rowOff>
    </xdr:from>
    <xdr:to>
      <xdr:col>5</xdr:col>
      <xdr:colOff>600075</xdr:colOff>
      <xdr:row>58</xdr:row>
      <xdr:rowOff>25400</xdr:rowOff>
    </xdr:to>
    <xdr:sp macro="" textlink="">
      <xdr:nvSpPr>
        <xdr:cNvPr id="211" name="円/楕円 210"/>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212" name="テキスト ボックス 211"/>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87630</xdr:rowOff>
    </xdr:from>
    <xdr:to>
      <xdr:col>4</xdr:col>
      <xdr:colOff>396875</xdr:colOff>
      <xdr:row>58</xdr:row>
      <xdr:rowOff>17780</xdr:rowOff>
    </xdr:to>
    <xdr:sp macro="" textlink="">
      <xdr:nvSpPr>
        <xdr:cNvPr id="213" name="円/楕円 212"/>
        <xdr:cNvSpPr/>
      </xdr:nvSpPr>
      <xdr:spPr>
        <a:xfrm>
          <a:off x="3048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2557</xdr:rowOff>
    </xdr:from>
    <xdr:ext cx="762000" cy="259045"/>
    <xdr:sp macro="" textlink="">
      <xdr:nvSpPr>
        <xdr:cNvPr id="214" name="テキスト ボックス 213"/>
        <xdr:cNvSpPr txBox="1"/>
      </xdr:nvSpPr>
      <xdr:spPr>
        <a:xfrm>
          <a:off x="2717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41910</xdr:rowOff>
    </xdr:from>
    <xdr:to>
      <xdr:col>3</xdr:col>
      <xdr:colOff>193675</xdr:colOff>
      <xdr:row>57</xdr:row>
      <xdr:rowOff>143510</xdr:rowOff>
    </xdr:to>
    <xdr:sp macro="" textlink="">
      <xdr:nvSpPr>
        <xdr:cNvPr id="215" name="円/楕円 214"/>
        <xdr:cNvSpPr/>
      </xdr:nvSpPr>
      <xdr:spPr>
        <a:xfrm>
          <a:off x="2159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128287</xdr:rowOff>
    </xdr:from>
    <xdr:ext cx="762000" cy="259045"/>
    <xdr:sp macro="" textlink="">
      <xdr:nvSpPr>
        <xdr:cNvPr id="216" name="テキスト ボックス 215"/>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152400</xdr:rowOff>
    </xdr:from>
    <xdr:to>
      <xdr:col>1</xdr:col>
      <xdr:colOff>676275</xdr:colOff>
      <xdr:row>57</xdr:row>
      <xdr:rowOff>82550</xdr:rowOff>
    </xdr:to>
    <xdr:sp macro="" textlink="">
      <xdr:nvSpPr>
        <xdr:cNvPr id="217" name="円/楕円 216"/>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67327</xdr:rowOff>
    </xdr:from>
    <xdr:ext cx="762000" cy="259045"/>
    <xdr:sp macro="" textlink="">
      <xdr:nvSpPr>
        <xdr:cNvPr id="218" name="テキスト ボックス 217"/>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0.5</a:t>
          </a:r>
          <a:r>
            <a:rPr kumimoji="1" lang="ja-JP" altLang="en-US" sz="1300">
              <a:latin typeface="ＭＳ Ｐゴシック"/>
            </a:rPr>
            <a:t>ポイント下回る</a:t>
          </a:r>
          <a:r>
            <a:rPr kumimoji="1" lang="en-US" altLang="ja-JP" sz="1300">
              <a:latin typeface="ＭＳ Ｐゴシック"/>
            </a:rPr>
            <a:t>14.6</a:t>
          </a:r>
          <a:r>
            <a:rPr kumimoji="1" lang="ja-JP" altLang="en-US" sz="1300">
              <a:latin typeface="ＭＳ Ｐゴシック"/>
            </a:rPr>
            <a:t>％となった。その他経費については主に国民健康保険事業特別会計や</a:t>
          </a:r>
          <a:endParaRPr kumimoji="1" lang="en-US" altLang="ja-JP" sz="1300">
            <a:latin typeface="ＭＳ Ｐゴシック"/>
          </a:endParaRPr>
        </a:p>
        <a:p>
          <a:r>
            <a:rPr kumimoji="1" lang="ja-JP" altLang="en-US" sz="1300">
              <a:latin typeface="ＭＳ Ｐゴシック"/>
            </a:rPr>
            <a:t>下水道事業特別会計への繰出金が挙げられる。</a:t>
          </a:r>
        </a:p>
        <a:p>
          <a:r>
            <a:rPr kumimoji="1" lang="ja-JP" altLang="en-US" sz="1300">
              <a:latin typeface="ＭＳ Ｐゴシック"/>
            </a:rPr>
            <a:t>　今後、公営企業会計については経費の節減、適正な料金体系による経営健全化を図ること等を求めていき、普通会計の負担額を抑制するよう努めていく。</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157480</xdr:rowOff>
    </xdr:from>
    <xdr:to>
      <xdr:col>24</xdr:col>
      <xdr:colOff>31750</xdr:colOff>
      <xdr:row>57</xdr:row>
      <xdr:rowOff>39370</xdr:rowOff>
    </xdr:to>
    <xdr:cxnSp macro="">
      <xdr:nvCxnSpPr>
        <xdr:cNvPr id="251" name="直線コネクタ 250"/>
        <xdr:cNvCxnSpPr/>
      </xdr:nvCxnSpPr>
      <xdr:spPr>
        <a:xfrm>
          <a:off x="15671800" y="97586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157480</xdr:rowOff>
    </xdr:to>
    <xdr:cxnSp macro="">
      <xdr:nvCxnSpPr>
        <xdr:cNvPr id="254" name="直線コネクタ 253"/>
        <xdr:cNvCxnSpPr/>
      </xdr:nvCxnSpPr>
      <xdr:spPr>
        <a:xfrm>
          <a:off x="14782800" y="972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56</xdr:row>
      <xdr:rowOff>127000</xdr:rowOff>
    </xdr:to>
    <xdr:cxnSp macro="">
      <xdr:nvCxnSpPr>
        <xdr:cNvPr id="257" name="直線コネクタ 256"/>
        <xdr:cNvCxnSpPr/>
      </xdr:nvCxnSpPr>
      <xdr:spPr>
        <a:xfrm>
          <a:off x="13893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56</xdr:row>
      <xdr:rowOff>104140</xdr:rowOff>
    </xdr:to>
    <xdr:cxnSp macro="">
      <xdr:nvCxnSpPr>
        <xdr:cNvPr id="260" name="直線コネクタ 259"/>
        <xdr:cNvCxnSpPr/>
      </xdr:nvCxnSpPr>
      <xdr:spPr>
        <a:xfrm>
          <a:off x="13004800" y="95529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70" name="円/楕円 269"/>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5097</xdr:rowOff>
    </xdr:from>
    <xdr:ext cx="762000" cy="259045"/>
    <xdr:sp macro="" textlink="">
      <xdr:nvSpPr>
        <xdr:cNvPr id="271" name="その他該当値テキスト"/>
        <xdr:cNvSpPr txBox="1"/>
      </xdr:nvSpPr>
      <xdr:spPr>
        <a:xfrm>
          <a:off x="165989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106680</xdr:rowOff>
    </xdr:from>
    <xdr:to>
      <xdr:col>22</xdr:col>
      <xdr:colOff>615950</xdr:colOff>
      <xdr:row>57</xdr:row>
      <xdr:rowOff>36830</xdr:rowOff>
    </xdr:to>
    <xdr:sp macro="" textlink="">
      <xdr:nvSpPr>
        <xdr:cNvPr id="272" name="円/楕円 271"/>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73" name="テキスト ボックス 272"/>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4" name="円/楕円 273"/>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75" name="テキスト ボックス 27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76" name="円/楕円 275"/>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77" name="テキスト ボックス 27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72390</xdr:rowOff>
    </xdr:from>
    <xdr:to>
      <xdr:col>19</xdr:col>
      <xdr:colOff>6350</xdr:colOff>
      <xdr:row>56</xdr:row>
      <xdr:rowOff>2540</xdr:rowOff>
    </xdr:to>
    <xdr:sp macro="" textlink="">
      <xdr:nvSpPr>
        <xdr:cNvPr id="278" name="円/楕円 277"/>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12717</xdr:rowOff>
    </xdr:from>
    <xdr:ext cx="762000" cy="259045"/>
    <xdr:sp macro="" textlink="">
      <xdr:nvSpPr>
        <xdr:cNvPr id="279" name="テキスト ボックス 278"/>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0.6</a:t>
          </a:r>
          <a:r>
            <a:rPr kumimoji="1" lang="ja-JP" altLang="en-US" sz="1300">
              <a:latin typeface="ＭＳ Ｐゴシック"/>
            </a:rPr>
            <a:t>ポイント増加し</a:t>
          </a:r>
          <a:r>
            <a:rPr kumimoji="1" lang="en-US" altLang="ja-JP" sz="1300">
              <a:latin typeface="ＭＳ Ｐゴシック"/>
            </a:rPr>
            <a:t>7.6</a:t>
          </a:r>
          <a:r>
            <a:rPr kumimoji="1" lang="ja-JP" altLang="en-US" sz="1300">
              <a:latin typeface="ＭＳ Ｐゴシック"/>
            </a:rPr>
            <a:t>％となった。清掃施設組合への負担金が、設備の老朽化への対応に伴い増加したこと等が、主な要因である。</a:t>
          </a:r>
        </a:p>
        <a:p>
          <a:r>
            <a:rPr kumimoji="1" lang="ja-JP" altLang="en-US" sz="1300">
              <a:latin typeface="ＭＳ Ｐゴシック"/>
            </a:rPr>
            <a:t>　類似団体を</a:t>
          </a:r>
          <a:r>
            <a:rPr kumimoji="1" lang="en-US" altLang="ja-JP" sz="1300">
              <a:latin typeface="ＭＳ Ｐゴシック"/>
            </a:rPr>
            <a:t>2.2</a:t>
          </a:r>
          <a:r>
            <a:rPr kumimoji="1" lang="ja-JP" altLang="en-US" sz="1300">
              <a:latin typeface="ＭＳ Ｐゴシック"/>
            </a:rPr>
            <a:t>ポイント下回る結果となってはいるが、今後も補助費等については、補助額や交付することそのものの妥当性等を考慮しつつ、予算化及び執行に努めていく。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69850</xdr:rowOff>
    </xdr:from>
    <xdr:to>
      <xdr:col>24</xdr:col>
      <xdr:colOff>31750</xdr:colOff>
      <xdr:row>36</xdr:row>
      <xdr:rowOff>104140</xdr:rowOff>
    </xdr:to>
    <xdr:cxnSp macro="">
      <xdr:nvCxnSpPr>
        <xdr:cNvPr id="307" name="直線コネクタ 306"/>
        <xdr:cNvCxnSpPr/>
      </xdr:nvCxnSpPr>
      <xdr:spPr>
        <a:xfrm>
          <a:off x="15671800" y="62420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52705</xdr:rowOff>
    </xdr:from>
    <xdr:to>
      <xdr:col>22</xdr:col>
      <xdr:colOff>565150</xdr:colOff>
      <xdr:row>36</xdr:row>
      <xdr:rowOff>69850</xdr:rowOff>
    </xdr:to>
    <xdr:cxnSp macro="">
      <xdr:nvCxnSpPr>
        <xdr:cNvPr id="310" name="直線コネクタ 309"/>
        <xdr:cNvCxnSpPr/>
      </xdr:nvCxnSpPr>
      <xdr:spPr>
        <a:xfrm>
          <a:off x="14782800" y="62249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2" name="テキスト ボックス 311"/>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52705</xdr:rowOff>
    </xdr:from>
    <xdr:to>
      <xdr:col>21</xdr:col>
      <xdr:colOff>361950</xdr:colOff>
      <xdr:row>36</xdr:row>
      <xdr:rowOff>64135</xdr:rowOff>
    </xdr:to>
    <xdr:cxnSp macro="">
      <xdr:nvCxnSpPr>
        <xdr:cNvPr id="313" name="直線コネクタ 312"/>
        <xdr:cNvCxnSpPr/>
      </xdr:nvCxnSpPr>
      <xdr:spPr>
        <a:xfrm flipV="1">
          <a:off x="13893800" y="62249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64135</xdr:rowOff>
    </xdr:from>
    <xdr:to>
      <xdr:col>20</xdr:col>
      <xdr:colOff>158750</xdr:colOff>
      <xdr:row>37</xdr:row>
      <xdr:rowOff>18415</xdr:rowOff>
    </xdr:to>
    <xdr:cxnSp macro="">
      <xdr:nvCxnSpPr>
        <xdr:cNvPr id="316" name="直線コネクタ 315"/>
        <xdr:cNvCxnSpPr/>
      </xdr:nvCxnSpPr>
      <xdr:spPr>
        <a:xfrm flipV="1">
          <a:off x="13004800" y="623633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6" name="円/楕円 325"/>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macro="" textlink="">
      <xdr:nvSpPr>
        <xdr:cNvPr id="327"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19050</xdr:rowOff>
    </xdr:from>
    <xdr:to>
      <xdr:col>22</xdr:col>
      <xdr:colOff>615950</xdr:colOff>
      <xdr:row>36</xdr:row>
      <xdr:rowOff>120650</xdr:rowOff>
    </xdr:to>
    <xdr:sp macro="" textlink="">
      <xdr:nvSpPr>
        <xdr:cNvPr id="328" name="円/楕円 327"/>
        <xdr:cNvSpPr/>
      </xdr:nvSpPr>
      <xdr:spPr>
        <a:xfrm>
          <a:off x="15621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130827</xdr:rowOff>
    </xdr:from>
    <xdr:ext cx="736600" cy="259045"/>
    <xdr:sp macro="" textlink="">
      <xdr:nvSpPr>
        <xdr:cNvPr id="329" name="テキスト ボックス 328"/>
        <xdr:cNvSpPr txBox="1"/>
      </xdr:nvSpPr>
      <xdr:spPr>
        <a:xfrm>
          <a:off x="15290800" y="596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1905</xdr:rowOff>
    </xdr:from>
    <xdr:to>
      <xdr:col>21</xdr:col>
      <xdr:colOff>412750</xdr:colOff>
      <xdr:row>36</xdr:row>
      <xdr:rowOff>103505</xdr:rowOff>
    </xdr:to>
    <xdr:sp macro="" textlink="">
      <xdr:nvSpPr>
        <xdr:cNvPr id="330" name="円/楕円 329"/>
        <xdr:cNvSpPr/>
      </xdr:nvSpPr>
      <xdr:spPr>
        <a:xfrm>
          <a:off x="14732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113682</xdr:rowOff>
    </xdr:from>
    <xdr:ext cx="762000" cy="259045"/>
    <xdr:sp macro="" textlink="">
      <xdr:nvSpPr>
        <xdr:cNvPr id="331" name="テキスト ボックス 330"/>
        <xdr:cNvSpPr txBox="1"/>
      </xdr:nvSpPr>
      <xdr:spPr>
        <a:xfrm>
          <a:off x="14401800" y="594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13335</xdr:rowOff>
    </xdr:from>
    <xdr:to>
      <xdr:col>20</xdr:col>
      <xdr:colOff>209550</xdr:colOff>
      <xdr:row>36</xdr:row>
      <xdr:rowOff>114935</xdr:rowOff>
    </xdr:to>
    <xdr:sp macro="" textlink="">
      <xdr:nvSpPr>
        <xdr:cNvPr id="332" name="円/楕円 331"/>
        <xdr:cNvSpPr/>
      </xdr:nvSpPr>
      <xdr:spPr>
        <a:xfrm>
          <a:off x="138430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125112</xdr:rowOff>
    </xdr:from>
    <xdr:ext cx="762000" cy="259045"/>
    <xdr:sp macro="" textlink="">
      <xdr:nvSpPr>
        <xdr:cNvPr id="333" name="テキスト ボックス 332"/>
        <xdr:cNvSpPr txBox="1"/>
      </xdr:nvSpPr>
      <xdr:spPr>
        <a:xfrm>
          <a:off x="13512800" y="595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139065</xdr:rowOff>
    </xdr:from>
    <xdr:to>
      <xdr:col>19</xdr:col>
      <xdr:colOff>6350</xdr:colOff>
      <xdr:row>37</xdr:row>
      <xdr:rowOff>69215</xdr:rowOff>
    </xdr:to>
    <xdr:sp macro="" textlink="">
      <xdr:nvSpPr>
        <xdr:cNvPr id="334" name="円/楕円 333"/>
        <xdr:cNvSpPr/>
      </xdr:nvSpPr>
      <xdr:spPr>
        <a:xfrm>
          <a:off x="12954000" y="63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79392</xdr:rowOff>
    </xdr:from>
    <xdr:ext cx="762000" cy="259045"/>
    <xdr:sp macro="" textlink="">
      <xdr:nvSpPr>
        <xdr:cNvPr id="335" name="テキスト ボックス 334"/>
        <xdr:cNvSpPr txBox="1"/>
      </xdr:nvSpPr>
      <xdr:spPr>
        <a:xfrm>
          <a:off x="12623800" y="608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4</a:t>
          </a:r>
          <a:r>
            <a:rPr kumimoji="1" lang="ja-JP" altLang="en-US" sz="1300">
              <a:latin typeface="ＭＳ Ｐゴシック"/>
            </a:rPr>
            <a:t>ポイント下回る</a:t>
          </a:r>
          <a:r>
            <a:rPr kumimoji="1" lang="en-US" altLang="ja-JP" sz="1300">
              <a:latin typeface="ＭＳ Ｐゴシック"/>
            </a:rPr>
            <a:t>14.3</a:t>
          </a:r>
          <a:r>
            <a:rPr kumimoji="1" lang="ja-JP" altLang="en-US" sz="1300">
              <a:latin typeface="ＭＳ Ｐゴシック"/>
            </a:rPr>
            <a:t>％となった。主な要因は、公債費負担適正化計画（</a:t>
          </a:r>
          <a:r>
            <a:rPr kumimoji="1" lang="en-US" altLang="ja-JP" sz="1300">
              <a:latin typeface="ＭＳ Ｐゴシック"/>
            </a:rPr>
            <a:t>H11</a:t>
          </a:r>
          <a:r>
            <a:rPr kumimoji="1" lang="ja-JP" altLang="en-US" sz="1300">
              <a:latin typeface="ＭＳ Ｐゴシック"/>
            </a:rPr>
            <a:t>～</a:t>
          </a:r>
          <a:r>
            <a:rPr kumimoji="1" lang="en-US" altLang="ja-JP" sz="1300">
              <a:latin typeface="ＭＳ Ｐゴシック"/>
            </a:rPr>
            <a:t>H17</a:t>
          </a:r>
          <a:r>
            <a:rPr kumimoji="1" lang="ja-JP" altLang="en-US" sz="1300">
              <a:latin typeface="ＭＳ Ｐゴシック"/>
            </a:rPr>
            <a:t>）に基づく起債発行の抑制等が挙げられる。</a:t>
          </a:r>
        </a:p>
        <a:p>
          <a:r>
            <a:rPr kumimoji="1" lang="ja-JP" altLang="en-US" sz="1300">
              <a:latin typeface="ＭＳ Ｐゴシック"/>
            </a:rPr>
            <a:t>　しかし、今後も学校建設事業や庁舎建設事業等による起債発行が予想されていることから、普通建設事業費の緊急性及び必要性を精査し、引き続き起債発行額が将来の財政運営に支障を及ぼすことのないよう努め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138430</xdr:rowOff>
    </xdr:from>
    <xdr:to>
      <xdr:col>7</xdr:col>
      <xdr:colOff>15875</xdr:colOff>
      <xdr:row>76</xdr:row>
      <xdr:rowOff>32294</xdr:rowOff>
    </xdr:to>
    <xdr:cxnSp macro="">
      <xdr:nvCxnSpPr>
        <xdr:cNvPr id="370" name="直線コネクタ 369"/>
        <xdr:cNvCxnSpPr/>
      </xdr:nvCxnSpPr>
      <xdr:spPr>
        <a:xfrm>
          <a:off x="3987800" y="1299718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138430</xdr:rowOff>
    </xdr:from>
    <xdr:to>
      <xdr:col>5</xdr:col>
      <xdr:colOff>549275</xdr:colOff>
      <xdr:row>76</xdr:row>
      <xdr:rowOff>6169</xdr:rowOff>
    </xdr:to>
    <xdr:cxnSp macro="">
      <xdr:nvCxnSpPr>
        <xdr:cNvPr id="373" name="直線コネクタ 372"/>
        <xdr:cNvCxnSpPr/>
      </xdr:nvCxnSpPr>
      <xdr:spPr>
        <a:xfrm flipV="1">
          <a:off x="3098800" y="129971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75" name="テキスト ボックス 374"/>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6169</xdr:rowOff>
    </xdr:from>
    <xdr:to>
      <xdr:col>4</xdr:col>
      <xdr:colOff>346075</xdr:colOff>
      <xdr:row>76</xdr:row>
      <xdr:rowOff>45357</xdr:rowOff>
    </xdr:to>
    <xdr:cxnSp macro="">
      <xdr:nvCxnSpPr>
        <xdr:cNvPr id="376" name="直線コネクタ 375"/>
        <xdr:cNvCxnSpPr/>
      </xdr:nvCxnSpPr>
      <xdr:spPr>
        <a:xfrm flipV="1">
          <a:off x="2209800" y="130363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45357</xdr:rowOff>
    </xdr:from>
    <xdr:to>
      <xdr:col>3</xdr:col>
      <xdr:colOff>142875</xdr:colOff>
      <xdr:row>76</xdr:row>
      <xdr:rowOff>45357</xdr:rowOff>
    </xdr:to>
    <xdr:cxnSp macro="">
      <xdr:nvCxnSpPr>
        <xdr:cNvPr id="379" name="直線コネクタ 378"/>
        <xdr:cNvCxnSpPr/>
      </xdr:nvCxnSpPr>
      <xdr:spPr>
        <a:xfrm>
          <a:off x="1320800" y="13075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111958</xdr:rowOff>
    </xdr:from>
    <xdr:ext cx="762000" cy="259045"/>
    <xdr:sp macro="" textlink="">
      <xdr:nvSpPr>
        <xdr:cNvPr id="381" name="テキスト ボックス 380"/>
        <xdr:cNvSpPr txBox="1"/>
      </xdr:nvSpPr>
      <xdr:spPr>
        <a:xfrm>
          <a:off x="1828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125021</xdr:rowOff>
    </xdr:from>
    <xdr:ext cx="762000" cy="259045"/>
    <xdr:sp macro="" textlink="">
      <xdr:nvSpPr>
        <xdr:cNvPr id="383" name="テキスト ボックス 382"/>
        <xdr:cNvSpPr txBox="1"/>
      </xdr:nvSpPr>
      <xdr:spPr>
        <a:xfrm>
          <a:off x="939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152944</xdr:rowOff>
    </xdr:from>
    <xdr:to>
      <xdr:col>7</xdr:col>
      <xdr:colOff>66675</xdr:colOff>
      <xdr:row>76</xdr:row>
      <xdr:rowOff>83094</xdr:rowOff>
    </xdr:to>
    <xdr:sp macro="" textlink="">
      <xdr:nvSpPr>
        <xdr:cNvPr id="389" name="円/楕円 388"/>
        <xdr:cNvSpPr/>
      </xdr:nvSpPr>
      <xdr:spPr>
        <a:xfrm>
          <a:off x="47752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169471</xdr:rowOff>
    </xdr:from>
    <xdr:ext cx="762000" cy="259045"/>
    <xdr:sp macro="" textlink="">
      <xdr:nvSpPr>
        <xdr:cNvPr id="390" name="公債費該当値テキスト"/>
        <xdr:cNvSpPr txBox="1"/>
      </xdr:nvSpPr>
      <xdr:spPr>
        <a:xfrm>
          <a:off x="4914900" y="1285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87630</xdr:rowOff>
    </xdr:from>
    <xdr:to>
      <xdr:col>5</xdr:col>
      <xdr:colOff>600075</xdr:colOff>
      <xdr:row>76</xdr:row>
      <xdr:rowOff>17780</xdr:rowOff>
    </xdr:to>
    <xdr:sp macro="" textlink="">
      <xdr:nvSpPr>
        <xdr:cNvPr id="391" name="円/楕円 390"/>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27957</xdr:rowOff>
    </xdr:from>
    <xdr:ext cx="736600" cy="259045"/>
    <xdr:sp macro="" textlink="">
      <xdr:nvSpPr>
        <xdr:cNvPr id="392" name="テキスト ボックス 391"/>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126819</xdr:rowOff>
    </xdr:from>
    <xdr:to>
      <xdr:col>4</xdr:col>
      <xdr:colOff>396875</xdr:colOff>
      <xdr:row>76</xdr:row>
      <xdr:rowOff>56969</xdr:rowOff>
    </xdr:to>
    <xdr:sp macro="" textlink="">
      <xdr:nvSpPr>
        <xdr:cNvPr id="393" name="円/楕円 392"/>
        <xdr:cNvSpPr/>
      </xdr:nvSpPr>
      <xdr:spPr>
        <a:xfrm>
          <a:off x="3048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67146</xdr:rowOff>
    </xdr:from>
    <xdr:ext cx="762000" cy="259045"/>
    <xdr:sp macro="" textlink="">
      <xdr:nvSpPr>
        <xdr:cNvPr id="394" name="テキスト ボックス 393"/>
        <xdr:cNvSpPr txBox="1"/>
      </xdr:nvSpPr>
      <xdr:spPr>
        <a:xfrm>
          <a:off x="2717800" y="1275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166007</xdr:rowOff>
    </xdr:from>
    <xdr:to>
      <xdr:col>3</xdr:col>
      <xdr:colOff>193675</xdr:colOff>
      <xdr:row>76</xdr:row>
      <xdr:rowOff>96157</xdr:rowOff>
    </xdr:to>
    <xdr:sp macro="" textlink="">
      <xdr:nvSpPr>
        <xdr:cNvPr id="395" name="円/楕円 394"/>
        <xdr:cNvSpPr/>
      </xdr:nvSpPr>
      <xdr:spPr>
        <a:xfrm>
          <a:off x="2159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106334</xdr:rowOff>
    </xdr:from>
    <xdr:ext cx="762000" cy="259045"/>
    <xdr:sp macro="" textlink="">
      <xdr:nvSpPr>
        <xdr:cNvPr id="396" name="テキスト ボックス 395"/>
        <xdr:cNvSpPr txBox="1"/>
      </xdr:nvSpPr>
      <xdr:spPr>
        <a:xfrm>
          <a:off x="1828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166007</xdr:rowOff>
    </xdr:from>
    <xdr:to>
      <xdr:col>1</xdr:col>
      <xdr:colOff>676275</xdr:colOff>
      <xdr:row>76</xdr:row>
      <xdr:rowOff>96157</xdr:rowOff>
    </xdr:to>
    <xdr:sp macro="" textlink="">
      <xdr:nvSpPr>
        <xdr:cNvPr id="397" name="円/楕円 396"/>
        <xdr:cNvSpPr/>
      </xdr:nvSpPr>
      <xdr:spPr>
        <a:xfrm>
          <a:off x="1270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106334</xdr:rowOff>
    </xdr:from>
    <xdr:ext cx="762000" cy="259045"/>
    <xdr:sp macro="" textlink="">
      <xdr:nvSpPr>
        <xdr:cNvPr id="398" name="テキスト ボックス 397"/>
        <xdr:cNvSpPr txBox="1"/>
      </xdr:nvSpPr>
      <xdr:spPr>
        <a:xfrm>
          <a:off x="939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5</a:t>
          </a:r>
          <a:r>
            <a:rPr kumimoji="1" lang="ja-JP" altLang="en-US" sz="1300">
              <a:latin typeface="ＭＳ Ｐゴシック"/>
            </a:rPr>
            <a:t>ポイント上回る</a:t>
          </a:r>
          <a:r>
            <a:rPr kumimoji="1" lang="en-US" altLang="ja-JP" sz="1300">
              <a:latin typeface="ＭＳ Ｐゴシック"/>
            </a:rPr>
            <a:t>77.2</a:t>
          </a:r>
          <a:r>
            <a:rPr kumimoji="1" lang="ja-JP" altLang="en-US" sz="1300">
              <a:latin typeface="ＭＳ Ｐゴシック"/>
            </a:rPr>
            <a:t>％となっている。本市における当該経費については主に人件費、扶助費が大きなものとなっており、人件費については類似団体と比較して低い水準となっているものの、扶助費については他の類似団体と比し大幅に高い水準となっていることから、今後も更なる適正化を図っ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97282</xdr:rowOff>
    </xdr:from>
    <xdr:to>
      <xdr:col>24</xdr:col>
      <xdr:colOff>31750</xdr:colOff>
      <xdr:row>77</xdr:row>
      <xdr:rowOff>170435</xdr:rowOff>
    </xdr:to>
    <xdr:cxnSp macro="">
      <xdr:nvCxnSpPr>
        <xdr:cNvPr id="429" name="直線コネクタ 428"/>
        <xdr:cNvCxnSpPr/>
      </xdr:nvCxnSpPr>
      <xdr:spPr>
        <a:xfrm>
          <a:off x="15671800" y="13298932"/>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97282</xdr:rowOff>
    </xdr:from>
    <xdr:to>
      <xdr:col>22</xdr:col>
      <xdr:colOff>565150</xdr:colOff>
      <xdr:row>77</xdr:row>
      <xdr:rowOff>115570</xdr:rowOff>
    </xdr:to>
    <xdr:cxnSp macro="">
      <xdr:nvCxnSpPr>
        <xdr:cNvPr id="432" name="直線コネクタ 431"/>
        <xdr:cNvCxnSpPr/>
      </xdr:nvCxnSpPr>
      <xdr:spPr>
        <a:xfrm flipV="1">
          <a:off x="14782800" y="132989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4" name="テキスト ボックス 43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33274</xdr:rowOff>
    </xdr:from>
    <xdr:to>
      <xdr:col>21</xdr:col>
      <xdr:colOff>361950</xdr:colOff>
      <xdr:row>77</xdr:row>
      <xdr:rowOff>115570</xdr:rowOff>
    </xdr:to>
    <xdr:cxnSp macro="">
      <xdr:nvCxnSpPr>
        <xdr:cNvPr id="435" name="直線コネクタ 434"/>
        <xdr:cNvCxnSpPr/>
      </xdr:nvCxnSpPr>
      <xdr:spPr>
        <a:xfrm>
          <a:off x="13893800" y="132349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57675</xdr:rowOff>
    </xdr:from>
    <xdr:ext cx="762000" cy="259045"/>
    <xdr:sp macro="" textlink="">
      <xdr:nvSpPr>
        <xdr:cNvPr id="437" name="テキスト ボックス 436"/>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10413</xdr:rowOff>
    </xdr:from>
    <xdr:to>
      <xdr:col>20</xdr:col>
      <xdr:colOff>158750</xdr:colOff>
      <xdr:row>77</xdr:row>
      <xdr:rowOff>33274</xdr:rowOff>
    </xdr:to>
    <xdr:cxnSp macro="">
      <xdr:nvCxnSpPr>
        <xdr:cNvPr id="438" name="直線コネクタ 437"/>
        <xdr:cNvCxnSpPr/>
      </xdr:nvCxnSpPr>
      <xdr:spPr>
        <a:xfrm>
          <a:off x="13004800" y="132120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40" name="テキスト ボックス 439"/>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11955</xdr:rowOff>
    </xdr:from>
    <xdr:ext cx="762000" cy="259045"/>
    <xdr:sp macro="" textlink="">
      <xdr:nvSpPr>
        <xdr:cNvPr id="442" name="テキスト ボックス 441"/>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119635</xdr:rowOff>
    </xdr:from>
    <xdr:to>
      <xdr:col>24</xdr:col>
      <xdr:colOff>82550</xdr:colOff>
      <xdr:row>78</xdr:row>
      <xdr:rowOff>49785</xdr:rowOff>
    </xdr:to>
    <xdr:sp macro="" textlink="">
      <xdr:nvSpPr>
        <xdr:cNvPr id="448" name="円/楕円 447"/>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91712</xdr:rowOff>
    </xdr:from>
    <xdr:ext cx="762000" cy="259045"/>
    <xdr:sp macro="" textlink="">
      <xdr:nvSpPr>
        <xdr:cNvPr id="449" name="公債費以外該当値テキスト"/>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46482</xdr:rowOff>
    </xdr:from>
    <xdr:to>
      <xdr:col>22</xdr:col>
      <xdr:colOff>615950</xdr:colOff>
      <xdr:row>77</xdr:row>
      <xdr:rowOff>148082</xdr:rowOff>
    </xdr:to>
    <xdr:sp macro="" textlink="">
      <xdr:nvSpPr>
        <xdr:cNvPr id="450" name="円/楕円 449"/>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132859</xdr:rowOff>
    </xdr:from>
    <xdr:ext cx="736600" cy="259045"/>
    <xdr:sp macro="" textlink="">
      <xdr:nvSpPr>
        <xdr:cNvPr id="451" name="テキスト ボックス 450"/>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64770</xdr:rowOff>
    </xdr:from>
    <xdr:to>
      <xdr:col>21</xdr:col>
      <xdr:colOff>412750</xdr:colOff>
      <xdr:row>77</xdr:row>
      <xdr:rowOff>166370</xdr:rowOff>
    </xdr:to>
    <xdr:sp macro="" textlink="">
      <xdr:nvSpPr>
        <xdr:cNvPr id="452" name="円/楕円 451"/>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53" name="テキスト ボックス 452"/>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153924</xdr:rowOff>
    </xdr:from>
    <xdr:to>
      <xdr:col>20</xdr:col>
      <xdr:colOff>209550</xdr:colOff>
      <xdr:row>77</xdr:row>
      <xdr:rowOff>84074</xdr:rowOff>
    </xdr:to>
    <xdr:sp macro="" textlink="">
      <xdr:nvSpPr>
        <xdr:cNvPr id="454" name="円/楕円 453"/>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68851</xdr:rowOff>
    </xdr:from>
    <xdr:ext cx="762000" cy="259045"/>
    <xdr:sp macro="" textlink="">
      <xdr:nvSpPr>
        <xdr:cNvPr id="455" name="テキスト ボックス 454"/>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56" name="円/楕円 455"/>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45990</xdr:rowOff>
    </xdr:from>
    <xdr:ext cx="762000" cy="259045"/>
    <xdr:sp macro="" textlink="">
      <xdr:nvSpPr>
        <xdr:cNvPr id="457" name="テキスト ボックス 456"/>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沖縄県豊見城市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113413</xdr:rowOff>
    </xdr:from>
    <xdr:ext cx="762000" cy="259045"/>
    <xdr:sp macro="" textlink="">
      <xdr:nvSpPr>
        <xdr:cNvPr id="48" name="人口1人当たり決算額の推移最小値テキスト130"/>
        <xdr:cNvSpPr txBox="1"/>
      </xdr:nvSpPr>
      <xdr:spPr>
        <a:xfrm>
          <a:off x="5740400" y="341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88606</xdr:rowOff>
    </xdr:from>
    <xdr:to>
      <xdr:col>4</xdr:col>
      <xdr:colOff>1117600</xdr:colOff>
      <xdr:row>19</xdr:row>
      <xdr:rowOff>103236</xdr:rowOff>
    </xdr:to>
    <xdr:cxnSp macro="">
      <xdr:nvCxnSpPr>
        <xdr:cNvPr id="52" name="直線コネクタ 51"/>
        <xdr:cNvCxnSpPr/>
      </xdr:nvCxnSpPr>
      <xdr:spPr bwMode="auto">
        <a:xfrm>
          <a:off x="5003800" y="3393781"/>
          <a:ext cx="647700" cy="14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88606</xdr:rowOff>
    </xdr:from>
    <xdr:to>
      <xdr:col>4</xdr:col>
      <xdr:colOff>469900</xdr:colOff>
      <xdr:row>19</xdr:row>
      <xdr:rowOff>102877</xdr:rowOff>
    </xdr:to>
    <xdr:cxnSp macro="">
      <xdr:nvCxnSpPr>
        <xdr:cNvPr id="55" name="直線コネクタ 54"/>
        <xdr:cNvCxnSpPr/>
      </xdr:nvCxnSpPr>
      <xdr:spPr bwMode="auto">
        <a:xfrm flipV="1">
          <a:off x="4305300" y="3393781"/>
          <a:ext cx="698500" cy="14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29813</xdr:rowOff>
    </xdr:from>
    <xdr:ext cx="736600" cy="259045"/>
    <xdr:sp macro="" textlink="">
      <xdr:nvSpPr>
        <xdr:cNvPr id="57" name="テキスト ボックス 56"/>
        <xdr:cNvSpPr txBox="1"/>
      </xdr:nvSpPr>
      <xdr:spPr>
        <a:xfrm>
          <a:off x="4622800" y="26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102877</xdr:rowOff>
    </xdr:from>
    <xdr:to>
      <xdr:col>3</xdr:col>
      <xdr:colOff>904875</xdr:colOff>
      <xdr:row>19</xdr:row>
      <xdr:rowOff>106519</xdr:rowOff>
    </xdr:to>
    <xdr:cxnSp macro="">
      <xdr:nvCxnSpPr>
        <xdr:cNvPr id="58" name="直線コネクタ 57"/>
        <xdr:cNvCxnSpPr/>
      </xdr:nvCxnSpPr>
      <xdr:spPr bwMode="auto">
        <a:xfrm flipV="1">
          <a:off x="3606800" y="3408052"/>
          <a:ext cx="698500" cy="3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159103</xdr:rowOff>
    </xdr:from>
    <xdr:ext cx="762000" cy="259045"/>
    <xdr:sp macro="" textlink="">
      <xdr:nvSpPr>
        <xdr:cNvPr id="60" name="テキスト ボックス 59"/>
        <xdr:cNvSpPr txBox="1"/>
      </xdr:nvSpPr>
      <xdr:spPr>
        <a:xfrm>
          <a:off x="3924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96379</xdr:rowOff>
    </xdr:from>
    <xdr:to>
      <xdr:col>3</xdr:col>
      <xdr:colOff>206375</xdr:colOff>
      <xdr:row>19</xdr:row>
      <xdr:rowOff>106519</xdr:rowOff>
    </xdr:to>
    <xdr:cxnSp macro="">
      <xdr:nvCxnSpPr>
        <xdr:cNvPr id="61" name="直線コネクタ 60"/>
        <xdr:cNvCxnSpPr/>
      </xdr:nvCxnSpPr>
      <xdr:spPr bwMode="auto">
        <a:xfrm>
          <a:off x="2908300" y="3401554"/>
          <a:ext cx="698500" cy="10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10055</xdr:rowOff>
    </xdr:from>
    <xdr:ext cx="762000" cy="259045"/>
    <xdr:sp macro="" textlink="">
      <xdr:nvSpPr>
        <xdr:cNvPr id="63" name="テキスト ボックス 62"/>
        <xdr:cNvSpPr txBox="1"/>
      </xdr:nvSpPr>
      <xdr:spPr>
        <a:xfrm>
          <a:off x="32258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149763</xdr:rowOff>
    </xdr:from>
    <xdr:ext cx="762000" cy="259045"/>
    <xdr:sp macro="" textlink="">
      <xdr:nvSpPr>
        <xdr:cNvPr id="65" name="テキスト ボックス 64"/>
        <xdr:cNvSpPr txBox="1"/>
      </xdr:nvSpPr>
      <xdr:spPr>
        <a:xfrm>
          <a:off x="2527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52436</xdr:rowOff>
    </xdr:from>
    <xdr:to>
      <xdr:col>5</xdr:col>
      <xdr:colOff>34925</xdr:colOff>
      <xdr:row>19</xdr:row>
      <xdr:rowOff>154036</xdr:rowOff>
    </xdr:to>
    <xdr:sp macro="" textlink="">
      <xdr:nvSpPr>
        <xdr:cNvPr id="71" name="円/楕円 70"/>
        <xdr:cNvSpPr/>
      </xdr:nvSpPr>
      <xdr:spPr bwMode="auto">
        <a:xfrm>
          <a:off x="5600700" y="3357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132463</xdr:rowOff>
    </xdr:from>
    <xdr:ext cx="762000" cy="259045"/>
    <xdr:sp macro="" textlink="">
      <xdr:nvSpPr>
        <xdr:cNvPr id="72" name="人口1人当たり決算額の推移該当値テキスト130"/>
        <xdr:cNvSpPr txBox="1"/>
      </xdr:nvSpPr>
      <xdr:spPr>
        <a:xfrm>
          <a:off x="5740400" y="326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52,372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37806</xdr:rowOff>
    </xdr:from>
    <xdr:to>
      <xdr:col>4</xdr:col>
      <xdr:colOff>520700</xdr:colOff>
      <xdr:row>19</xdr:row>
      <xdr:rowOff>139406</xdr:rowOff>
    </xdr:to>
    <xdr:sp macro="" textlink="">
      <xdr:nvSpPr>
        <xdr:cNvPr id="73" name="円/楕円 72"/>
        <xdr:cNvSpPr/>
      </xdr:nvSpPr>
      <xdr:spPr bwMode="auto">
        <a:xfrm>
          <a:off x="4953000" y="3342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124183</xdr:rowOff>
    </xdr:from>
    <xdr:ext cx="736600" cy="259045"/>
    <xdr:sp macro="" textlink="">
      <xdr:nvSpPr>
        <xdr:cNvPr id="74" name="テキスト ボックス 73"/>
        <xdr:cNvSpPr txBox="1"/>
      </xdr:nvSpPr>
      <xdr:spPr>
        <a:xfrm>
          <a:off x="4622800" y="3429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53,268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52077</xdr:rowOff>
    </xdr:from>
    <xdr:to>
      <xdr:col>3</xdr:col>
      <xdr:colOff>955675</xdr:colOff>
      <xdr:row>19</xdr:row>
      <xdr:rowOff>153677</xdr:rowOff>
    </xdr:to>
    <xdr:sp macro="" textlink="">
      <xdr:nvSpPr>
        <xdr:cNvPr id="75" name="円/楕円 74"/>
        <xdr:cNvSpPr/>
      </xdr:nvSpPr>
      <xdr:spPr bwMode="auto">
        <a:xfrm>
          <a:off x="4254500" y="3357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138454</xdr:rowOff>
    </xdr:from>
    <xdr:ext cx="762000" cy="259045"/>
    <xdr:sp macro="" textlink="">
      <xdr:nvSpPr>
        <xdr:cNvPr id="76" name="テキスト ボックス 75"/>
        <xdr:cNvSpPr txBox="1"/>
      </xdr:nvSpPr>
      <xdr:spPr>
        <a:xfrm>
          <a:off x="3924300" y="344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52,394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55719</xdr:rowOff>
    </xdr:from>
    <xdr:to>
      <xdr:col>3</xdr:col>
      <xdr:colOff>257175</xdr:colOff>
      <xdr:row>19</xdr:row>
      <xdr:rowOff>157319</xdr:rowOff>
    </xdr:to>
    <xdr:sp macro="" textlink="">
      <xdr:nvSpPr>
        <xdr:cNvPr id="77" name="円/楕円 76"/>
        <xdr:cNvSpPr/>
      </xdr:nvSpPr>
      <xdr:spPr bwMode="auto">
        <a:xfrm>
          <a:off x="3556000" y="3360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142096</xdr:rowOff>
    </xdr:from>
    <xdr:ext cx="762000" cy="259045"/>
    <xdr:sp macro="" textlink="">
      <xdr:nvSpPr>
        <xdr:cNvPr id="78" name="テキスト ボックス 77"/>
        <xdr:cNvSpPr txBox="1"/>
      </xdr:nvSpPr>
      <xdr:spPr>
        <a:xfrm>
          <a:off x="3225800" y="344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52,171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45579</xdr:rowOff>
    </xdr:from>
    <xdr:to>
      <xdr:col>2</xdr:col>
      <xdr:colOff>692150</xdr:colOff>
      <xdr:row>19</xdr:row>
      <xdr:rowOff>147179</xdr:rowOff>
    </xdr:to>
    <xdr:sp macro="" textlink="">
      <xdr:nvSpPr>
        <xdr:cNvPr id="79" name="円/楕円 78"/>
        <xdr:cNvSpPr/>
      </xdr:nvSpPr>
      <xdr:spPr bwMode="auto">
        <a:xfrm>
          <a:off x="2857500" y="335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131956</xdr:rowOff>
    </xdr:from>
    <xdr:ext cx="762000" cy="259045"/>
    <xdr:sp macro="" textlink="">
      <xdr:nvSpPr>
        <xdr:cNvPr id="80" name="テキスト ボックス 79"/>
        <xdr:cNvSpPr txBox="1"/>
      </xdr:nvSpPr>
      <xdr:spPr>
        <a:xfrm>
          <a:off x="2527300" y="343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52,792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42669</xdr:rowOff>
    </xdr:from>
    <xdr:to>
      <xdr:col>4</xdr:col>
      <xdr:colOff>1117600</xdr:colOff>
      <xdr:row>37</xdr:row>
      <xdr:rowOff>76936</xdr:rowOff>
    </xdr:to>
    <xdr:cxnSp macro="">
      <xdr:nvCxnSpPr>
        <xdr:cNvPr id="112" name="直線コネクタ 111"/>
        <xdr:cNvCxnSpPr/>
      </xdr:nvCxnSpPr>
      <xdr:spPr bwMode="auto">
        <a:xfrm flipV="1">
          <a:off x="5003800" y="7167369"/>
          <a:ext cx="647700" cy="3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242049</xdr:rowOff>
    </xdr:from>
    <xdr:ext cx="762000" cy="259045"/>
    <xdr:sp macro="" textlink="">
      <xdr:nvSpPr>
        <xdr:cNvPr id="113" name="人口1人当たり決算額の推移平均値テキスト445"/>
        <xdr:cNvSpPr txBox="1"/>
      </xdr:nvSpPr>
      <xdr:spPr>
        <a:xfrm>
          <a:off x="5740400" y="685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46716</xdr:rowOff>
    </xdr:from>
    <xdr:to>
      <xdr:col>4</xdr:col>
      <xdr:colOff>469900</xdr:colOff>
      <xdr:row>37</xdr:row>
      <xdr:rowOff>76936</xdr:rowOff>
    </xdr:to>
    <xdr:cxnSp macro="">
      <xdr:nvCxnSpPr>
        <xdr:cNvPr id="115" name="直線コネクタ 114"/>
        <xdr:cNvCxnSpPr/>
      </xdr:nvCxnSpPr>
      <xdr:spPr bwMode="auto">
        <a:xfrm>
          <a:off x="4305300" y="7171416"/>
          <a:ext cx="698500" cy="30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146760</xdr:rowOff>
    </xdr:from>
    <xdr:ext cx="736600" cy="259045"/>
    <xdr:sp macro="" textlink="">
      <xdr:nvSpPr>
        <xdr:cNvPr id="117" name="テキスト ボックス 116"/>
        <xdr:cNvSpPr txBox="1"/>
      </xdr:nvSpPr>
      <xdr:spPr>
        <a:xfrm>
          <a:off x="4622800" y="675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28085</xdr:rowOff>
    </xdr:from>
    <xdr:to>
      <xdr:col>3</xdr:col>
      <xdr:colOff>904875</xdr:colOff>
      <xdr:row>37</xdr:row>
      <xdr:rowOff>46716</xdr:rowOff>
    </xdr:to>
    <xdr:cxnSp macro="">
      <xdr:nvCxnSpPr>
        <xdr:cNvPr id="118" name="直線コネクタ 117"/>
        <xdr:cNvCxnSpPr/>
      </xdr:nvCxnSpPr>
      <xdr:spPr bwMode="auto">
        <a:xfrm>
          <a:off x="3606800" y="7152785"/>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224165</xdr:rowOff>
    </xdr:from>
    <xdr:ext cx="762000" cy="259045"/>
    <xdr:sp macro="" textlink="">
      <xdr:nvSpPr>
        <xdr:cNvPr id="120" name="テキスト ボックス 119"/>
        <xdr:cNvSpPr txBox="1"/>
      </xdr:nvSpPr>
      <xdr:spPr>
        <a:xfrm>
          <a:off x="3924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144351</xdr:rowOff>
    </xdr:from>
    <xdr:to>
      <xdr:col>3</xdr:col>
      <xdr:colOff>206375</xdr:colOff>
      <xdr:row>37</xdr:row>
      <xdr:rowOff>28085</xdr:rowOff>
    </xdr:to>
    <xdr:cxnSp macro="">
      <xdr:nvCxnSpPr>
        <xdr:cNvPr id="121" name="直線コネクタ 120"/>
        <xdr:cNvCxnSpPr/>
      </xdr:nvCxnSpPr>
      <xdr:spPr bwMode="auto">
        <a:xfrm>
          <a:off x="2908300" y="7097601"/>
          <a:ext cx="698500" cy="55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178902</xdr:rowOff>
    </xdr:from>
    <xdr:ext cx="762000" cy="259045"/>
    <xdr:sp macro="" textlink="">
      <xdr:nvSpPr>
        <xdr:cNvPr id="123" name="テキスト ボックス 122"/>
        <xdr:cNvSpPr txBox="1"/>
      </xdr:nvSpPr>
      <xdr:spPr>
        <a:xfrm>
          <a:off x="32258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144200</xdr:rowOff>
    </xdr:from>
    <xdr:ext cx="762000" cy="259045"/>
    <xdr:sp macro="" textlink="">
      <xdr:nvSpPr>
        <xdr:cNvPr id="125" name="テキスト ボックス 124"/>
        <xdr:cNvSpPr txBox="1"/>
      </xdr:nvSpPr>
      <xdr:spPr>
        <a:xfrm>
          <a:off x="25273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163319</xdr:rowOff>
    </xdr:from>
    <xdr:to>
      <xdr:col>5</xdr:col>
      <xdr:colOff>34925</xdr:colOff>
      <xdr:row>37</xdr:row>
      <xdr:rowOff>93469</xdr:rowOff>
    </xdr:to>
    <xdr:sp macro="" textlink="">
      <xdr:nvSpPr>
        <xdr:cNvPr id="131" name="円/楕円 130"/>
        <xdr:cNvSpPr/>
      </xdr:nvSpPr>
      <xdr:spPr bwMode="auto">
        <a:xfrm>
          <a:off x="5600700" y="7116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135396</xdr:rowOff>
    </xdr:from>
    <xdr:ext cx="762000" cy="259045"/>
    <xdr:sp macro="" textlink="">
      <xdr:nvSpPr>
        <xdr:cNvPr id="132" name="人口1人当たり決算額の推移該当値テキスト445"/>
        <xdr:cNvSpPr txBox="1"/>
      </xdr:nvSpPr>
      <xdr:spPr>
        <a:xfrm>
          <a:off x="5740400" y="708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13,689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26136</xdr:rowOff>
    </xdr:from>
    <xdr:to>
      <xdr:col>4</xdr:col>
      <xdr:colOff>520700</xdr:colOff>
      <xdr:row>37</xdr:row>
      <xdr:rowOff>127736</xdr:rowOff>
    </xdr:to>
    <xdr:sp macro="" textlink="">
      <xdr:nvSpPr>
        <xdr:cNvPr id="133" name="円/楕円 132"/>
        <xdr:cNvSpPr/>
      </xdr:nvSpPr>
      <xdr:spPr bwMode="auto">
        <a:xfrm>
          <a:off x="4953000" y="7150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112513</xdr:rowOff>
    </xdr:from>
    <xdr:ext cx="736600" cy="259045"/>
    <xdr:sp macro="" textlink="">
      <xdr:nvSpPr>
        <xdr:cNvPr id="134" name="テキスト ボックス 133"/>
        <xdr:cNvSpPr txBox="1"/>
      </xdr:nvSpPr>
      <xdr:spPr>
        <a:xfrm>
          <a:off x="4622800" y="7237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167366</xdr:rowOff>
    </xdr:from>
    <xdr:to>
      <xdr:col>3</xdr:col>
      <xdr:colOff>955675</xdr:colOff>
      <xdr:row>37</xdr:row>
      <xdr:rowOff>97516</xdr:rowOff>
    </xdr:to>
    <xdr:sp macro="" textlink="">
      <xdr:nvSpPr>
        <xdr:cNvPr id="135" name="円/楕円 134"/>
        <xdr:cNvSpPr/>
      </xdr:nvSpPr>
      <xdr:spPr bwMode="auto">
        <a:xfrm>
          <a:off x="4254500" y="7120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82293</xdr:rowOff>
    </xdr:from>
    <xdr:ext cx="762000" cy="259045"/>
    <xdr:sp macro="" textlink="">
      <xdr:nvSpPr>
        <xdr:cNvPr id="136" name="テキスト ボックス 135"/>
        <xdr:cNvSpPr txBox="1"/>
      </xdr:nvSpPr>
      <xdr:spPr>
        <a:xfrm>
          <a:off x="3924300" y="720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148735</xdr:rowOff>
    </xdr:from>
    <xdr:to>
      <xdr:col>3</xdr:col>
      <xdr:colOff>257175</xdr:colOff>
      <xdr:row>37</xdr:row>
      <xdr:rowOff>78885</xdr:rowOff>
    </xdr:to>
    <xdr:sp macro="" textlink="">
      <xdr:nvSpPr>
        <xdr:cNvPr id="137" name="円/楕円 136"/>
        <xdr:cNvSpPr/>
      </xdr:nvSpPr>
      <xdr:spPr bwMode="auto">
        <a:xfrm>
          <a:off x="3556000" y="7101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63662</xdr:rowOff>
    </xdr:from>
    <xdr:ext cx="762000" cy="259045"/>
    <xdr:sp macro="" textlink="">
      <xdr:nvSpPr>
        <xdr:cNvPr id="138" name="テキスト ボックス 137"/>
        <xdr:cNvSpPr txBox="1"/>
      </xdr:nvSpPr>
      <xdr:spPr>
        <a:xfrm>
          <a:off x="3225800" y="718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93551</xdr:rowOff>
    </xdr:from>
    <xdr:to>
      <xdr:col>2</xdr:col>
      <xdr:colOff>692150</xdr:colOff>
      <xdr:row>37</xdr:row>
      <xdr:rowOff>23701</xdr:rowOff>
    </xdr:to>
    <xdr:sp macro="" textlink="">
      <xdr:nvSpPr>
        <xdr:cNvPr id="139" name="円/楕円 138"/>
        <xdr:cNvSpPr/>
      </xdr:nvSpPr>
      <xdr:spPr bwMode="auto">
        <a:xfrm>
          <a:off x="2857500" y="7046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8478</xdr:rowOff>
    </xdr:from>
    <xdr:ext cx="762000" cy="259045"/>
    <xdr:sp macro="" textlink="">
      <xdr:nvSpPr>
        <xdr:cNvPr id="140" name="テキスト ボックス 139"/>
        <xdr:cNvSpPr txBox="1"/>
      </xdr:nvSpPr>
      <xdr:spPr>
        <a:xfrm>
          <a:off x="2527300" y="7133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62,896
62,669
19.60
26,786,658
26,300,691
72,263
11,014,211
25,444,168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113526</xdr:rowOff>
    </xdr:from>
    <xdr:to>
      <xdr:col>6</xdr:col>
      <xdr:colOff>511175</xdr:colOff>
      <xdr:row>38</xdr:row>
      <xdr:rowOff>115126</xdr:rowOff>
    </xdr:to>
    <xdr:cxnSp macro="">
      <xdr:nvCxnSpPr>
        <xdr:cNvPr id="61" name="直線コネクタ 60"/>
        <xdr:cNvCxnSpPr/>
      </xdr:nvCxnSpPr>
      <xdr:spPr>
        <a:xfrm>
          <a:off x="3797300" y="6628626"/>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91180</xdr:rowOff>
    </xdr:from>
    <xdr:to>
      <xdr:col>5</xdr:col>
      <xdr:colOff>358775</xdr:colOff>
      <xdr:row>38</xdr:row>
      <xdr:rowOff>113526</xdr:rowOff>
    </xdr:to>
    <xdr:cxnSp macro="">
      <xdr:nvCxnSpPr>
        <xdr:cNvPr id="64" name="直線コネクタ 63"/>
        <xdr:cNvCxnSpPr/>
      </xdr:nvCxnSpPr>
      <xdr:spPr>
        <a:xfrm>
          <a:off x="2908300" y="6606280"/>
          <a:ext cx="8890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87275</xdr:rowOff>
    </xdr:from>
    <xdr:to>
      <xdr:col>4</xdr:col>
      <xdr:colOff>155575</xdr:colOff>
      <xdr:row>38</xdr:row>
      <xdr:rowOff>91180</xdr:rowOff>
    </xdr:to>
    <xdr:cxnSp macro="">
      <xdr:nvCxnSpPr>
        <xdr:cNvPr id="67" name="直線コネクタ 66"/>
        <xdr:cNvCxnSpPr/>
      </xdr:nvCxnSpPr>
      <xdr:spPr>
        <a:xfrm>
          <a:off x="2019300" y="6602375"/>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147705</xdr:rowOff>
    </xdr:from>
    <xdr:ext cx="534377" cy="259045"/>
    <xdr:sp macro="" textlink="">
      <xdr:nvSpPr>
        <xdr:cNvPr id="69" name="テキスト ボックス 68"/>
        <xdr:cNvSpPr txBox="1"/>
      </xdr:nvSpPr>
      <xdr:spPr>
        <a:xfrm>
          <a:off x="2641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69138</xdr:rowOff>
    </xdr:from>
    <xdr:to>
      <xdr:col>2</xdr:col>
      <xdr:colOff>638175</xdr:colOff>
      <xdr:row>38</xdr:row>
      <xdr:rowOff>87275</xdr:rowOff>
    </xdr:to>
    <xdr:cxnSp macro="">
      <xdr:nvCxnSpPr>
        <xdr:cNvPr id="70" name="直線コネクタ 69"/>
        <xdr:cNvCxnSpPr/>
      </xdr:nvCxnSpPr>
      <xdr:spPr>
        <a:xfrm>
          <a:off x="1130300" y="6584238"/>
          <a:ext cx="889000" cy="1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154887</xdr:rowOff>
    </xdr:from>
    <xdr:ext cx="534377" cy="259045"/>
    <xdr:sp macro="" textlink="">
      <xdr:nvSpPr>
        <xdr:cNvPr id="72" name="テキスト ボックス 71"/>
        <xdr:cNvSpPr txBox="1"/>
      </xdr:nvSpPr>
      <xdr:spPr>
        <a:xfrm>
          <a:off x="1752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115987</xdr:rowOff>
    </xdr:from>
    <xdr:ext cx="534377" cy="259045"/>
    <xdr:sp macro="" textlink="">
      <xdr:nvSpPr>
        <xdr:cNvPr id="74" name="テキスト ボックス 73"/>
        <xdr:cNvSpPr txBox="1"/>
      </xdr:nvSpPr>
      <xdr:spPr>
        <a:xfrm>
          <a:off x="863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64326</xdr:rowOff>
    </xdr:from>
    <xdr:to>
      <xdr:col>6</xdr:col>
      <xdr:colOff>561975</xdr:colOff>
      <xdr:row>38</xdr:row>
      <xdr:rowOff>165926</xdr:rowOff>
    </xdr:to>
    <xdr:sp macro="" textlink="">
      <xdr:nvSpPr>
        <xdr:cNvPr id="80" name="円/楕円 79"/>
        <xdr:cNvSpPr/>
      </xdr:nvSpPr>
      <xdr:spPr>
        <a:xfrm>
          <a:off x="4584700" y="65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150703</xdr:rowOff>
    </xdr:from>
    <xdr:ext cx="534377" cy="259045"/>
    <xdr:sp macro="" textlink="">
      <xdr:nvSpPr>
        <xdr:cNvPr id="81" name="人件費該当値テキスト"/>
        <xdr:cNvSpPr txBox="1"/>
      </xdr:nvSpPr>
      <xdr:spPr>
        <a:xfrm>
          <a:off x="4686300" y="649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45,290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62726</xdr:rowOff>
    </xdr:from>
    <xdr:to>
      <xdr:col>5</xdr:col>
      <xdr:colOff>409575</xdr:colOff>
      <xdr:row>38</xdr:row>
      <xdr:rowOff>164326</xdr:rowOff>
    </xdr:to>
    <xdr:sp macro="" textlink="">
      <xdr:nvSpPr>
        <xdr:cNvPr id="82" name="円/楕円 81"/>
        <xdr:cNvSpPr/>
      </xdr:nvSpPr>
      <xdr:spPr>
        <a:xfrm>
          <a:off x="3746500" y="657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155453</xdr:rowOff>
    </xdr:from>
    <xdr:ext cx="534377" cy="259045"/>
    <xdr:sp macro="" textlink="">
      <xdr:nvSpPr>
        <xdr:cNvPr id="83" name="テキスト ボックス 82"/>
        <xdr:cNvSpPr txBox="1"/>
      </xdr:nvSpPr>
      <xdr:spPr>
        <a:xfrm>
          <a:off x="3530111" y="667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40380</xdr:rowOff>
    </xdr:from>
    <xdr:to>
      <xdr:col>4</xdr:col>
      <xdr:colOff>206375</xdr:colOff>
      <xdr:row>38</xdr:row>
      <xdr:rowOff>141980</xdr:rowOff>
    </xdr:to>
    <xdr:sp macro="" textlink="">
      <xdr:nvSpPr>
        <xdr:cNvPr id="84" name="円/楕円 83"/>
        <xdr:cNvSpPr/>
      </xdr:nvSpPr>
      <xdr:spPr>
        <a:xfrm>
          <a:off x="2857500" y="6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133107</xdr:rowOff>
    </xdr:from>
    <xdr:ext cx="534377" cy="259045"/>
    <xdr:sp macro="" textlink="">
      <xdr:nvSpPr>
        <xdr:cNvPr id="85" name="テキスト ボックス 84"/>
        <xdr:cNvSpPr txBox="1"/>
      </xdr:nvSpPr>
      <xdr:spPr>
        <a:xfrm>
          <a:off x="2641111" y="664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36475</xdr:rowOff>
    </xdr:from>
    <xdr:to>
      <xdr:col>3</xdr:col>
      <xdr:colOff>3175</xdr:colOff>
      <xdr:row>38</xdr:row>
      <xdr:rowOff>138075</xdr:rowOff>
    </xdr:to>
    <xdr:sp macro="" textlink="">
      <xdr:nvSpPr>
        <xdr:cNvPr id="86" name="円/楕円 85"/>
        <xdr:cNvSpPr/>
      </xdr:nvSpPr>
      <xdr:spPr>
        <a:xfrm>
          <a:off x="1968500" y="65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129202</xdr:rowOff>
    </xdr:from>
    <xdr:ext cx="534377" cy="259045"/>
    <xdr:sp macro="" textlink="">
      <xdr:nvSpPr>
        <xdr:cNvPr id="87" name="テキスト ボックス 86"/>
        <xdr:cNvSpPr txBox="1"/>
      </xdr:nvSpPr>
      <xdr:spPr>
        <a:xfrm>
          <a:off x="1752111" y="664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18338</xdr:rowOff>
    </xdr:from>
    <xdr:to>
      <xdr:col>1</xdr:col>
      <xdr:colOff>485775</xdr:colOff>
      <xdr:row>38</xdr:row>
      <xdr:rowOff>119938</xdr:rowOff>
    </xdr:to>
    <xdr:sp macro="" textlink="">
      <xdr:nvSpPr>
        <xdr:cNvPr id="88" name="円/楕円 87"/>
        <xdr:cNvSpPr/>
      </xdr:nvSpPr>
      <xdr:spPr>
        <a:xfrm>
          <a:off x="1079500" y="653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111065</xdr:rowOff>
    </xdr:from>
    <xdr:ext cx="534377" cy="259045"/>
    <xdr:sp macro="" textlink="">
      <xdr:nvSpPr>
        <xdr:cNvPr id="89" name="テキスト ボックス 88"/>
        <xdr:cNvSpPr txBox="1"/>
      </xdr:nvSpPr>
      <xdr:spPr>
        <a:xfrm>
          <a:off x="863111" y="662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1283</xdr:rowOff>
    </xdr:from>
    <xdr:to>
      <xdr:col>6</xdr:col>
      <xdr:colOff>511175</xdr:colOff>
      <xdr:row>57</xdr:row>
      <xdr:rowOff>76476</xdr:rowOff>
    </xdr:to>
    <xdr:cxnSp macro="">
      <xdr:nvCxnSpPr>
        <xdr:cNvPr id="121" name="直線コネクタ 120"/>
        <xdr:cNvCxnSpPr/>
      </xdr:nvCxnSpPr>
      <xdr:spPr>
        <a:xfrm flipV="1">
          <a:off x="3797300" y="9773933"/>
          <a:ext cx="838200" cy="7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60359</xdr:rowOff>
    </xdr:from>
    <xdr:to>
      <xdr:col>5</xdr:col>
      <xdr:colOff>358775</xdr:colOff>
      <xdr:row>57</xdr:row>
      <xdr:rowOff>76476</xdr:rowOff>
    </xdr:to>
    <xdr:cxnSp macro="">
      <xdr:nvCxnSpPr>
        <xdr:cNvPr id="124" name="直線コネクタ 123"/>
        <xdr:cNvCxnSpPr/>
      </xdr:nvCxnSpPr>
      <xdr:spPr>
        <a:xfrm>
          <a:off x="2908300" y="9833009"/>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60359</xdr:rowOff>
    </xdr:from>
    <xdr:to>
      <xdr:col>4</xdr:col>
      <xdr:colOff>155575</xdr:colOff>
      <xdr:row>57</xdr:row>
      <xdr:rowOff>164471</xdr:rowOff>
    </xdr:to>
    <xdr:cxnSp macro="">
      <xdr:nvCxnSpPr>
        <xdr:cNvPr id="127" name="直線コネクタ 126"/>
        <xdr:cNvCxnSpPr/>
      </xdr:nvCxnSpPr>
      <xdr:spPr>
        <a:xfrm flipV="1">
          <a:off x="2019300" y="9833009"/>
          <a:ext cx="889000" cy="10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162315</xdr:rowOff>
    </xdr:from>
    <xdr:to>
      <xdr:col>2</xdr:col>
      <xdr:colOff>638175</xdr:colOff>
      <xdr:row>57</xdr:row>
      <xdr:rowOff>164471</xdr:rowOff>
    </xdr:to>
    <xdr:cxnSp macro="">
      <xdr:nvCxnSpPr>
        <xdr:cNvPr id="130" name="直線コネクタ 129"/>
        <xdr:cNvCxnSpPr/>
      </xdr:nvCxnSpPr>
      <xdr:spPr>
        <a:xfrm>
          <a:off x="1130300" y="9934965"/>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121933</xdr:rowOff>
    </xdr:from>
    <xdr:to>
      <xdr:col>6</xdr:col>
      <xdr:colOff>561975</xdr:colOff>
      <xdr:row>57</xdr:row>
      <xdr:rowOff>52083</xdr:rowOff>
    </xdr:to>
    <xdr:sp macro="" textlink="">
      <xdr:nvSpPr>
        <xdr:cNvPr id="140" name="円/楕円 139"/>
        <xdr:cNvSpPr/>
      </xdr:nvSpPr>
      <xdr:spPr>
        <a:xfrm>
          <a:off x="4584700" y="97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100360</xdr:rowOff>
    </xdr:from>
    <xdr:ext cx="534377" cy="259045"/>
    <xdr:sp macro="" textlink="">
      <xdr:nvSpPr>
        <xdr:cNvPr id="141" name="物件費該当値テキスト"/>
        <xdr:cNvSpPr txBox="1"/>
      </xdr:nvSpPr>
      <xdr:spPr>
        <a:xfrm>
          <a:off x="4686300" y="97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25676</xdr:rowOff>
    </xdr:from>
    <xdr:to>
      <xdr:col>5</xdr:col>
      <xdr:colOff>409575</xdr:colOff>
      <xdr:row>57</xdr:row>
      <xdr:rowOff>127276</xdr:rowOff>
    </xdr:to>
    <xdr:sp macro="" textlink="">
      <xdr:nvSpPr>
        <xdr:cNvPr id="142" name="円/楕円 141"/>
        <xdr:cNvSpPr/>
      </xdr:nvSpPr>
      <xdr:spPr>
        <a:xfrm>
          <a:off x="3746500" y="979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118403</xdr:rowOff>
    </xdr:from>
    <xdr:ext cx="534377" cy="259045"/>
    <xdr:sp macro="" textlink="">
      <xdr:nvSpPr>
        <xdr:cNvPr id="143" name="テキスト ボックス 142"/>
        <xdr:cNvSpPr txBox="1"/>
      </xdr:nvSpPr>
      <xdr:spPr>
        <a:xfrm>
          <a:off x="3530111" y="989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9559</xdr:rowOff>
    </xdr:from>
    <xdr:to>
      <xdr:col>4</xdr:col>
      <xdr:colOff>206375</xdr:colOff>
      <xdr:row>57</xdr:row>
      <xdr:rowOff>111159</xdr:rowOff>
    </xdr:to>
    <xdr:sp macro="" textlink="">
      <xdr:nvSpPr>
        <xdr:cNvPr id="144" name="円/楕円 143"/>
        <xdr:cNvSpPr/>
      </xdr:nvSpPr>
      <xdr:spPr>
        <a:xfrm>
          <a:off x="2857500" y="97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102286</xdr:rowOff>
    </xdr:from>
    <xdr:ext cx="534377" cy="259045"/>
    <xdr:sp macro="" textlink="">
      <xdr:nvSpPr>
        <xdr:cNvPr id="145" name="テキスト ボックス 144"/>
        <xdr:cNvSpPr txBox="1"/>
      </xdr:nvSpPr>
      <xdr:spPr>
        <a:xfrm>
          <a:off x="2641111" y="98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43,359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113671</xdr:rowOff>
    </xdr:from>
    <xdr:to>
      <xdr:col>3</xdr:col>
      <xdr:colOff>3175</xdr:colOff>
      <xdr:row>58</xdr:row>
      <xdr:rowOff>43821</xdr:rowOff>
    </xdr:to>
    <xdr:sp macro="" textlink="">
      <xdr:nvSpPr>
        <xdr:cNvPr id="146" name="円/楕円 145"/>
        <xdr:cNvSpPr/>
      </xdr:nvSpPr>
      <xdr:spPr>
        <a:xfrm>
          <a:off x="1968500" y="988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34948</xdr:rowOff>
    </xdr:from>
    <xdr:ext cx="534377" cy="259045"/>
    <xdr:sp macro="" textlink="">
      <xdr:nvSpPr>
        <xdr:cNvPr id="147" name="テキスト ボックス 146"/>
        <xdr:cNvSpPr txBox="1"/>
      </xdr:nvSpPr>
      <xdr:spPr>
        <a:xfrm>
          <a:off x="1752111" y="997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111515</xdr:rowOff>
    </xdr:from>
    <xdr:to>
      <xdr:col>1</xdr:col>
      <xdr:colOff>485775</xdr:colOff>
      <xdr:row>58</xdr:row>
      <xdr:rowOff>41665</xdr:rowOff>
    </xdr:to>
    <xdr:sp macro="" textlink="">
      <xdr:nvSpPr>
        <xdr:cNvPr id="148" name="円/楕円 147"/>
        <xdr:cNvSpPr/>
      </xdr:nvSpPr>
      <xdr:spPr>
        <a:xfrm>
          <a:off x="1079500" y="98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32792</xdr:rowOff>
    </xdr:from>
    <xdr:ext cx="534377" cy="259045"/>
    <xdr:sp macro="" textlink="">
      <xdr:nvSpPr>
        <xdr:cNvPr id="149" name="テキスト ボックス 148"/>
        <xdr:cNvSpPr txBox="1"/>
      </xdr:nvSpPr>
      <xdr:spPr>
        <a:xfrm>
          <a:off x="863111" y="997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47084</xdr:rowOff>
    </xdr:from>
    <xdr:to>
      <xdr:col>6</xdr:col>
      <xdr:colOff>511175</xdr:colOff>
      <xdr:row>78</xdr:row>
      <xdr:rowOff>67103</xdr:rowOff>
    </xdr:to>
    <xdr:cxnSp macro="">
      <xdr:nvCxnSpPr>
        <xdr:cNvPr id="180" name="直線コネクタ 179"/>
        <xdr:cNvCxnSpPr/>
      </xdr:nvCxnSpPr>
      <xdr:spPr>
        <a:xfrm>
          <a:off x="3797300" y="13420184"/>
          <a:ext cx="8382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47084</xdr:rowOff>
    </xdr:from>
    <xdr:to>
      <xdr:col>5</xdr:col>
      <xdr:colOff>358775</xdr:colOff>
      <xdr:row>78</xdr:row>
      <xdr:rowOff>119387</xdr:rowOff>
    </xdr:to>
    <xdr:cxnSp macro="">
      <xdr:nvCxnSpPr>
        <xdr:cNvPr id="183" name="直線コネクタ 182"/>
        <xdr:cNvCxnSpPr/>
      </xdr:nvCxnSpPr>
      <xdr:spPr>
        <a:xfrm flipV="1">
          <a:off x="2908300" y="13420184"/>
          <a:ext cx="889000" cy="7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129311</xdr:rowOff>
    </xdr:from>
    <xdr:ext cx="469744" cy="259045"/>
    <xdr:sp macro="" textlink="">
      <xdr:nvSpPr>
        <xdr:cNvPr id="185" name="テキスト ボックス 184"/>
        <xdr:cNvSpPr txBox="1"/>
      </xdr:nvSpPr>
      <xdr:spPr>
        <a:xfrm>
          <a:off x="3562427" y="1350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108088</xdr:rowOff>
    </xdr:from>
    <xdr:to>
      <xdr:col>4</xdr:col>
      <xdr:colOff>155575</xdr:colOff>
      <xdr:row>78</xdr:row>
      <xdr:rowOff>119387</xdr:rowOff>
    </xdr:to>
    <xdr:cxnSp macro="">
      <xdr:nvCxnSpPr>
        <xdr:cNvPr id="186" name="直線コネクタ 185"/>
        <xdr:cNvCxnSpPr/>
      </xdr:nvCxnSpPr>
      <xdr:spPr>
        <a:xfrm>
          <a:off x="2019300" y="13481188"/>
          <a:ext cx="889000" cy="1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163405</xdr:rowOff>
    </xdr:from>
    <xdr:ext cx="469744" cy="259045"/>
    <xdr:sp macro="" textlink="">
      <xdr:nvSpPr>
        <xdr:cNvPr id="188" name="テキスト ボックス 187"/>
        <xdr:cNvSpPr txBox="1"/>
      </xdr:nvSpPr>
      <xdr:spPr>
        <a:xfrm>
          <a:off x="2673427"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108088</xdr:rowOff>
    </xdr:from>
    <xdr:to>
      <xdr:col>2</xdr:col>
      <xdr:colOff>638175</xdr:colOff>
      <xdr:row>78</xdr:row>
      <xdr:rowOff>129022</xdr:rowOff>
    </xdr:to>
    <xdr:cxnSp macro="">
      <xdr:nvCxnSpPr>
        <xdr:cNvPr id="189" name="直線コネクタ 188"/>
        <xdr:cNvCxnSpPr/>
      </xdr:nvCxnSpPr>
      <xdr:spPr>
        <a:xfrm flipV="1">
          <a:off x="1130300" y="13481188"/>
          <a:ext cx="889000" cy="2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169642</xdr:rowOff>
    </xdr:from>
    <xdr:ext cx="469744" cy="259045"/>
    <xdr:sp macro="" textlink="">
      <xdr:nvSpPr>
        <xdr:cNvPr id="191" name="テキスト ボックス 190"/>
        <xdr:cNvSpPr txBox="1"/>
      </xdr:nvSpPr>
      <xdr:spPr>
        <a:xfrm>
          <a:off x="1784427" y="1354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16303</xdr:rowOff>
    </xdr:from>
    <xdr:to>
      <xdr:col>6</xdr:col>
      <xdr:colOff>561975</xdr:colOff>
      <xdr:row>78</xdr:row>
      <xdr:rowOff>117903</xdr:rowOff>
    </xdr:to>
    <xdr:sp macro="" textlink="">
      <xdr:nvSpPr>
        <xdr:cNvPr id="199" name="円/楕円 198"/>
        <xdr:cNvSpPr/>
      </xdr:nvSpPr>
      <xdr:spPr>
        <a:xfrm>
          <a:off x="4584700" y="1338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166180</xdr:rowOff>
    </xdr:from>
    <xdr:ext cx="469744" cy="259045"/>
    <xdr:sp macro="" textlink="">
      <xdr:nvSpPr>
        <xdr:cNvPr id="200" name="維持補修費該当値テキスト"/>
        <xdr:cNvSpPr txBox="1"/>
      </xdr:nvSpPr>
      <xdr:spPr>
        <a:xfrm>
          <a:off x="4686300" y="1336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167734</xdr:rowOff>
    </xdr:from>
    <xdr:to>
      <xdr:col>5</xdr:col>
      <xdr:colOff>409575</xdr:colOff>
      <xdr:row>78</xdr:row>
      <xdr:rowOff>97884</xdr:rowOff>
    </xdr:to>
    <xdr:sp macro="" textlink="">
      <xdr:nvSpPr>
        <xdr:cNvPr id="201" name="円/楕円 200"/>
        <xdr:cNvSpPr/>
      </xdr:nvSpPr>
      <xdr:spPr>
        <a:xfrm>
          <a:off x="3746500" y="1336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114411</xdr:rowOff>
    </xdr:from>
    <xdr:ext cx="469744" cy="259045"/>
    <xdr:sp macro="" textlink="">
      <xdr:nvSpPr>
        <xdr:cNvPr id="202" name="テキスト ボックス 201"/>
        <xdr:cNvSpPr txBox="1"/>
      </xdr:nvSpPr>
      <xdr:spPr>
        <a:xfrm>
          <a:off x="3562427" y="1314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68587</xdr:rowOff>
    </xdr:from>
    <xdr:to>
      <xdr:col>4</xdr:col>
      <xdr:colOff>206375</xdr:colOff>
      <xdr:row>78</xdr:row>
      <xdr:rowOff>170187</xdr:rowOff>
    </xdr:to>
    <xdr:sp macro="" textlink="">
      <xdr:nvSpPr>
        <xdr:cNvPr id="203" name="円/楕円 202"/>
        <xdr:cNvSpPr/>
      </xdr:nvSpPr>
      <xdr:spPr>
        <a:xfrm>
          <a:off x="2857500" y="134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15264</xdr:rowOff>
    </xdr:from>
    <xdr:ext cx="469744" cy="259045"/>
    <xdr:sp macro="" textlink="">
      <xdr:nvSpPr>
        <xdr:cNvPr id="204" name="テキスト ボックス 203"/>
        <xdr:cNvSpPr txBox="1"/>
      </xdr:nvSpPr>
      <xdr:spPr>
        <a:xfrm>
          <a:off x="2673427" y="1321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57288</xdr:rowOff>
    </xdr:from>
    <xdr:to>
      <xdr:col>3</xdr:col>
      <xdr:colOff>3175</xdr:colOff>
      <xdr:row>78</xdr:row>
      <xdr:rowOff>158888</xdr:rowOff>
    </xdr:to>
    <xdr:sp macro="" textlink="">
      <xdr:nvSpPr>
        <xdr:cNvPr id="205" name="円/楕円 204"/>
        <xdr:cNvSpPr/>
      </xdr:nvSpPr>
      <xdr:spPr>
        <a:xfrm>
          <a:off x="1968500" y="134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3965</xdr:rowOff>
    </xdr:from>
    <xdr:ext cx="469744" cy="259045"/>
    <xdr:sp macro="" textlink="">
      <xdr:nvSpPr>
        <xdr:cNvPr id="206" name="テキスト ボックス 205"/>
        <xdr:cNvSpPr txBox="1"/>
      </xdr:nvSpPr>
      <xdr:spPr>
        <a:xfrm>
          <a:off x="1784427" y="1320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78222</xdr:rowOff>
    </xdr:from>
    <xdr:to>
      <xdr:col>1</xdr:col>
      <xdr:colOff>485775</xdr:colOff>
      <xdr:row>79</xdr:row>
      <xdr:rowOff>8372</xdr:rowOff>
    </xdr:to>
    <xdr:sp macro="" textlink="">
      <xdr:nvSpPr>
        <xdr:cNvPr id="207" name="円/楕円 206"/>
        <xdr:cNvSpPr/>
      </xdr:nvSpPr>
      <xdr:spPr>
        <a:xfrm>
          <a:off x="1079500" y="134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170949</xdr:rowOff>
    </xdr:from>
    <xdr:ext cx="469744" cy="259045"/>
    <xdr:sp macro="" textlink="">
      <xdr:nvSpPr>
        <xdr:cNvPr id="208" name="テキスト ボックス 207"/>
        <xdr:cNvSpPr txBox="1"/>
      </xdr:nvSpPr>
      <xdr:spPr>
        <a:xfrm>
          <a:off x="895427" y="135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35916</xdr:rowOff>
    </xdr:from>
    <xdr:to>
      <xdr:col>6</xdr:col>
      <xdr:colOff>511175</xdr:colOff>
      <xdr:row>94</xdr:row>
      <xdr:rowOff>116824</xdr:rowOff>
    </xdr:to>
    <xdr:cxnSp macro="">
      <xdr:nvCxnSpPr>
        <xdr:cNvPr id="240" name="直線コネクタ 239"/>
        <xdr:cNvCxnSpPr/>
      </xdr:nvCxnSpPr>
      <xdr:spPr>
        <a:xfrm flipV="1">
          <a:off x="3797300" y="16152216"/>
          <a:ext cx="838200" cy="8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116824</xdr:rowOff>
    </xdr:from>
    <xdr:to>
      <xdr:col>5</xdr:col>
      <xdr:colOff>358775</xdr:colOff>
      <xdr:row>95</xdr:row>
      <xdr:rowOff>18966</xdr:rowOff>
    </xdr:to>
    <xdr:cxnSp macro="">
      <xdr:nvCxnSpPr>
        <xdr:cNvPr id="243" name="直線コネクタ 242"/>
        <xdr:cNvCxnSpPr/>
      </xdr:nvCxnSpPr>
      <xdr:spPr>
        <a:xfrm flipV="1">
          <a:off x="2908300" y="16233124"/>
          <a:ext cx="889000" cy="7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5" name="テキスト ボックス 244"/>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18966</xdr:rowOff>
    </xdr:from>
    <xdr:to>
      <xdr:col>4</xdr:col>
      <xdr:colOff>155575</xdr:colOff>
      <xdr:row>95</xdr:row>
      <xdr:rowOff>145872</xdr:rowOff>
    </xdr:to>
    <xdr:cxnSp macro="">
      <xdr:nvCxnSpPr>
        <xdr:cNvPr id="246" name="直線コネクタ 245"/>
        <xdr:cNvCxnSpPr/>
      </xdr:nvCxnSpPr>
      <xdr:spPr>
        <a:xfrm flipV="1">
          <a:off x="2019300" y="16306716"/>
          <a:ext cx="889000" cy="12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145872</xdr:rowOff>
    </xdr:from>
    <xdr:to>
      <xdr:col>2</xdr:col>
      <xdr:colOff>638175</xdr:colOff>
      <xdr:row>96</xdr:row>
      <xdr:rowOff>26330</xdr:rowOff>
    </xdr:to>
    <xdr:cxnSp macro="">
      <xdr:nvCxnSpPr>
        <xdr:cNvPr id="249" name="直線コネクタ 248"/>
        <xdr:cNvCxnSpPr/>
      </xdr:nvCxnSpPr>
      <xdr:spPr>
        <a:xfrm flipV="1">
          <a:off x="1130300" y="16433622"/>
          <a:ext cx="889000" cy="5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156566</xdr:rowOff>
    </xdr:from>
    <xdr:to>
      <xdr:col>6</xdr:col>
      <xdr:colOff>561975</xdr:colOff>
      <xdr:row>94</xdr:row>
      <xdr:rowOff>86716</xdr:rowOff>
    </xdr:to>
    <xdr:sp macro="" textlink="">
      <xdr:nvSpPr>
        <xdr:cNvPr id="259" name="円/楕円 258"/>
        <xdr:cNvSpPr/>
      </xdr:nvSpPr>
      <xdr:spPr>
        <a:xfrm>
          <a:off x="4584700" y="161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7993</xdr:rowOff>
    </xdr:from>
    <xdr:ext cx="599010" cy="259045"/>
    <xdr:sp macro="" textlink="">
      <xdr:nvSpPr>
        <xdr:cNvPr id="260" name="扶助費該当値テキスト"/>
        <xdr:cNvSpPr txBox="1"/>
      </xdr:nvSpPr>
      <xdr:spPr>
        <a:xfrm>
          <a:off x="4686300" y="1595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116,356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66024</xdr:rowOff>
    </xdr:from>
    <xdr:to>
      <xdr:col>5</xdr:col>
      <xdr:colOff>409575</xdr:colOff>
      <xdr:row>94</xdr:row>
      <xdr:rowOff>167624</xdr:rowOff>
    </xdr:to>
    <xdr:sp macro="" textlink="">
      <xdr:nvSpPr>
        <xdr:cNvPr id="261" name="円/楕円 260"/>
        <xdr:cNvSpPr/>
      </xdr:nvSpPr>
      <xdr:spPr>
        <a:xfrm>
          <a:off x="3746500" y="1618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12701</xdr:rowOff>
    </xdr:from>
    <xdr:ext cx="599010" cy="259045"/>
    <xdr:sp macro="" textlink="">
      <xdr:nvSpPr>
        <xdr:cNvPr id="262" name="テキスト ボックス 261"/>
        <xdr:cNvSpPr txBox="1"/>
      </xdr:nvSpPr>
      <xdr:spPr>
        <a:xfrm>
          <a:off x="3497794" y="1595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111,401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139616</xdr:rowOff>
    </xdr:from>
    <xdr:to>
      <xdr:col>4</xdr:col>
      <xdr:colOff>206375</xdr:colOff>
      <xdr:row>95</xdr:row>
      <xdr:rowOff>69766</xdr:rowOff>
    </xdr:to>
    <xdr:sp macro="" textlink="">
      <xdr:nvSpPr>
        <xdr:cNvPr id="263" name="円/楕円 262"/>
        <xdr:cNvSpPr/>
      </xdr:nvSpPr>
      <xdr:spPr>
        <a:xfrm>
          <a:off x="2857500" y="1625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86293</xdr:rowOff>
    </xdr:from>
    <xdr:ext cx="599010" cy="259045"/>
    <xdr:sp macro="" textlink="">
      <xdr:nvSpPr>
        <xdr:cNvPr id="264" name="テキスト ボックス 263"/>
        <xdr:cNvSpPr txBox="1"/>
      </xdr:nvSpPr>
      <xdr:spPr>
        <a:xfrm>
          <a:off x="2608794" y="1603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106,894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95072</xdr:rowOff>
    </xdr:from>
    <xdr:to>
      <xdr:col>3</xdr:col>
      <xdr:colOff>3175</xdr:colOff>
      <xdr:row>96</xdr:row>
      <xdr:rowOff>25222</xdr:rowOff>
    </xdr:to>
    <xdr:sp macro="" textlink="">
      <xdr:nvSpPr>
        <xdr:cNvPr id="265" name="円/楕円 264"/>
        <xdr:cNvSpPr/>
      </xdr:nvSpPr>
      <xdr:spPr>
        <a:xfrm>
          <a:off x="1968500" y="163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41749</xdr:rowOff>
    </xdr:from>
    <xdr:ext cx="534377" cy="259045"/>
    <xdr:sp macro="" textlink="">
      <xdr:nvSpPr>
        <xdr:cNvPr id="266" name="テキスト ボックス 265"/>
        <xdr:cNvSpPr txBox="1"/>
      </xdr:nvSpPr>
      <xdr:spPr>
        <a:xfrm>
          <a:off x="1752111" y="161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99,122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146980</xdr:rowOff>
    </xdr:from>
    <xdr:to>
      <xdr:col>1</xdr:col>
      <xdr:colOff>485775</xdr:colOff>
      <xdr:row>96</xdr:row>
      <xdr:rowOff>77130</xdr:rowOff>
    </xdr:to>
    <xdr:sp macro="" textlink="">
      <xdr:nvSpPr>
        <xdr:cNvPr id="267" name="円/楕円 266"/>
        <xdr:cNvSpPr/>
      </xdr:nvSpPr>
      <xdr:spPr>
        <a:xfrm>
          <a:off x="1079500" y="1643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93657</xdr:rowOff>
    </xdr:from>
    <xdr:ext cx="534377" cy="259045"/>
    <xdr:sp macro="" textlink="">
      <xdr:nvSpPr>
        <xdr:cNvPr id="268" name="テキスト ボックス 267"/>
        <xdr:cNvSpPr txBox="1"/>
      </xdr:nvSpPr>
      <xdr:spPr>
        <a:xfrm>
          <a:off x="863111" y="162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1308</xdr:rowOff>
    </xdr:from>
    <xdr:to>
      <xdr:col>15</xdr:col>
      <xdr:colOff>180975</xdr:colOff>
      <xdr:row>37</xdr:row>
      <xdr:rowOff>63868</xdr:rowOff>
    </xdr:to>
    <xdr:cxnSp macro="">
      <xdr:nvCxnSpPr>
        <xdr:cNvPr id="297" name="直線コネクタ 296"/>
        <xdr:cNvCxnSpPr/>
      </xdr:nvCxnSpPr>
      <xdr:spPr>
        <a:xfrm flipV="1">
          <a:off x="9639300" y="6344958"/>
          <a:ext cx="838200" cy="6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8"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63868</xdr:rowOff>
    </xdr:from>
    <xdr:to>
      <xdr:col>14</xdr:col>
      <xdr:colOff>28575</xdr:colOff>
      <xdr:row>37</xdr:row>
      <xdr:rowOff>131026</xdr:rowOff>
    </xdr:to>
    <xdr:cxnSp macro="">
      <xdr:nvCxnSpPr>
        <xdr:cNvPr id="300" name="直線コネクタ 299"/>
        <xdr:cNvCxnSpPr/>
      </xdr:nvCxnSpPr>
      <xdr:spPr>
        <a:xfrm flipV="1">
          <a:off x="8750300" y="6407518"/>
          <a:ext cx="889000" cy="6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302" name="テキスト ボックス 301"/>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131026</xdr:rowOff>
    </xdr:from>
    <xdr:to>
      <xdr:col>12</xdr:col>
      <xdr:colOff>511175</xdr:colOff>
      <xdr:row>37</xdr:row>
      <xdr:rowOff>158153</xdr:rowOff>
    </xdr:to>
    <xdr:cxnSp macro="">
      <xdr:nvCxnSpPr>
        <xdr:cNvPr id="303" name="直線コネクタ 302"/>
        <xdr:cNvCxnSpPr/>
      </xdr:nvCxnSpPr>
      <xdr:spPr>
        <a:xfrm flipV="1">
          <a:off x="7861300" y="6474676"/>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5" name="テキスト ボックス 304"/>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111455</xdr:rowOff>
    </xdr:from>
    <xdr:to>
      <xdr:col>11</xdr:col>
      <xdr:colOff>307975</xdr:colOff>
      <xdr:row>37</xdr:row>
      <xdr:rowOff>158153</xdr:rowOff>
    </xdr:to>
    <xdr:cxnSp macro="">
      <xdr:nvCxnSpPr>
        <xdr:cNvPr id="306" name="直線コネクタ 305"/>
        <xdr:cNvCxnSpPr/>
      </xdr:nvCxnSpPr>
      <xdr:spPr>
        <a:xfrm>
          <a:off x="6972300" y="6455105"/>
          <a:ext cx="889000" cy="4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8" name="テキスト ボックス 307"/>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10" name="テキスト ボックス 309"/>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121958</xdr:rowOff>
    </xdr:from>
    <xdr:to>
      <xdr:col>15</xdr:col>
      <xdr:colOff>231775</xdr:colOff>
      <xdr:row>37</xdr:row>
      <xdr:rowOff>52108</xdr:rowOff>
    </xdr:to>
    <xdr:sp macro="" textlink="">
      <xdr:nvSpPr>
        <xdr:cNvPr id="316" name="円/楕円 315"/>
        <xdr:cNvSpPr/>
      </xdr:nvSpPr>
      <xdr:spPr>
        <a:xfrm>
          <a:off x="10426700" y="629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100385</xdr:rowOff>
    </xdr:from>
    <xdr:ext cx="534377" cy="259045"/>
    <xdr:sp macro="" textlink="">
      <xdr:nvSpPr>
        <xdr:cNvPr id="317" name="補助費等該当値テキスト"/>
        <xdr:cNvSpPr txBox="1"/>
      </xdr:nvSpPr>
      <xdr:spPr>
        <a:xfrm>
          <a:off x="10528300" y="627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30,397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13068</xdr:rowOff>
    </xdr:from>
    <xdr:to>
      <xdr:col>14</xdr:col>
      <xdr:colOff>79375</xdr:colOff>
      <xdr:row>37</xdr:row>
      <xdr:rowOff>114668</xdr:rowOff>
    </xdr:to>
    <xdr:sp macro="" textlink="">
      <xdr:nvSpPr>
        <xdr:cNvPr id="318" name="円/楕円 317"/>
        <xdr:cNvSpPr/>
      </xdr:nvSpPr>
      <xdr:spPr>
        <a:xfrm>
          <a:off x="9588500" y="63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105795</xdr:rowOff>
    </xdr:from>
    <xdr:ext cx="534377" cy="259045"/>
    <xdr:sp macro="" textlink="">
      <xdr:nvSpPr>
        <xdr:cNvPr id="319" name="テキスト ボックス 318"/>
        <xdr:cNvSpPr txBox="1"/>
      </xdr:nvSpPr>
      <xdr:spPr>
        <a:xfrm>
          <a:off x="9372111" y="64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80226</xdr:rowOff>
    </xdr:from>
    <xdr:to>
      <xdr:col>12</xdr:col>
      <xdr:colOff>561975</xdr:colOff>
      <xdr:row>38</xdr:row>
      <xdr:rowOff>10376</xdr:rowOff>
    </xdr:to>
    <xdr:sp macro="" textlink="">
      <xdr:nvSpPr>
        <xdr:cNvPr id="320" name="円/楕円 319"/>
        <xdr:cNvSpPr/>
      </xdr:nvSpPr>
      <xdr:spPr>
        <a:xfrm>
          <a:off x="8699500" y="642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1503</xdr:rowOff>
    </xdr:from>
    <xdr:ext cx="534377" cy="259045"/>
    <xdr:sp macro="" textlink="">
      <xdr:nvSpPr>
        <xdr:cNvPr id="321" name="テキスト ボックス 320"/>
        <xdr:cNvSpPr txBox="1"/>
      </xdr:nvSpPr>
      <xdr:spPr>
        <a:xfrm>
          <a:off x="8483111" y="651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20,183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107353</xdr:rowOff>
    </xdr:from>
    <xdr:to>
      <xdr:col>11</xdr:col>
      <xdr:colOff>358775</xdr:colOff>
      <xdr:row>38</xdr:row>
      <xdr:rowOff>37503</xdr:rowOff>
    </xdr:to>
    <xdr:sp macro="" textlink="">
      <xdr:nvSpPr>
        <xdr:cNvPr id="322" name="円/楕円 321"/>
        <xdr:cNvSpPr/>
      </xdr:nvSpPr>
      <xdr:spPr>
        <a:xfrm>
          <a:off x="7810500" y="645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28630</xdr:rowOff>
    </xdr:from>
    <xdr:ext cx="534377" cy="259045"/>
    <xdr:sp macro="" textlink="">
      <xdr:nvSpPr>
        <xdr:cNvPr id="323" name="テキスト ボックス 322"/>
        <xdr:cNvSpPr txBox="1"/>
      </xdr:nvSpPr>
      <xdr:spPr>
        <a:xfrm>
          <a:off x="7594111" y="654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60655</xdr:rowOff>
    </xdr:from>
    <xdr:to>
      <xdr:col>10</xdr:col>
      <xdr:colOff>155575</xdr:colOff>
      <xdr:row>37</xdr:row>
      <xdr:rowOff>162255</xdr:rowOff>
    </xdr:to>
    <xdr:sp macro="" textlink="">
      <xdr:nvSpPr>
        <xdr:cNvPr id="324" name="円/楕円 323"/>
        <xdr:cNvSpPr/>
      </xdr:nvSpPr>
      <xdr:spPr>
        <a:xfrm>
          <a:off x="6921500" y="64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153382</xdr:rowOff>
    </xdr:from>
    <xdr:ext cx="534377" cy="259045"/>
    <xdr:sp macro="" textlink="">
      <xdr:nvSpPr>
        <xdr:cNvPr id="325" name="テキスト ボックス 324"/>
        <xdr:cNvSpPr txBox="1"/>
      </xdr:nvSpPr>
      <xdr:spPr>
        <a:xfrm>
          <a:off x="6705111" y="649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78732</xdr:rowOff>
    </xdr:from>
    <xdr:to>
      <xdr:col>15</xdr:col>
      <xdr:colOff>180975</xdr:colOff>
      <xdr:row>54</xdr:row>
      <xdr:rowOff>81308</xdr:rowOff>
    </xdr:to>
    <xdr:cxnSp macro="">
      <xdr:nvCxnSpPr>
        <xdr:cNvPr id="354" name="直線コネクタ 353"/>
        <xdr:cNvCxnSpPr/>
      </xdr:nvCxnSpPr>
      <xdr:spPr>
        <a:xfrm>
          <a:off x="9639300" y="9337032"/>
          <a:ext cx="838200" cy="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144906</xdr:rowOff>
    </xdr:from>
    <xdr:ext cx="534377" cy="259045"/>
    <xdr:sp macro="" textlink="">
      <xdr:nvSpPr>
        <xdr:cNvPr id="355" name="普通建設事業費平均値テキスト"/>
        <xdr:cNvSpPr txBox="1"/>
      </xdr:nvSpPr>
      <xdr:spPr>
        <a:xfrm>
          <a:off x="10528300" y="95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2159</xdr:rowOff>
    </xdr:from>
    <xdr:to>
      <xdr:col>14</xdr:col>
      <xdr:colOff>28575</xdr:colOff>
      <xdr:row>54</xdr:row>
      <xdr:rowOff>78732</xdr:rowOff>
    </xdr:to>
    <xdr:cxnSp macro="">
      <xdr:nvCxnSpPr>
        <xdr:cNvPr id="357" name="直線コネクタ 356"/>
        <xdr:cNvCxnSpPr/>
      </xdr:nvCxnSpPr>
      <xdr:spPr>
        <a:xfrm>
          <a:off x="8750300" y="9260459"/>
          <a:ext cx="889000" cy="7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69255</xdr:rowOff>
    </xdr:from>
    <xdr:ext cx="534377" cy="259045"/>
    <xdr:sp macro="" textlink="">
      <xdr:nvSpPr>
        <xdr:cNvPr id="359" name="テキスト ボックス 358"/>
        <xdr:cNvSpPr txBox="1"/>
      </xdr:nvSpPr>
      <xdr:spPr>
        <a:xfrm>
          <a:off x="9372111" y="94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59865</xdr:rowOff>
    </xdr:from>
    <xdr:to>
      <xdr:col>12</xdr:col>
      <xdr:colOff>511175</xdr:colOff>
      <xdr:row>54</xdr:row>
      <xdr:rowOff>2159</xdr:rowOff>
    </xdr:to>
    <xdr:cxnSp macro="">
      <xdr:nvCxnSpPr>
        <xdr:cNvPr id="360" name="直線コネクタ 359"/>
        <xdr:cNvCxnSpPr/>
      </xdr:nvCxnSpPr>
      <xdr:spPr>
        <a:xfrm>
          <a:off x="7861300" y="9146715"/>
          <a:ext cx="889000" cy="11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2" name="テキスト ボックス 361"/>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59865</xdr:rowOff>
    </xdr:from>
    <xdr:to>
      <xdr:col>11</xdr:col>
      <xdr:colOff>307975</xdr:colOff>
      <xdr:row>57</xdr:row>
      <xdr:rowOff>31816</xdr:rowOff>
    </xdr:to>
    <xdr:cxnSp macro="">
      <xdr:nvCxnSpPr>
        <xdr:cNvPr id="363" name="直線コネクタ 362"/>
        <xdr:cNvCxnSpPr/>
      </xdr:nvCxnSpPr>
      <xdr:spPr>
        <a:xfrm flipV="1">
          <a:off x="6972300" y="9146715"/>
          <a:ext cx="889000" cy="65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66971</xdr:rowOff>
    </xdr:from>
    <xdr:ext cx="534377" cy="259045"/>
    <xdr:sp macro="" textlink="">
      <xdr:nvSpPr>
        <xdr:cNvPr id="367" name="テキスト ボックス 366"/>
        <xdr:cNvSpPr txBox="1"/>
      </xdr:nvSpPr>
      <xdr:spPr>
        <a:xfrm>
          <a:off x="6705111" y="94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30508</xdr:rowOff>
    </xdr:from>
    <xdr:to>
      <xdr:col>15</xdr:col>
      <xdr:colOff>231775</xdr:colOff>
      <xdr:row>54</xdr:row>
      <xdr:rowOff>132108</xdr:rowOff>
    </xdr:to>
    <xdr:sp macro="" textlink="">
      <xdr:nvSpPr>
        <xdr:cNvPr id="373" name="円/楕円 372"/>
        <xdr:cNvSpPr/>
      </xdr:nvSpPr>
      <xdr:spPr>
        <a:xfrm>
          <a:off x="10426700" y="928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53385</xdr:rowOff>
    </xdr:from>
    <xdr:ext cx="599010" cy="259045"/>
    <xdr:sp macro="" textlink="">
      <xdr:nvSpPr>
        <xdr:cNvPr id="374" name="普通建設事業費該当値テキスト"/>
        <xdr:cNvSpPr txBox="1"/>
      </xdr:nvSpPr>
      <xdr:spPr>
        <a:xfrm>
          <a:off x="10528300" y="914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107,663</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27932</xdr:rowOff>
    </xdr:from>
    <xdr:to>
      <xdr:col>14</xdr:col>
      <xdr:colOff>79375</xdr:colOff>
      <xdr:row>54</xdr:row>
      <xdr:rowOff>129532</xdr:rowOff>
    </xdr:to>
    <xdr:sp macro="" textlink="">
      <xdr:nvSpPr>
        <xdr:cNvPr id="375" name="円/楕円 374"/>
        <xdr:cNvSpPr/>
      </xdr:nvSpPr>
      <xdr:spPr>
        <a:xfrm>
          <a:off x="9588500" y="928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146059</xdr:rowOff>
    </xdr:from>
    <xdr:ext cx="599010" cy="259045"/>
    <xdr:sp macro="" textlink="">
      <xdr:nvSpPr>
        <xdr:cNvPr id="376" name="テキスト ボックス 375"/>
        <xdr:cNvSpPr txBox="1"/>
      </xdr:nvSpPr>
      <xdr:spPr>
        <a:xfrm>
          <a:off x="9339794" y="90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108,001</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122809</xdr:rowOff>
    </xdr:from>
    <xdr:to>
      <xdr:col>12</xdr:col>
      <xdr:colOff>561975</xdr:colOff>
      <xdr:row>54</xdr:row>
      <xdr:rowOff>52959</xdr:rowOff>
    </xdr:to>
    <xdr:sp macro="" textlink="">
      <xdr:nvSpPr>
        <xdr:cNvPr id="377" name="円/楕円 376"/>
        <xdr:cNvSpPr/>
      </xdr:nvSpPr>
      <xdr:spPr>
        <a:xfrm>
          <a:off x="8699500" y="920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69486</xdr:rowOff>
    </xdr:from>
    <xdr:ext cx="599010" cy="259045"/>
    <xdr:sp macro="" textlink="">
      <xdr:nvSpPr>
        <xdr:cNvPr id="378" name="テキスト ボックス 377"/>
        <xdr:cNvSpPr txBox="1"/>
      </xdr:nvSpPr>
      <xdr:spPr>
        <a:xfrm>
          <a:off x="8450794" y="898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118,050</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9065</xdr:rowOff>
    </xdr:from>
    <xdr:to>
      <xdr:col>11</xdr:col>
      <xdr:colOff>358775</xdr:colOff>
      <xdr:row>53</xdr:row>
      <xdr:rowOff>110665</xdr:rowOff>
    </xdr:to>
    <xdr:sp macro="" textlink="">
      <xdr:nvSpPr>
        <xdr:cNvPr id="379" name="円/楕円 378"/>
        <xdr:cNvSpPr/>
      </xdr:nvSpPr>
      <xdr:spPr>
        <a:xfrm>
          <a:off x="7810500" y="909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51</xdr:row>
      <xdr:rowOff>127192</xdr:rowOff>
    </xdr:from>
    <xdr:ext cx="599010" cy="259045"/>
    <xdr:sp macro="" textlink="">
      <xdr:nvSpPr>
        <xdr:cNvPr id="380" name="テキスト ボックス 379"/>
        <xdr:cNvSpPr txBox="1"/>
      </xdr:nvSpPr>
      <xdr:spPr>
        <a:xfrm>
          <a:off x="7561794" y="887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132,977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152466</xdr:rowOff>
    </xdr:from>
    <xdr:to>
      <xdr:col>10</xdr:col>
      <xdr:colOff>155575</xdr:colOff>
      <xdr:row>57</xdr:row>
      <xdr:rowOff>82616</xdr:rowOff>
    </xdr:to>
    <xdr:sp macro="" textlink="">
      <xdr:nvSpPr>
        <xdr:cNvPr id="381" name="円/楕円 380"/>
        <xdr:cNvSpPr/>
      </xdr:nvSpPr>
      <xdr:spPr>
        <a:xfrm>
          <a:off x="6921500" y="975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73743</xdr:rowOff>
    </xdr:from>
    <xdr:ext cx="534377" cy="259045"/>
    <xdr:sp macro="" textlink="">
      <xdr:nvSpPr>
        <xdr:cNvPr id="382" name="テキスト ボックス 381"/>
        <xdr:cNvSpPr txBox="1"/>
      </xdr:nvSpPr>
      <xdr:spPr>
        <a:xfrm>
          <a:off x="6705111" y="984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135013</xdr:rowOff>
    </xdr:from>
    <xdr:to>
      <xdr:col>15</xdr:col>
      <xdr:colOff>180340</xdr:colOff>
      <xdr:row>79</xdr:row>
      <xdr:rowOff>98879</xdr:rowOff>
    </xdr:to>
    <xdr:cxnSp macro="">
      <xdr:nvCxnSpPr>
        <xdr:cNvPr id="408" name="直線コネクタ 407"/>
        <xdr:cNvCxnSpPr/>
      </xdr:nvCxnSpPr>
      <xdr:spPr>
        <a:xfrm flipV="1">
          <a:off x="10475595" y="12479413"/>
          <a:ext cx="1270" cy="1164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81690</xdr:rowOff>
    </xdr:from>
    <xdr:ext cx="534377" cy="259045"/>
    <xdr:sp macro="" textlink="">
      <xdr:nvSpPr>
        <xdr:cNvPr id="411" name="普通建設事業費 （ うち新規整備　）最大値テキスト"/>
        <xdr:cNvSpPr txBox="1"/>
      </xdr:nvSpPr>
      <xdr:spPr>
        <a:xfrm>
          <a:off x="10528300" y="122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72</xdr:row>
      <xdr:rowOff>135013</xdr:rowOff>
    </xdr:from>
    <xdr:to>
      <xdr:col>15</xdr:col>
      <xdr:colOff>269875</xdr:colOff>
      <xdr:row>72</xdr:row>
      <xdr:rowOff>135013</xdr:rowOff>
    </xdr:to>
    <xdr:cxnSp macro="">
      <xdr:nvCxnSpPr>
        <xdr:cNvPr id="412" name="直線コネクタ 411"/>
        <xdr:cNvCxnSpPr/>
      </xdr:nvCxnSpPr>
      <xdr:spPr>
        <a:xfrm>
          <a:off x="10388600" y="1247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135013</xdr:rowOff>
    </xdr:from>
    <xdr:to>
      <xdr:col>15</xdr:col>
      <xdr:colOff>180975</xdr:colOff>
      <xdr:row>75</xdr:row>
      <xdr:rowOff>120432</xdr:rowOff>
    </xdr:to>
    <xdr:cxnSp macro="">
      <xdr:nvCxnSpPr>
        <xdr:cNvPr id="413" name="直線コネクタ 412"/>
        <xdr:cNvCxnSpPr/>
      </xdr:nvCxnSpPr>
      <xdr:spPr>
        <a:xfrm flipV="1">
          <a:off x="9639300" y="12479413"/>
          <a:ext cx="838200" cy="4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31861</xdr:rowOff>
    </xdr:from>
    <xdr:ext cx="534377" cy="259045"/>
    <xdr:sp macro="" textlink="">
      <xdr:nvSpPr>
        <xdr:cNvPr id="414" name="普通建設事業費 （ うち新規整備　）平均値テキスト"/>
        <xdr:cNvSpPr txBox="1"/>
      </xdr:nvSpPr>
      <xdr:spPr>
        <a:xfrm>
          <a:off x="10528300" y="13233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53434</xdr:rowOff>
    </xdr:from>
    <xdr:to>
      <xdr:col>15</xdr:col>
      <xdr:colOff>231775</xdr:colOff>
      <xdr:row>77</xdr:row>
      <xdr:rowOff>155034</xdr:rowOff>
    </xdr:to>
    <xdr:sp macro="" textlink="">
      <xdr:nvSpPr>
        <xdr:cNvPr id="415" name="フローチャート : 判断 414"/>
        <xdr:cNvSpPr/>
      </xdr:nvSpPr>
      <xdr:spPr>
        <a:xfrm>
          <a:off x="104267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41042</xdr:rowOff>
    </xdr:from>
    <xdr:to>
      <xdr:col>14</xdr:col>
      <xdr:colOff>28575</xdr:colOff>
      <xdr:row>75</xdr:row>
      <xdr:rowOff>120432</xdr:rowOff>
    </xdr:to>
    <xdr:cxnSp macro="">
      <xdr:nvCxnSpPr>
        <xdr:cNvPr id="416" name="直線コネクタ 415"/>
        <xdr:cNvCxnSpPr/>
      </xdr:nvCxnSpPr>
      <xdr:spPr>
        <a:xfrm>
          <a:off x="8750300" y="12042542"/>
          <a:ext cx="889000" cy="93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144123</xdr:rowOff>
    </xdr:from>
    <xdr:to>
      <xdr:col>14</xdr:col>
      <xdr:colOff>79375</xdr:colOff>
      <xdr:row>75</xdr:row>
      <xdr:rowOff>74273</xdr:rowOff>
    </xdr:to>
    <xdr:sp macro="" textlink="">
      <xdr:nvSpPr>
        <xdr:cNvPr id="417" name="フローチャート : 判断 416"/>
        <xdr:cNvSpPr/>
      </xdr:nvSpPr>
      <xdr:spPr>
        <a:xfrm>
          <a:off x="9588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90800</xdr:rowOff>
    </xdr:from>
    <xdr:ext cx="534377" cy="259045"/>
    <xdr:sp macro="" textlink="">
      <xdr:nvSpPr>
        <xdr:cNvPr id="418" name="テキスト ボックス 417"/>
        <xdr:cNvSpPr txBox="1"/>
      </xdr:nvSpPr>
      <xdr:spPr>
        <a:xfrm>
          <a:off x="9372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104739</xdr:rowOff>
    </xdr:from>
    <xdr:to>
      <xdr:col>12</xdr:col>
      <xdr:colOff>561975</xdr:colOff>
      <xdr:row>77</xdr:row>
      <xdr:rowOff>34889</xdr:rowOff>
    </xdr:to>
    <xdr:sp macro="" textlink="">
      <xdr:nvSpPr>
        <xdr:cNvPr id="419" name="フローチャート : 判断 418"/>
        <xdr:cNvSpPr/>
      </xdr:nvSpPr>
      <xdr:spPr>
        <a:xfrm>
          <a:off x="8699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26016</xdr:rowOff>
    </xdr:from>
    <xdr:ext cx="534377" cy="259045"/>
    <xdr:sp macro="" textlink="">
      <xdr:nvSpPr>
        <xdr:cNvPr id="420" name="テキスト ボックス 419"/>
        <xdr:cNvSpPr txBox="1"/>
      </xdr:nvSpPr>
      <xdr:spPr>
        <a:xfrm>
          <a:off x="8483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84213</xdr:rowOff>
    </xdr:from>
    <xdr:to>
      <xdr:col>15</xdr:col>
      <xdr:colOff>231775</xdr:colOff>
      <xdr:row>73</xdr:row>
      <xdr:rowOff>14363</xdr:rowOff>
    </xdr:to>
    <xdr:sp macro="" textlink="">
      <xdr:nvSpPr>
        <xdr:cNvPr id="426" name="円/楕円 425"/>
        <xdr:cNvSpPr/>
      </xdr:nvSpPr>
      <xdr:spPr>
        <a:xfrm>
          <a:off x="10426700" y="1242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37240</xdr:rowOff>
    </xdr:from>
    <xdr:ext cx="534377" cy="259045"/>
    <xdr:sp macro="" textlink="">
      <xdr:nvSpPr>
        <xdr:cNvPr id="427" name="普通建設事業費 （ うち新規整備　）該当値テキスト"/>
        <xdr:cNvSpPr txBox="1"/>
      </xdr:nvSpPr>
      <xdr:spPr>
        <a:xfrm>
          <a:off x="10528300" y="1238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71,287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69632</xdr:rowOff>
    </xdr:from>
    <xdr:to>
      <xdr:col>14</xdr:col>
      <xdr:colOff>79375</xdr:colOff>
      <xdr:row>75</xdr:row>
      <xdr:rowOff>171233</xdr:rowOff>
    </xdr:to>
    <xdr:sp macro="" textlink="">
      <xdr:nvSpPr>
        <xdr:cNvPr id="428" name="円/楕円 427"/>
        <xdr:cNvSpPr/>
      </xdr:nvSpPr>
      <xdr:spPr>
        <a:xfrm>
          <a:off x="9588500" y="129283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162360</xdr:rowOff>
    </xdr:from>
    <xdr:ext cx="534377" cy="259045"/>
    <xdr:sp macro="" textlink="">
      <xdr:nvSpPr>
        <xdr:cNvPr id="429" name="テキスト ボックス 428"/>
        <xdr:cNvSpPr txBox="1"/>
      </xdr:nvSpPr>
      <xdr:spPr>
        <a:xfrm>
          <a:off x="9372111" y="130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40,680</a:t>
          </a:r>
          <a:endParaRPr kumimoji="1" lang="ja-JP" altLang="en-US" sz="1000" b="1">
            <a:solidFill>
              <a:srgbClr val="FF0000"/>
            </a:solidFill>
            <a:latin typeface="ＭＳ Ｐゴシック"/>
          </a:endParaRPr>
        </a:p>
      </xdr:txBody>
    </xdr:sp>
    <xdr:clientData/>
  </xdr:oneCellAnchor>
  <xdr:twoCellAnchor>
    <xdr:from>
      <xdr:col>12</xdr:col>
      <xdr:colOff>460375</xdr:colOff>
      <xdr:row>69</xdr:row>
      <xdr:rowOff>161692</xdr:rowOff>
    </xdr:from>
    <xdr:to>
      <xdr:col>12</xdr:col>
      <xdr:colOff>561975</xdr:colOff>
      <xdr:row>70</xdr:row>
      <xdr:rowOff>91842</xdr:rowOff>
    </xdr:to>
    <xdr:sp macro="" textlink="">
      <xdr:nvSpPr>
        <xdr:cNvPr id="430" name="円/楕円 429"/>
        <xdr:cNvSpPr/>
      </xdr:nvSpPr>
      <xdr:spPr>
        <a:xfrm>
          <a:off x="8699500" y="119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68</xdr:row>
      <xdr:rowOff>108369</xdr:rowOff>
    </xdr:from>
    <xdr:ext cx="534377" cy="259045"/>
    <xdr:sp macro="" textlink="">
      <xdr:nvSpPr>
        <xdr:cNvPr id="431" name="テキスト ボックス 430"/>
        <xdr:cNvSpPr txBox="1"/>
      </xdr:nvSpPr>
      <xdr:spPr>
        <a:xfrm>
          <a:off x="8483111" y="1176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5" name="直線コネクタ 454"/>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7" name="直線コネクタ 45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8"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9" name="直線コネクタ 458"/>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113221</xdr:rowOff>
    </xdr:from>
    <xdr:to>
      <xdr:col>15</xdr:col>
      <xdr:colOff>180975</xdr:colOff>
      <xdr:row>98</xdr:row>
      <xdr:rowOff>136919</xdr:rowOff>
    </xdr:to>
    <xdr:cxnSp macro="">
      <xdr:nvCxnSpPr>
        <xdr:cNvPr id="460" name="直線コネクタ 459"/>
        <xdr:cNvCxnSpPr/>
      </xdr:nvCxnSpPr>
      <xdr:spPr>
        <a:xfrm flipV="1">
          <a:off x="9639300" y="16915321"/>
          <a:ext cx="8382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61"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2" name="フローチャート : 判断 461"/>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136919</xdr:rowOff>
    </xdr:from>
    <xdr:to>
      <xdr:col>14</xdr:col>
      <xdr:colOff>28575</xdr:colOff>
      <xdr:row>99</xdr:row>
      <xdr:rowOff>14554</xdr:rowOff>
    </xdr:to>
    <xdr:cxnSp macro="">
      <xdr:nvCxnSpPr>
        <xdr:cNvPr id="463" name="直線コネクタ 462"/>
        <xdr:cNvCxnSpPr/>
      </xdr:nvCxnSpPr>
      <xdr:spPr>
        <a:xfrm flipV="1">
          <a:off x="8750300" y="16939019"/>
          <a:ext cx="889000" cy="4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4" name="フローチャート : 判断 463"/>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5" name="テキスト ボックス 464"/>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6" name="フローチャート : 判断 465"/>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7" name="テキスト ボックス 466"/>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62421</xdr:rowOff>
    </xdr:from>
    <xdr:to>
      <xdr:col>15</xdr:col>
      <xdr:colOff>231775</xdr:colOff>
      <xdr:row>98</xdr:row>
      <xdr:rowOff>164021</xdr:rowOff>
    </xdr:to>
    <xdr:sp macro="" textlink="">
      <xdr:nvSpPr>
        <xdr:cNvPr id="473" name="円/楕円 472"/>
        <xdr:cNvSpPr/>
      </xdr:nvSpPr>
      <xdr:spPr>
        <a:xfrm>
          <a:off x="10426700" y="1686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148798</xdr:rowOff>
    </xdr:from>
    <xdr:ext cx="469744" cy="259045"/>
    <xdr:sp macro="" textlink="">
      <xdr:nvSpPr>
        <xdr:cNvPr id="474" name="普通建設事業費 （ うち更新整備　）該当値テキスト"/>
        <xdr:cNvSpPr txBox="1"/>
      </xdr:nvSpPr>
      <xdr:spPr>
        <a:xfrm>
          <a:off x="10528300" y="1677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86119</xdr:rowOff>
    </xdr:from>
    <xdr:to>
      <xdr:col>14</xdr:col>
      <xdr:colOff>79375</xdr:colOff>
      <xdr:row>99</xdr:row>
      <xdr:rowOff>16269</xdr:rowOff>
    </xdr:to>
    <xdr:sp macro="" textlink="">
      <xdr:nvSpPr>
        <xdr:cNvPr id="475" name="円/楕円 474"/>
        <xdr:cNvSpPr/>
      </xdr:nvSpPr>
      <xdr:spPr>
        <a:xfrm>
          <a:off x="9588500" y="1688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7396</xdr:rowOff>
    </xdr:from>
    <xdr:ext cx="469744" cy="259045"/>
    <xdr:sp macro="" textlink="">
      <xdr:nvSpPr>
        <xdr:cNvPr id="476" name="テキスト ボックス 475"/>
        <xdr:cNvSpPr txBox="1"/>
      </xdr:nvSpPr>
      <xdr:spPr>
        <a:xfrm>
          <a:off x="9404427" y="1698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135204</xdr:rowOff>
    </xdr:from>
    <xdr:to>
      <xdr:col>12</xdr:col>
      <xdr:colOff>561975</xdr:colOff>
      <xdr:row>99</xdr:row>
      <xdr:rowOff>65354</xdr:rowOff>
    </xdr:to>
    <xdr:sp macro="" textlink="">
      <xdr:nvSpPr>
        <xdr:cNvPr id="477" name="円/楕円 476"/>
        <xdr:cNvSpPr/>
      </xdr:nvSpPr>
      <xdr:spPr>
        <a:xfrm>
          <a:off x="8699500" y="169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56481</xdr:rowOff>
    </xdr:from>
    <xdr:ext cx="469744" cy="259045"/>
    <xdr:sp macro="" textlink="">
      <xdr:nvSpPr>
        <xdr:cNvPr id="478" name="テキスト ボックス 477"/>
        <xdr:cNvSpPr txBox="1"/>
      </xdr:nvSpPr>
      <xdr:spPr>
        <a:xfrm>
          <a:off x="8515427" y="1703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9" name="直線コネクタ 48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0" name="テキスト ボックス 48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1" name="直線コネクタ 49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2" name="テキスト ボックス 49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3" name="直線コネクタ 49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4" name="テキスト ボックス 49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5" name="直線コネクタ 49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6" name="テキスト ボックス 49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500" name="直線コネクタ 499"/>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50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2" name="直線コネクタ 50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3"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4" name="直線コネクタ 503"/>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137048</xdr:rowOff>
    </xdr:from>
    <xdr:to>
      <xdr:col>23</xdr:col>
      <xdr:colOff>517525</xdr:colOff>
      <xdr:row>38</xdr:row>
      <xdr:rowOff>139700</xdr:rowOff>
    </xdr:to>
    <xdr:cxnSp macro="">
      <xdr:nvCxnSpPr>
        <xdr:cNvPr id="505" name="直線コネクタ 504"/>
        <xdr:cNvCxnSpPr/>
      </xdr:nvCxnSpPr>
      <xdr:spPr>
        <a:xfrm>
          <a:off x="15481300" y="6652148"/>
          <a:ext cx="8382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6"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7" name="フローチャート : 判断 506"/>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137048</xdr:rowOff>
    </xdr:from>
    <xdr:to>
      <xdr:col>22</xdr:col>
      <xdr:colOff>365125</xdr:colOff>
      <xdr:row>38</xdr:row>
      <xdr:rowOff>139700</xdr:rowOff>
    </xdr:to>
    <xdr:cxnSp macro="">
      <xdr:nvCxnSpPr>
        <xdr:cNvPr id="508" name="直線コネクタ 507"/>
        <xdr:cNvCxnSpPr/>
      </xdr:nvCxnSpPr>
      <xdr:spPr>
        <a:xfrm flipV="1">
          <a:off x="14592300" y="6652148"/>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9" name="フローチャート : 判断 508"/>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10" name="テキスト ボックス 509"/>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11" name="直線コネクタ 510"/>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2" name="フローチャート : 判断 511"/>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3" name="テキスト ボックス 512"/>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139586</xdr:rowOff>
    </xdr:from>
    <xdr:to>
      <xdr:col>19</xdr:col>
      <xdr:colOff>644525</xdr:colOff>
      <xdr:row>38</xdr:row>
      <xdr:rowOff>139700</xdr:rowOff>
    </xdr:to>
    <xdr:cxnSp macro="">
      <xdr:nvCxnSpPr>
        <xdr:cNvPr id="514" name="直線コネクタ 513"/>
        <xdr:cNvCxnSpPr/>
      </xdr:nvCxnSpPr>
      <xdr:spPr>
        <a:xfrm>
          <a:off x="12814300" y="66546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5" name="フローチャート : 判断 514"/>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6" name="テキスト ボックス 515"/>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7" name="フローチャート : 判断 516"/>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8" name="テキスト ボックス 517"/>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24" name="円/楕円 52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249299" cy="259045"/>
    <xdr:sp macro="" textlink="">
      <xdr:nvSpPr>
        <xdr:cNvPr id="525" name="災害復旧事業費該当値テキスト"/>
        <xdr:cNvSpPr txBox="1"/>
      </xdr:nvSpPr>
      <xdr:spPr>
        <a:xfrm>
          <a:off x="16370300" y="6524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86248</xdr:rowOff>
    </xdr:from>
    <xdr:to>
      <xdr:col>22</xdr:col>
      <xdr:colOff>415925</xdr:colOff>
      <xdr:row>39</xdr:row>
      <xdr:rowOff>16398</xdr:rowOff>
    </xdr:to>
    <xdr:sp macro="" textlink="">
      <xdr:nvSpPr>
        <xdr:cNvPr id="526" name="円/楕円 525"/>
        <xdr:cNvSpPr/>
      </xdr:nvSpPr>
      <xdr:spPr>
        <a:xfrm>
          <a:off x="15430500" y="66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7525</xdr:rowOff>
    </xdr:from>
    <xdr:ext cx="378565" cy="259045"/>
    <xdr:sp macro="" textlink="">
      <xdr:nvSpPr>
        <xdr:cNvPr id="527" name="テキスト ボックス 526"/>
        <xdr:cNvSpPr txBox="1"/>
      </xdr:nvSpPr>
      <xdr:spPr>
        <a:xfrm>
          <a:off x="15292017" y="6694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8" name="円/楕円 527"/>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9" name="テキスト ボックス 528"/>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30" name="円/楕円 529"/>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31" name="テキスト ボックス 530"/>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88786</xdr:rowOff>
    </xdr:from>
    <xdr:to>
      <xdr:col>18</xdr:col>
      <xdr:colOff>492125</xdr:colOff>
      <xdr:row>39</xdr:row>
      <xdr:rowOff>18936</xdr:rowOff>
    </xdr:to>
    <xdr:sp macro="" textlink="">
      <xdr:nvSpPr>
        <xdr:cNvPr id="532" name="円/楕円 531"/>
        <xdr:cNvSpPr/>
      </xdr:nvSpPr>
      <xdr:spPr>
        <a:xfrm>
          <a:off x="12763500" y="66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10063</xdr:rowOff>
    </xdr:from>
    <xdr:ext cx="249299" cy="259045"/>
    <xdr:sp macro="" textlink="">
      <xdr:nvSpPr>
        <xdr:cNvPr id="533" name="テキスト ボックス 532"/>
        <xdr:cNvSpPr txBox="1"/>
      </xdr:nvSpPr>
      <xdr:spPr>
        <a:xfrm>
          <a:off x="12689649" y="6696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6" name="直線コネクタ 605"/>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7"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8" name="直線コネクタ 607"/>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9"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10" name="直線コネクタ 609"/>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15787</xdr:rowOff>
    </xdr:from>
    <xdr:to>
      <xdr:col>23</xdr:col>
      <xdr:colOff>517525</xdr:colOff>
      <xdr:row>77</xdr:row>
      <xdr:rowOff>29883</xdr:rowOff>
    </xdr:to>
    <xdr:cxnSp macro="">
      <xdr:nvCxnSpPr>
        <xdr:cNvPr id="611" name="直線コネクタ 610"/>
        <xdr:cNvCxnSpPr/>
      </xdr:nvCxnSpPr>
      <xdr:spPr>
        <a:xfrm flipV="1">
          <a:off x="15481300" y="13217437"/>
          <a:ext cx="8382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12"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3" name="フローチャート : 判断 612"/>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29883</xdr:rowOff>
    </xdr:from>
    <xdr:to>
      <xdr:col>22</xdr:col>
      <xdr:colOff>365125</xdr:colOff>
      <xdr:row>77</xdr:row>
      <xdr:rowOff>33541</xdr:rowOff>
    </xdr:to>
    <xdr:cxnSp macro="">
      <xdr:nvCxnSpPr>
        <xdr:cNvPr id="614" name="直線コネクタ 613"/>
        <xdr:cNvCxnSpPr/>
      </xdr:nvCxnSpPr>
      <xdr:spPr>
        <a:xfrm flipV="1">
          <a:off x="14592300" y="1323153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5" name="フローチャート : 判断 614"/>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132504</xdr:rowOff>
    </xdr:from>
    <xdr:ext cx="534377" cy="259045"/>
    <xdr:sp macro="" textlink="">
      <xdr:nvSpPr>
        <xdr:cNvPr id="616" name="テキスト ボックス 615"/>
        <xdr:cNvSpPr txBox="1"/>
      </xdr:nvSpPr>
      <xdr:spPr>
        <a:xfrm>
          <a:off x="15214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32753</xdr:rowOff>
    </xdr:from>
    <xdr:to>
      <xdr:col>21</xdr:col>
      <xdr:colOff>161925</xdr:colOff>
      <xdr:row>77</xdr:row>
      <xdr:rowOff>33541</xdr:rowOff>
    </xdr:to>
    <xdr:cxnSp macro="">
      <xdr:nvCxnSpPr>
        <xdr:cNvPr id="617" name="直線コネクタ 616"/>
        <xdr:cNvCxnSpPr/>
      </xdr:nvCxnSpPr>
      <xdr:spPr>
        <a:xfrm>
          <a:off x="13703300" y="13234403"/>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8" name="フローチャート : 判断 617"/>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54792</xdr:rowOff>
    </xdr:from>
    <xdr:ext cx="534377" cy="259045"/>
    <xdr:sp macro="" textlink="">
      <xdr:nvSpPr>
        <xdr:cNvPr id="619" name="テキスト ボックス 618"/>
        <xdr:cNvSpPr txBox="1"/>
      </xdr:nvSpPr>
      <xdr:spPr>
        <a:xfrm>
          <a:off x="14325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32753</xdr:rowOff>
    </xdr:from>
    <xdr:to>
      <xdr:col>19</xdr:col>
      <xdr:colOff>644525</xdr:colOff>
      <xdr:row>77</xdr:row>
      <xdr:rowOff>32905</xdr:rowOff>
    </xdr:to>
    <xdr:cxnSp macro="">
      <xdr:nvCxnSpPr>
        <xdr:cNvPr id="620" name="直線コネクタ 619"/>
        <xdr:cNvCxnSpPr/>
      </xdr:nvCxnSpPr>
      <xdr:spPr>
        <a:xfrm flipV="1">
          <a:off x="12814300" y="1323440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21" name="フローチャート : 判断 620"/>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56837</xdr:rowOff>
    </xdr:from>
    <xdr:ext cx="534377" cy="259045"/>
    <xdr:sp macro="" textlink="">
      <xdr:nvSpPr>
        <xdr:cNvPr id="622" name="テキスト ボックス 621"/>
        <xdr:cNvSpPr txBox="1"/>
      </xdr:nvSpPr>
      <xdr:spPr>
        <a:xfrm>
          <a:off x="13436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3" name="フローチャート : 判断 622"/>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55021</xdr:rowOff>
    </xdr:from>
    <xdr:ext cx="534377" cy="259045"/>
    <xdr:sp macro="" textlink="">
      <xdr:nvSpPr>
        <xdr:cNvPr id="624" name="テキスト ボックス 623"/>
        <xdr:cNvSpPr txBox="1"/>
      </xdr:nvSpPr>
      <xdr:spPr>
        <a:xfrm>
          <a:off x="12547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136437</xdr:rowOff>
    </xdr:from>
    <xdr:to>
      <xdr:col>23</xdr:col>
      <xdr:colOff>568325</xdr:colOff>
      <xdr:row>77</xdr:row>
      <xdr:rowOff>66587</xdr:rowOff>
    </xdr:to>
    <xdr:sp macro="" textlink="">
      <xdr:nvSpPr>
        <xdr:cNvPr id="630" name="円/楕円 629"/>
        <xdr:cNvSpPr/>
      </xdr:nvSpPr>
      <xdr:spPr>
        <a:xfrm>
          <a:off x="16268700" y="131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114864</xdr:rowOff>
    </xdr:from>
    <xdr:ext cx="534377" cy="259045"/>
    <xdr:sp macro="" textlink="">
      <xdr:nvSpPr>
        <xdr:cNvPr id="631" name="公債費該当値テキスト"/>
        <xdr:cNvSpPr txBox="1"/>
      </xdr:nvSpPr>
      <xdr:spPr>
        <a:xfrm>
          <a:off x="16370300" y="1314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29,257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150533</xdr:rowOff>
    </xdr:from>
    <xdr:to>
      <xdr:col>22</xdr:col>
      <xdr:colOff>415925</xdr:colOff>
      <xdr:row>77</xdr:row>
      <xdr:rowOff>80683</xdr:rowOff>
    </xdr:to>
    <xdr:sp macro="" textlink="">
      <xdr:nvSpPr>
        <xdr:cNvPr id="632" name="円/楕円 631"/>
        <xdr:cNvSpPr/>
      </xdr:nvSpPr>
      <xdr:spPr>
        <a:xfrm>
          <a:off x="15430500" y="131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71810</xdr:rowOff>
    </xdr:from>
    <xdr:ext cx="534377" cy="259045"/>
    <xdr:sp macro="" textlink="">
      <xdr:nvSpPr>
        <xdr:cNvPr id="633" name="テキスト ボックス 632"/>
        <xdr:cNvSpPr txBox="1"/>
      </xdr:nvSpPr>
      <xdr:spPr>
        <a:xfrm>
          <a:off x="15214111" y="1327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154191</xdr:rowOff>
    </xdr:from>
    <xdr:to>
      <xdr:col>21</xdr:col>
      <xdr:colOff>212725</xdr:colOff>
      <xdr:row>77</xdr:row>
      <xdr:rowOff>84341</xdr:rowOff>
    </xdr:to>
    <xdr:sp macro="" textlink="">
      <xdr:nvSpPr>
        <xdr:cNvPr id="634" name="円/楕円 633"/>
        <xdr:cNvSpPr/>
      </xdr:nvSpPr>
      <xdr:spPr>
        <a:xfrm>
          <a:off x="14541500" y="1318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75468</xdr:rowOff>
    </xdr:from>
    <xdr:ext cx="534377" cy="259045"/>
    <xdr:sp macro="" textlink="">
      <xdr:nvSpPr>
        <xdr:cNvPr id="635" name="テキスト ボックス 634"/>
        <xdr:cNvSpPr txBox="1"/>
      </xdr:nvSpPr>
      <xdr:spPr>
        <a:xfrm>
          <a:off x="14325111" y="132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153403</xdr:rowOff>
    </xdr:from>
    <xdr:to>
      <xdr:col>20</xdr:col>
      <xdr:colOff>9525</xdr:colOff>
      <xdr:row>77</xdr:row>
      <xdr:rowOff>83553</xdr:rowOff>
    </xdr:to>
    <xdr:sp macro="" textlink="">
      <xdr:nvSpPr>
        <xdr:cNvPr id="636" name="円/楕円 635"/>
        <xdr:cNvSpPr/>
      </xdr:nvSpPr>
      <xdr:spPr>
        <a:xfrm>
          <a:off x="13652500" y="131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74680</xdr:rowOff>
    </xdr:from>
    <xdr:ext cx="534377" cy="259045"/>
    <xdr:sp macro="" textlink="">
      <xdr:nvSpPr>
        <xdr:cNvPr id="637" name="テキスト ボックス 636"/>
        <xdr:cNvSpPr txBox="1"/>
      </xdr:nvSpPr>
      <xdr:spPr>
        <a:xfrm>
          <a:off x="13436111" y="132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153555</xdr:rowOff>
    </xdr:from>
    <xdr:to>
      <xdr:col>18</xdr:col>
      <xdr:colOff>492125</xdr:colOff>
      <xdr:row>77</xdr:row>
      <xdr:rowOff>83705</xdr:rowOff>
    </xdr:to>
    <xdr:sp macro="" textlink="">
      <xdr:nvSpPr>
        <xdr:cNvPr id="638" name="円/楕円 637"/>
        <xdr:cNvSpPr/>
      </xdr:nvSpPr>
      <xdr:spPr>
        <a:xfrm>
          <a:off x="12763500" y="1318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74832</xdr:rowOff>
    </xdr:from>
    <xdr:ext cx="534377" cy="259045"/>
    <xdr:sp macro="" textlink="">
      <xdr:nvSpPr>
        <xdr:cNvPr id="639" name="テキスト ボックス 638"/>
        <xdr:cNvSpPr txBox="1"/>
      </xdr:nvSpPr>
      <xdr:spPr>
        <a:xfrm>
          <a:off x="12547111" y="1327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5" name="テキスト ボックス 65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7" name="テキスト ボックス 65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3" name="直線コネクタ 662"/>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4"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5" name="直線コネクタ 664"/>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6"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7" name="直線コネクタ 666"/>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36488</xdr:rowOff>
    </xdr:from>
    <xdr:to>
      <xdr:col>23</xdr:col>
      <xdr:colOff>517525</xdr:colOff>
      <xdr:row>99</xdr:row>
      <xdr:rowOff>39739</xdr:rowOff>
    </xdr:to>
    <xdr:cxnSp macro="">
      <xdr:nvCxnSpPr>
        <xdr:cNvPr id="668" name="直線コネクタ 667"/>
        <xdr:cNvCxnSpPr/>
      </xdr:nvCxnSpPr>
      <xdr:spPr>
        <a:xfrm>
          <a:off x="15481300" y="17010038"/>
          <a:ext cx="8382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9"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70" name="フローチャート : 判断 669"/>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168669</xdr:rowOff>
    </xdr:from>
    <xdr:to>
      <xdr:col>22</xdr:col>
      <xdr:colOff>365125</xdr:colOff>
      <xdr:row>99</xdr:row>
      <xdr:rowOff>36488</xdr:rowOff>
    </xdr:to>
    <xdr:cxnSp macro="">
      <xdr:nvCxnSpPr>
        <xdr:cNvPr id="671" name="直線コネクタ 670"/>
        <xdr:cNvCxnSpPr/>
      </xdr:nvCxnSpPr>
      <xdr:spPr>
        <a:xfrm>
          <a:off x="14592300" y="16970769"/>
          <a:ext cx="889000" cy="3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2" name="フローチャート : 判断 671"/>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3" name="テキスト ボックス 672"/>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168669</xdr:rowOff>
    </xdr:from>
    <xdr:to>
      <xdr:col>21</xdr:col>
      <xdr:colOff>161925</xdr:colOff>
      <xdr:row>99</xdr:row>
      <xdr:rowOff>33998</xdr:rowOff>
    </xdr:to>
    <xdr:cxnSp macro="">
      <xdr:nvCxnSpPr>
        <xdr:cNvPr id="674" name="直線コネクタ 673"/>
        <xdr:cNvCxnSpPr/>
      </xdr:nvCxnSpPr>
      <xdr:spPr>
        <a:xfrm flipV="1">
          <a:off x="13703300" y="16970769"/>
          <a:ext cx="889000" cy="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5" name="フローチャート : 判断 674"/>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6" name="テキスト ボックス 675"/>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32905</xdr:rowOff>
    </xdr:from>
    <xdr:to>
      <xdr:col>19</xdr:col>
      <xdr:colOff>644525</xdr:colOff>
      <xdr:row>99</xdr:row>
      <xdr:rowOff>33998</xdr:rowOff>
    </xdr:to>
    <xdr:cxnSp macro="">
      <xdr:nvCxnSpPr>
        <xdr:cNvPr id="677" name="直線コネクタ 676"/>
        <xdr:cNvCxnSpPr/>
      </xdr:nvCxnSpPr>
      <xdr:spPr>
        <a:xfrm>
          <a:off x="12814300" y="17006455"/>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8" name="フローチャート : 判断 677"/>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9" name="テキスト ボックス 678"/>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80" name="フローチャート : 判断 679"/>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81" name="テキスト ボックス 680"/>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160389</xdr:rowOff>
    </xdr:from>
    <xdr:to>
      <xdr:col>23</xdr:col>
      <xdr:colOff>568325</xdr:colOff>
      <xdr:row>99</xdr:row>
      <xdr:rowOff>90539</xdr:rowOff>
    </xdr:to>
    <xdr:sp macro="" textlink="">
      <xdr:nvSpPr>
        <xdr:cNvPr id="687" name="円/楕円 686"/>
        <xdr:cNvSpPr/>
      </xdr:nvSpPr>
      <xdr:spPr>
        <a:xfrm>
          <a:off x="16268700" y="1696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75316</xdr:rowOff>
    </xdr:from>
    <xdr:ext cx="378565" cy="259045"/>
    <xdr:sp macro="" textlink="">
      <xdr:nvSpPr>
        <xdr:cNvPr id="688" name="積立金該当値テキスト"/>
        <xdr:cNvSpPr txBox="1"/>
      </xdr:nvSpPr>
      <xdr:spPr>
        <a:xfrm>
          <a:off x="16370300" y="16877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157138</xdr:rowOff>
    </xdr:from>
    <xdr:to>
      <xdr:col>22</xdr:col>
      <xdr:colOff>415925</xdr:colOff>
      <xdr:row>99</xdr:row>
      <xdr:rowOff>87288</xdr:rowOff>
    </xdr:to>
    <xdr:sp macro="" textlink="">
      <xdr:nvSpPr>
        <xdr:cNvPr id="689" name="円/楕円 688"/>
        <xdr:cNvSpPr/>
      </xdr:nvSpPr>
      <xdr:spPr>
        <a:xfrm>
          <a:off x="15430500" y="1695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78415</xdr:rowOff>
    </xdr:from>
    <xdr:ext cx="378565" cy="259045"/>
    <xdr:sp macro="" textlink="">
      <xdr:nvSpPr>
        <xdr:cNvPr id="690" name="テキスト ボックス 689"/>
        <xdr:cNvSpPr txBox="1"/>
      </xdr:nvSpPr>
      <xdr:spPr>
        <a:xfrm>
          <a:off x="15292017" y="17051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117869</xdr:rowOff>
    </xdr:from>
    <xdr:to>
      <xdr:col>21</xdr:col>
      <xdr:colOff>212725</xdr:colOff>
      <xdr:row>99</xdr:row>
      <xdr:rowOff>48019</xdr:rowOff>
    </xdr:to>
    <xdr:sp macro="" textlink="">
      <xdr:nvSpPr>
        <xdr:cNvPr id="691" name="円/楕円 690"/>
        <xdr:cNvSpPr/>
      </xdr:nvSpPr>
      <xdr:spPr>
        <a:xfrm>
          <a:off x="14541500" y="1691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39146</xdr:rowOff>
    </xdr:from>
    <xdr:ext cx="469744" cy="259045"/>
    <xdr:sp macro="" textlink="">
      <xdr:nvSpPr>
        <xdr:cNvPr id="692" name="テキスト ボックス 691"/>
        <xdr:cNvSpPr txBox="1"/>
      </xdr:nvSpPr>
      <xdr:spPr>
        <a:xfrm>
          <a:off x="14357427" y="1701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154648</xdr:rowOff>
    </xdr:from>
    <xdr:to>
      <xdr:col>20</xdr:col>
      <xdr:colOff>9525</xdr:colOff>
      <xdr:row>99</xdr:row>
      <xdr:rowOff>84798</xdr:rowOff>
    </xdr:to>
    <xdr:sp macro="" textlink="">
      <xdr:nvSpPr>
        <xdr:cNvPr id="693" name="円/楕円 692"/>
        <xdr:cNvSpPr/>
      </xdr:nvSpPr>
      <xdr:spPr>
        <a:xfrm>
          <a:off x="13652500" y="1695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75925</xdr:rowOff>
    </xdr:from>
    <xdr:ext cx="378565" cy="259045"/>
    <xdr:sp macro="" textlink="">
      <xdr:nvSpPr>
        <xdr:cNvPr id="694" name="テキスト ボックス 693"/>
        <xdr:cNvSpPr txBox="1"/>
      </xdr:nvSpPr>
      <xdr:spPr>
        <a:xfrm>
          <a:off x="13514017" y="17049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153555</xdr:rowOff>
    </xdr:from>
    <xdr:to>
      <xdr:col>18</xdr:col>
      <xdr:colOff>492125</xdr:colOff>
      <xdr:row>99</xdr:row>
      <xdr:rowOff>83705</xdr:rowOff>
    </xdr:to>
    <xdr:sp macro="" textlink="">
      <xdr:nvSpPr>
        <xdr:cNvPr id="695" name="円/楕円 694"/>
        <xdr:cNvSpPr/>
      </xdr:nvSpPr>
      <xdr:spPr>
        <a:xfrm>
          <a:off x="12763500" y="1695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74832</xdr:rowOff>
    </xdr:from>
    <xdr:ext cx="378565" cy="259045"/>
    <xdr:sp macro="" textlink="">
      <xdr:nvSpPr>
        <xdr:cNvPr id="696" name="テキスト ボックス 695"/>
        <xdr:cNvSpPr txBox="1"/>
      </xdr:nvSpPr>
      <xdr:spPr>
        <a:xfrm>
          <a:off x="12625017" y="17048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0" name="テキスト ボックス 70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2" name="テキスト ボックス 71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4" name="テキスト ボックス 71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20" name="直線コネクタ 719"/>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3"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4" name="直線コネクタ 723"/>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6"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7" name="フローチャート : 判断 726"/>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9" name="フローチャート : 判断 728"/>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30" name="テキスト ボックス 729"/>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2" name="フローチャート : 判断 731"/>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3" name="テキスト ボックス 732"/>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5" name="フローチャート : 判断 734"/>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6" name="テキスト ボックス 735"/>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7" name="フローチャート : 判断 736"/>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8" name="テキスト ボックス 737"/>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4" name="直線コネクタ 76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5" name="テキスト ボックス 76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6" name="直線コネクタ 76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7" name="テキスト ボックス 76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9" name="テキスト ボックス 76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0" name="直線コネクタ 76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1" name="テキスト ボックス 77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2" name="直線コネクタ 77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3" name="テキスト ボックス 77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7" name="直線コネクタ 776"/>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9" name="直線コネクタ 77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80"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81" name="直線コネクタ 780"/>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36754</xdr:rowOff>
    </xdr:from>
    <xdr:to>
      <xdr:col>32</xdr:col>
      <xdr:colOff>187325</xdr:colOff>
      <xdr:row>59</xdr:row>
      <xdr:rowOff>37326</xdr:rowOff>
    </xdr:to>
    <xdr:cxnSp macro="">
      <xdr:nvCxnSpPr>
        <xdr:cNvPr id="782" name="直線コネクタ 781"/>
        <xdr:cNvCxnSpPr/>
      </xdr:nvCxnSpPr>
      <xdr:spPr>
        <a:xfrm flipV="1">
          <a:off x="21323300" y="10152304"/>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3"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4" name="フローチャート : 判断 783"/>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36449</xdr:rowOff>
    </xdr:from>
    <xdr:to>
      <xdr:col>31</xdr:col>
      <xdr:colOff>34925</xdr:colOff>
      <xdr:row>59</xdr:row>
      <xdr:rowOff>37326</xdr:rowOff>
    </xdr:to>
    <xdr:cxnSp macro="">
      <xdr:nvCxnSpPr>
        <xdr:cNvPr id="785" name="直線コネクタ 784"/>
        <xdr:cNvCxnSpPr/>
      </xdr:nvCxnSpPr>
      <xdr:spPr>
        <a:xfrm>
          <a:off x="20434300" y="10151999"/>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6" name="フローチャート : 判断 785"/>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7" name="テキスト ボックス 786"/>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35725</xdr:rowOff>
    </xdr:from>
    <xdr:to>
      <xdr:col>29</xdr:col>
      <xdr:colOff>517525</xdr:colOff>
      <xdr:row>59</xdr:row>
      <xdr:rowOff>36449</xdr:rowOff>
    </xdr:to>
    <xdr:cxnSp macro="">
      <xdr:nvCxnSpPr>
        <xdr:cNvPr id="788" name="直線コネクタ 787"/>
        <xdr:cNvCxnSpPr/>
      </xdr:nvCxnSpPr>
      <xdr:spPr>
        <a:xfrm>
          <a:off x="19545300" y="1015127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9" name="フローチャート : 判断 788"/>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90" name="テキスト ボックス 789"/>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35725</xdr:rowOff>
    </xdr:from>
    <xdr:to>
      <xdr:col>28</xdr:col>
      <xdr:colOff>314325</xdr:colOff>
      <xdr:row>59</xdr:row>
      <xdr:rowOff>36411</xdr:rowOff>
    </xdr:to>
    <xdr:cxnSp macro="">
      <xdr:nvCxnSpPr>
        <xdr:cNvPr id="791" name="直線コネクタ 790"/>
        <xdr:cNvCxnSpPr/>
      </xdr:nvCxnSpPr>
      <xdr:spPr>
        <a:xfrm flipV="1">
          <a:off x="18656300" y="1015127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2" name="フローチャート : 判断 791"/>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3" name="テキスト ボックス 792"/>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4" name="フローチャート : 判断 793"/>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5" name="テキスト ボックス 794"/>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157404</xdr:rowOff>
    </xdr:from>
    <xdr:to>
      <xdr:col>32</xdr:col>
      <xdr:colOff>238125</xdr:colOff>
      <xdr:row>59</xdr:row>
      <xdr:rowOff>87554</xdr:rowOff>
    </xdr:to>
    <xdr:sp macro="" textlink="">
      <xdr:nvSpPr>
        <xdr:cNvPr id="801" name="円/楕円 800"/>
        <xdr:cNvSpPr/>
      </xdr:nvSpPr>
      <xdr:spPr>
        <a:xfrm>
          <a:off x="22110700" y="101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72331</xdr:rowOff>
    </xdr:from>
    <xdr:ext cx="378565" cy="259045"/>
    <xdr:sp macro="" textlink="">
      <xdr:nvSpPr>
        <xdr:cNvPr id="802" name="貸付金該当値テキスト"/>
        <xdr:cNvSpPr txBox="1"/>
      </xdr:nvSpPr>
      <xdr:spPr>
        <a:xfrm>
          <a:off x="22212300" y="1001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157976</xdr:rowOff>
    </xdr:from>
    <xdr:to>
      <xdr:col>31</xdr:col>
      <xdr:colOff>85725</xdr:colOff>
      <xdr:row>59</xdr:row>
      <xdr:rowOff>88126</xdr:rowOff>
    </xdr:to>
    <xdr:sp macro="" textlink="">
      <xdr:nvSpPr>
        <xdr:cNvPr id="803" name="円/楕円 802"/>
        <xdr:cNvSpPr/>
      </xdr:nvSpPr>
      <xdr:spPr>
        <a:xfrm>
          <a:off x="21272500" y="101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79253</xdr:rowOff>
    </xdr:from>
    <xdr:ext cx="378565" cy="259045"/>
    <xdr:sp macro="" textlink="">
      <xdr:nvSpPr>
        <xdr:cNvPr id="804" name="テキスト ボックス 803"/>
        <xdr:cNvSpPr txBox="1"/>
      </xdr:nvSpPr>
      <xdr:spPr>
        <a:xfrm>
          <a:off x="21134017" y="10194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157099</xdr:rowOff>
    </xdr:from>
    <xdr:to>
      <xdr:col>29</xdr:col>
      <xdr:colOff>568325</xdr:colOff>
      <xdr:row>59</xdr:row>
      <xdr:rowOff>87249</xdr:rowOff>
    </xdr:to>
    <xdr:sp macro="" textlink="">
      <xdr:nvSpPr>
        <xdr:cNvPr id="805" name="円/楕円 804"/>
        <xdr:cNvSpPr/>
      </xdr:nvSpPr>
      <xdr:spPr>
        <a:xfrm>
          <a:off x="20383500" y="101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78376</xdr:rowOff>
    </xdr:from>
    <xdr:ext cx="378565" cy="259045"/>
    <xdr:sp macro="" textlink="">
      <xdr:nvSpPr>
        <xdr:cNvPr id="806" name="テキスト ボックス 805"/>
        <xdr:cNvSpPr txBox="1"/>
      </xdr:nvSpPr>
      <xdr:spPr>
        <a:xfrm>
          <a:off x="20245017" y="10193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156375</xdr:rowOff>
    </xdr:from>
    <xdr:to>
      <xdr:col>28</xdr:col>
      <xdr:colOff>365125</xdr:colOff>
      <xdr:row>59</xdr:row>
      <xdr:rowOff>86525</xdr:rowOff>
    </xdr:to>
    <xdr:sp macro="" textlink="">
      <xdr:nvSpPr>
        <xdr:cNvPr id="807" name="円/楕円 806"/>
        <xdr:cNvSpPr/>
      </xdr:nvSpPr>
      <xdr:spPr>
        <a:xfrm>
          <a:off x="19494500" y="1010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77652</xdr:rowOff>
    </xdr:from>
    <xdr:ext cx="378565" cy="259045"/>
    <xdr:sp macro="" textlink="">
      <xdr:nvSpPr>
        <xdr:cNvPr id="808" name="テキスト ボックス 807"/>
        <xdr:cNvSpPr txBox="1"/>
      </xdr:nvSpPr>
      <xdr:spPr>
        <a:xfrm>
          <a:off x="19356017" y="10193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157061</xdr:rowOff>
    </xdr:from>
    <xdr:to>
      <xdr:col>27</xdr:col>
      <xdr:colOff>161925</xdr:colOff>
      <xdr:row>59</xdr:row>
      <xdr:rowOff>87211</xdr:rowOff>
    </xdr:to>
    <xdr:sp macro="" textlink="">
      <xdr:nvSpPr>
        <xdr:cNvPr id="809" name="円/楕円 808"/>
        <xdr:cNvSpPr/>
      </xdr:nvSpPr>
      <xdr:spPr>
        <a:xfrm>
          <a:off x="18605500" y="101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78338</xdr:rowOff>
    </xdr:from>
    <xdr:ext cx="378565" cy="259045"/>
    <xdr:sp macro="" textlink="">
      <xdr:nvSpPr>
        <xdr:cNvPr id="810" name="テキスト ボックス 809"/>
        <xdr:cNvSpPr txBox="1"/>
      </xdr:nvSpPr>
      <xdr:spPr>
        <a:xfrm>
          <a:off x="18467017" y="1019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1" name="テキスト ボックス 82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3" name="テキスト ボックス 82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7" name="テキスト ボックス 82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9" name="テキスト ボックス 82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5" name="直線コネクタ 834"/>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6"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7" name="直線コネクタ 836"/>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8"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9" name="直線コネクタ 838"/>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93504</xdr:rowOff>
    </xdr:from>
    <xdr:to>
      <xdr:col>32</xdr:col>
      <xdr:colOff>187325</xdr:colOff>
      <xdr:row>77</xdr:row>
      <xdr:rowOff>139339</xdr:rowOff>
    </xdr:to>
    <xdr:cxnSp macro="">
      <xdr:nvCxnSpPr>
        <xdr:cNvPr id="840" name="直線コネクタ 839"/>
        <xdr:cNvCxnSpPr/>
      </xdr:nvCxnSpPr>
      <xdr:spPr>
        <a:xfrm flipV="1">
          <a:off x="21323300" y="13295154"/>
          <a:ext cx="8382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41"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2" name="フローチャート : 判断 841"/>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139339</xdr:rowOff>
    </xdr:from>
    <xdr:to>
      <xdr:col>31</xdr:col>
      <xdr:colOff>34925</xdr:colOff>
      <xdr:row>78</xdr:row>
      <xdr:rowOff>20599</xdr:rowOff>
    </xdr:to>
    <xdr:cxnSp macro="">
      <xdr:nvCxnSpPr>
        <xdr:cNvPr id="843" name="直線コネクタ 842"/>
        <xdr:cNvCxnSpPr/>
      </xdr:nvCxnSpPr>
      <xdr:spPr>
        <a:xfrm flipV="1">
          <a:off x="20434300" y="13340989"/>
          <a:ext cx="889000" cy="5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4" name="フローチャート : 判断 843"/>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24966</xdr:rowOff>
    </xdr:from>
    <xdr:ext cx="534377" cy="259045"/>
    <xdr:sp macro="" textlink="">
      <xdr:nvSpPr>
        <xdr:cNvPr id="845" name="テキスト ボックス 844"/>
        <xdr:cNvSpPr txBox="1"/>
      </xdr:nvSpPr>
      <xdr:spPr>
        <a:xfrm>
          <a:off x="21056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141263</xdr:rowOff>
    </xdr:from>
    <xdr:to>
      <xdr:col>29</xdr:col>
      <xdr:colOff>517525</xdr:colOff>
      <xdr:row>78</xdr:row>
      <xdr:rowOff>20599</xdr:rowOff>
    </xdr:to>
    <xdr:cxnSp macro="">
      <xdr:nvCxnSpPr>
        <xdr:cNvPr id="846" name="直線コネクタ 845"/>
        <xdr:cNvCxnSpPr/>
      </xdr:nvCxnSpPr>
      <xdr:spPr>
        <a:xfrm>
          <a:off x="19545300" y="13342913"/>
          <a:ext cx="889000" cy="5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7" name="フローチャート : 判断 846"/>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48" name="テキスト ボックス 847"/>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141263</xdr:rowOff>
    </xdr:from>
    <xdr:to>
      <xdr:col>28</xdr:col>
      <xdr:colOff>314325</xdr:colOff>
      <xdr:row>77</xdr:row>
      <xdr:rowOff>154845</xdr:rowOff>
    </xdr:to>
    <xdr:cxnSp macro="">
      <xdr:nvCxnSpPr>
        <xdr:cNvPr id="849" name="直線コネクタ 848"/>
        <xdr:cNvCxnSpPr/>
      </xdr:nvCxnSpPr>
      <xdr:spPr>
        <a:xfrm flipV="1">
          <a:off x="18656300" y="13342913"/>
          <a:ext cx="889000" cy="1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0" name="フローチャート : 判断 849"/>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1" name="テキスト ボックス 850"/>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2" name="フローチャート : 判断 851"/>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3" name="テキスト ボックス 852"/>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42704</xdr:rowOff>
    </xdr:from>
    <xdr:to>
      <xdr:col>32</xdr:col>
      <xdr:colOff>238125</xdr:colOff>
      <xdr:row>77</xdr:row>
      <xdr:rowOff>144304</xdr:rowOff>
    </xdr:to>
    <xdr:sp macro="" textlink="">
      <xdr:nvSpPr>
        <xdr:cNvPr id="859" name="円/楕円 858"/>
        <xdr:cNvSpPr/>
      </xdr:nvSpPr>
      <xdr:spPr>
        <a:xfrm>
          <a:off x="22110700" y="132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21131</xdr:rowOff>
    </xdr:from>
    <xdr:ext cx="534377" cy="259045"/>
    <xdr:sp macro="" textlink="">
      <xdr:nvSpPr>
        <xdr:cNvPr id="860" name="繰出金該当値テキスト"/>
        <xdr:cNvSpPr txBox="1"/>
      </xdr:nvSpPr>
      <xdr:spPr>
        <a:xfrm>
          <a:off x="22212300" y="13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35,425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88539</xdr:rowOff>
    </xdr:from>
    <xdr:to>
      <xdr:col>31</xdr:col>
      <xdr:colOff>85725</xdr:colOff>
      <xdr:row>78</xdr:row>
      <xdr:rowOff>18689</xdr:rowOff>
    </xdr:to>
    <xdr:sp macro="" textlink="">
      <xdr:nvSpPr>
        <xdr:cNvPr id="861" name="円/楕円 860"/>
        <xdr:cNvSpPr/>
      </xdr:nvSpPr>
      <xdr:spPr>
        <a:xfrm>
          <a:off x="21272500" y="1329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9816</xdr:rowOff>
    </xdr:from>
    <xdr:ext cx="534377" cy="259045"/>
    <xdr:sp macro="" textlink="">
      <xdr:nvSpPr>
        <xdr:cNvPr id="862" name="テキスト ボックス 861"/>
        <xdr:cNvSpPr txBox="1"/>
      </xdr:nvSpPr>
      <xdr:spPr>
        <a:xfrm>
          <a:off x="21056111" y="133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141249</xdr:rowOff>
    </xdr:from>
    <xdr:to>
      <xdr:col>29</xdr:col>
      <xdr:colOff>568325</xdr:colOff>
      <xdr:row>78</xdr:row>
      <xdr:rowOff>71399</xdr:rowOff>
    </xdr:to>
    <xdr:sp macro="" textlink="">
      <xdr:nvSpPr>
        <xdr:cNvPr id="863" name="円/楕円 862"/>
        <xdr:cNvSpPr/>
      </xdr:nvSpPr>
      <xdr:spPr>
        <a:xfrm>
          <a:off x="20383500" y="133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62526</xdr:rowOff>
    </xdr:from>
    <xdr:ext cx="534377" cy="259045"/>
    <xdr:sp macro="" textlink="">
      <xdr:nvSpPr>
        <xdr:cNvPr id="864" name="テキスト ボックス 863"/>
        <xdr:cNvSpPr txBox="1"/>
      </xdr:nvSpPr>
      <xdr:spPr>
        <a:xfrm>
          <a:off x="20167111" y="1343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30,252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90463</xdr:rowOff>
    </xdr:from>
    <xdr:to>
      <xdr:col>28</xdr:col>
      <xdr:colOff>365125</xdr:colOff>
      <xdr:row>78</xdr:row>
      <xdr:rowOff>20613</xdr:rowOff>
    </xdr:to>
    <xdr:sp macro="" textlink="">
      <xdr:nvSpPr>
        <xdr:cNvPr id="865" name="円/楕円 864"/>
        <xdr:cNvSpPr/>
      </xdr:nvSpPr>
      <xdr:spPr>
        <a:xfrm>
          <a:off x="19494500" y="132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11740</xdr:rowOff>
    </xdr:from>
    <xdr:ext cx="534377" cy="259045"/>
    <xdr:sp macro="" textlink="">
      <xdr:nvSpPr>
        <xdr:cNvPr id="866" name="テキスト ボックス 865"/>
        <xdr:cNvSpPr txBox="1"/>
      </xdr:nvSpPr>
      <xdr:spPr>
        <a:xfrm>
          <a:off x="19278111" y="1338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104045</xdr:rowOff>
    </xdr:from>
    <xdr:to>
      <xdr:col>27</xdr:col>
      <xdr:colOff>161925</xdr:colOff>
      <xdr:row>78</xdr:row>
      <xdr:rowOff>34195</xdr:rowOff>
    </xdr:to>
    <xdr:sp macro="" textlink="">
      <xdr:nvSpPr>
        <xdr:cNvPr id="867" name="円/楕円 866"/>
        <xdr:cNvSpPr/>
      </xdr:nvSpPr>
      <xdr:spPr>
        <a:xfrm>
          <a:off x="18605500" y="133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25322</xdr:rowOff>
    </xdr:from>
    <xdr:ext cx="534377" cy="259045"/>
    <xdr:sp macro="" textlink="">
      <xdr:nvSpPr>
        <xdr:cNvPr id="868" name="テキスト ボックス 867"/>
        <xdr:cNvSpPr txBox="1"/>
      </xdr:nvSpPr>
      <xdr:spPr>
        <a:xfrm>
          <a:off x="18389111" y="1339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特に人件費について類似団体内では２番目に低く、一方扶助費・普通建設事業費は類似団体内において上位のコストとなっている。</a:t>
          </a:r>
        </a:p>
        <a:p>
          <a:r>
            <a:rPr kumimoji="1" lang="ja-JP" altLang="en-US" sz="1300">
              <a:latin typeface="ＭＳ Ｐゴシック"/>
            </a:rPr>
            <a:t>　人件費については、これまで実施してきた行政改革プラン等の取組により人件費等の縮減がなされてきた結果、現在においても類似団体平均を大きく下回る水準で推移してきている。今後も行政需要に応じた事務事業の見直し及び効率化により市民サービスの更なる向上を目指すとともに、職員負担も考慮のうえ、適正な定員管理を図っていく。　</a:t>
          </a:r>
        </a:p>
        <a:p>
          <a:r>
            <a:rPr kumimoji="1" lang="ja-JP" altLang="en-US" sz="1300">
              <a:latin typeface="ＭＳ Ｐゴシック"/>
            </a:rPr>
            <a:t>　扶助費及び普通建設事業費については、本市は人口の増加に伴い子育てへの支援や教育環境整備に係るニーズが非常に大きくなっており、近年において保育を必要とする子どもに係る諸施策の強化や学校・幼稚園に係る増改築事業、新築事業を展開してきた経緯があることから、類似団体内でも上位のコストとなっているものと推察される。特に普通建設事業において、現在も学校の増改築事業や市役所庁舎、消防庁舎の建設事業を実施していることに伴い、今後起債発行額が増大していくものと考えられる。現時点における公債費は類似団体内では低い水準ではあるものの、将来的にはその費用は増加していくことが予想されることから、各事業の緊急性及び必要性を精査のうえ、公債費が将来の財政運営に影響を及ぼすことの無いよう努めていく。</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62,896
62,669
19.60
26,786,658
26,300,691
72,263
11,014,211
25,444,168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45060</xdr:rowOff>
    </xdr:from>
    <xdr:to>
      <xdr:col>6</xdr:col>
      <xdr:colOff>511175</xdr:colOff>
      <xdr:row>35</xdr:row>
      <xdr:rowOff>71577</xdr:rowOff>
    </xdr:to>
    <xdr:cxnSp macro="">
      <xdr:nvCxnSpPr>
        <xdr:cNvPr id="59" name="直線コネクタ 58"/>
        <xdr:cNvCxnSpPr/>
      </xdr:nvCxnSpPr>
      <xdr:spPr>
        <a:xfrm>
          <a:off x="3797300" y="5874360"/>
          <a:ext cx="838200" cy="19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109034</xdr:rowOff>
    </xdr:from>
    <xdr:ext cx="469744" cy="259045"/>
    <xdr:sp macro="" textlink="">
      <xdr:nvSpPr>
        <xdr:cNvPr id="60" name="議会費平均値テキスト"/>
        <xdr:cNvSpPr txBox="1"/>
      </xdr:nvSpPr>
      <xdr:spPr>
        <a:xfrm>
          <a:off x="4686300" y="5766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45060</xdr:rowOff>
    </xdr:from>
    <xdr:to>
      <xdr:col>5</xdr:col>
      <xdr:colOff>358775</xdr:colOff>
      <xdr:row>34</xdr:row>
      <xdr:rowOff>151130</xdr:rowOff>
    </xdr:to>
    <xdr:cxnSp macro="">
      <xdr:nvCxnSpPr>
        <xdr:cNvPr id="62" name="直線コネクタ 61"/>
        <xdr:cNvCxnSpPr/>
      </xdr:nvCxnSpPr>
      <xdr:spPr>
        <a:xfrm flipV="1">
          <a:off x="2908300" y="5874360"/>
          <a:ext cx="8890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118212</xdr:rowOff>
    </xdr:from>
    <xdr:to>
      <xdr:col>4</xdr:col>
      <xdr:colOff>155575</xdr:colOff>
      <xdr:row>34</xdr:row>
      <xdr:rowOff>151130</xdr:rowOff>
    </xdr:to>
    <xdr:cxnSp macro="">
      <xdr:nvCxnSpPr>
        <xdr:cNvPr id="65" name="直線コネクタ 64"/>
        <xdr:cNvCxnSpPr/>
      </xdr:nvCxnSpPr>
      <xdr:spPr>
        <a:xfrm>
          <a:off x="2019300" y="5947512"/>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72034</xdr:rowOff>
    </xdr:from>
    <xdr:to>
      <xdr:col>2</xdr:col>
      <xdr:colOff>638175</xdr:colOff>
      <xdr:row>34</xdr:row>
      <xdr:rowOff>118212</xdr:rowOff>
    </xdr:to>
    <xdr:cxnSp macro="">
      <xdr:nvCxnSpPr>
        <xdr:cNvPr id="68" name="直線コネクタ 67"/>
        <xdr:cNvCxnSpPr/>
      </xdr:nvCxnSpPr>
      <xdr:spPr>
        <a:xfrm>
          <a:off x="1130300" y="5901334"/>
          <a:ext cx="889000" cy="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20777</xdr:rowOff>
    </xdr:from>
    <xdr:to>
      <xdr:col>6</xdr:col>
      <xdr:colOff>561975</xdr:colOff>
      <xdr:row>35</xdr:row>
      <xdr:rowOff>122377</xdr:rowOff>
    </xdr:to>
    <xdr:sp macro="" textlink="">
      <xdr:nvSpPr>
        <xdr:cNvPr id="78" name="円/楕円 77"/>
        <xdr:cNvSpPr/>
      </xdr:nvSpPr>
      <xdr:spPr>
        <a:xfrm>
          <a:off x="4584700" y="60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170654</xdr:rowOff>
    </xdr:from>
    <xdr:ext cx="469744" cy="259045"/>
    <xdr:sp macro="" textlink="">
      <xdr:nvSpPr>
        <xdr:cNvPr id="79" name="議会費該当値テキスト"/>
        <xdr:cNvSpPr txBox="1"/>
      </xdr:nvSpPr>
      <xdr:spPr>
        <a:xfrm>
          <a:off x="4686300" y="599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165710</xdr:rowOff>
    </xdr:from>
    <xdr:to>
      <xdr:col>5</xdr:col>
      <xdr:colOff>409575</xdr:colOff>
      <xdr:row>34</xdr:row>
      <xdr:rowOff>95860</xdr:rowOff>
    </xdr:to>
    <xdr:sp macro="" textlink="">
      <xdr:nvSpPr>
        <xdr:cNvPr id="80" name="円/楕円 79"/>
        <xdr:cNvSpPr/>
      </xdr:nvSpPr>
      <xdr:spPr>
        <a:xfrm>
          <a:off x="3746500" y="58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86987</xdr:rowOff>
    </xdr:from>
    <xdr:ext cx="469744" cy="259045"/>
    <xdr:sp macro="" textlink="">
      <xdr:nvSpPr>
        <xdr:cNvPr id="81" name="テキスト ボックス 80"/>
        <xdr:cNvSpPr txBox="1"/>
      </xdr:nvSpPr>
      <xdr:spPr>
        <a:xfrm>
          <a:off x="3562427" y="59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100330</xdr:rowOff>
    </xdr:from>
    <xdr:to>
      <xdr:col>4</xdr:col>
      <xdr:colOff>206375</xdr:colOff>
      <xdr:row>35</xdr:row>
      <xdr:rowOff>30480</xdr:rowOff>
    </xdr:to>
    <xdr:sp macro="" textlink="">
      <xdr:nvSpPr>
        <xdr:cNvPr id="82" name="円/楕円 81"/>
        <xdr:cNvSpPr/>
      </xdr:nvSpPr>
      <xdr:spPr>
        <a:xfrm>
          <a:off x="28575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21607</xdr:rowOff>
    </xdr:from>
    <xdr:ext cx="469744" cy="259045"/>
    <xdr:sp macro="" textlink="">
      <xdr:nvSpPr>
        <xdr:cNvPr id="83" name="テキスト ボックス 82"/>
        <xdr:cNvSpPr txBox="1"/>
      </xdr:nvSpPr>
      <xdr:spPr>
        <a:xfrm>
          <a:off x="2673427"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67412</xdr:rowOff>
    </xdr:from>
    <xdr:to>
      <xdr:col>3</xdr:col>
      <xdr:colOff>3175</xdr:colOff>
      <xdr:row>34</xdr:row>
      <xdr:rowOff>169012</xdr:rowOff>
    </xdr:to>
    <xdr:sp macro="" textlink="">
      <xdr:nvSpPr>
        <xdr:cNvPr id="84" name="円/楕円 83"/>
        <xdr:cNvSpPr/>
      </xdr:nvSpPr>
      <xdr:spPr>
        <a:xfrm>
          <a:off x="1968500" y="58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160139</xdr:rowOff>
    </xdr:from>
    <xdr:ext cx="469744" cy="259045"/>
    <xdr:sp macro="" textlink="">
      <xdr:nvSpPr>
        <xdr:cNvPr id="85" name="テキスト ボックス 84"/>
        <xdr:cNvSpPr txBox="1"/>
      </xdr:nvSpPr>
      <xdr:spPr>
        <a:xfrm>
          <a:off x="1784427" y="59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21234</xdr:rowOff>
    </xdr:from>
    <xdr:to>
      <xdr:col>1</xdr:col>
      <xdr:colOff>485775</xdr:colOff>
      <xdr:row>34</xdr:row>
      <xdr:rowOff>122834</xdr:rowOff>
    </xdr:to>
    <xdr:sp macro="" textlink="">
      <xdr:nvSpPr>
        <xdr:cNvPr id="86" name="円/楕円 85"/>
        <xdr:cNvSpPr/>
      </xdr:nvSpPr>
      <xdr:spPr>
        <a:xfrm>
          <a:off x="1079500" y="58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113961</xdr:rowOff>
    </xdr:from>
    <xdr:ext cx="469744" cy="259045"/>
    <xdr:sp macro="" textlink="">
      <xdr:nvSpPr>
        <xdr:cNvPr id="87" name="テキスト ボックス 86"/>
        <xdr:cNvSpPr txBox="1"/>
      </xdr:nvSpPr>
      <xdr:spPr>
        <a:xfrm>
          <a:off x="895427" y="59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160548</xdr:rowOff>
    </xdr:from>
    <xdr:to>
      <xdr:col>6</xdr:col>
      <xdr:colOff>511175</xdr:colOff>
      <xdr:row>56</xdr:row>
      <xdr:rowOff>31130</xdr:rowOff>
    </xdr:to>
    <xdr:cxnSp macro="">
      <xdr:nvCxnSpPr>
        <xdr:cNvPr id="116" name="直線コネクタ 115"/>
        <xdr:cNvCxnSpPr/>
      </xdr:nvCxnSpPr>
      <xdr:spPr>
        <a:xfrm flipV="1">
          <a:off x="3797300" y="9590298"/>
          <a:ext cx="838200" cy="4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143603</xdr:rowOff>
    </xdr:from>
    <xdr:ext cx="534377" cy="259045"/>
    <xdr:sp macro="" textlink="">
      <xdr:nvSpPr>
        <xdr:cNvPr id="117" name="総務費平均値テキスト"/>
        <xdr:cNvSpPr txBox="1"/>
      </xdr:nvSpPr>
      <xdr:spPr>
        <a:xfrm>
          <a:off x="4686300" y="957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31130</xdr:rowOff>
    </xdr:from>
    <xdr:to>
      <xdr:col>5</xdr:col>
      <xdr:colOff>358775</xdr:colOff>
      <xdr:row>57</xdr:row>
      <xdr:rowOff>90193</xdr:rowOff>
    </xdr:to>
    <xdr:cxnSp macro="">
      <xdr:nvCxnSpPr>
        <xdr:cNvPr id="119" name="直線コネクタ 118"/>
        <xdr:cNvCxnSpPr/>
      </xdr:nvCxnSpPr>
      <xdr:spPr>
        <a:xfrm flipV="1">
          <a:off x="2908300" y="9632330"/>
          <a:ext cx="889000" cy="23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90193</xdr:rowOff>
    </xdr:from>
    <xdr:to>
      <xdr:col>4</xdr:col>
      <xdr:colOff>155575</xdr:colOff>
      <xdr:row>57</xdr:row>
      <xdr:rowOff>114737</xdr:rowOff>
    </xdr:to>
    <xdr:cxnSp macro="">
      <xdr:nvCxnSpPr>
        <xdr:cNvPr id="122" name="直線コネクタ 121"/>
        <xdr:cNvCxnSpPr/>
      </xdr:nvCxnSpPr>
      <xdr:spPr>
        <a:xfrm flipV="1">
          <a:off x="2019300" y="9862843"/>
          <a:ext cx="889000" cy="2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114737</xdr:rowOff>
    </xdr:from>
    <xdr:to>
      <xdr:col>2</xdr:col>
      <xdr:colOff>638175</xdr:colOff>
      <xdr:row>57</xdr:row>
      <xdr:rowOff>137574</xdr:rowOff>
    </xdr:to>
    <xdr:cxnSp macro="">
      <xdr:nvCxnSpPr>
        <xdr:cNvPr id="125" name="直線コネクタ 124"/>
        <xdr:cNvCxnSpPr/>
      </xdr:nvCxnSpPr>
      <xdr:spPr>
        <a:xfrm flipV="1">
          <a:off x="1130300" y="9887387"/>
          <a:ext cx="8890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109748</xdr:rowOff>
    </xdr:from>
    <xdr:to>
      <xdr:col>6</xdr:col>
      <xdr:colOff>561975</xdr:colOff>
      <xdr:row>56</xdr:row>
      <xdr:rowOff>39898</xdr:rowOff>
    </xdr:to>
    <xdr:sp macro="" textlink="">
      <xdr:nvSpPr>
        <xdr:cNvPr id="135" name="円/楕円 134"/>
        <xdr:cNvSpPr/>
      </xdr:nvSpPr>
      <xdr:spPr>
        <a:xfrm>
          <a:off x="4584700" y="953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132625</xdr:rowOff>
    </xdr:from>
    <xdr:ext cx="534377" cy="259045"/>
    <xdr:sp macro="" textlink="">
      <xdr:nvSpPr>
        <xdr:cNvPr id="136" name="総務費該当値テキスト"/>
        <xdr:cNvSpPr txBox="1"/>
      </xdr:nvSpPr>
      <xdr:spPr>
        <a:xfrm>
          <a:off x="4686300" y="93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74,764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151780</xdr:rowOff>
    </xdr:from>
    <xdr:to>
      <xdr:col>5</xdr:col>
      <xdr:colOff>409575</xdr:colOff>
      <xdr:row>56</xdr:row>
      <xdr:rowOff>81930</xdr:rowOff>
    </xdr:to>
    <xdr:sp macro="" textlink="">
      <xdr:nvSpPr>
        <xdr:cNvPr id="137" name="円/楕円 136"/>
        <xdr:cNvSpPr/>
      </xdr:nvSpPr>
      <xdr:spPr>
        <a:xfrm>
          <a:off x="3746500" y="95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73057</xdr:rowOff>
    </xdr:from>
    <xdr:ext cx="534377" cy="259045"/>
    <xdr:sp macro="" textlink="">
      <xdr:nvSpPr>
        <xdr:cNvPr id="138" name="テキスト ボックス 137"/>
        <xdr:cNvSpPr txBox="1"/>
      </xdr:nvSpPr>
      <xdr:spPr>
        <a:xfrm>
          <a:off x="3530111" y="967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39393</xdr:rowOff>
    </xdr:from>
    <xdr:to>
      <xdr:col>4</xdr:col>
      <xdr:colOff>206375</xdr:colOff>
      <xdr:row>57</xdr:row>
      <xdr:rowOff>140993</xdr:rowOff>
    </xdr:to>
    <xdr:sp macro="" textlink="">
      <xdr:nvSpPr>
        <xdr:cNvPr id="139" name="円/楕円 138"/>
        <xdr:cNvSpPr/>
      </xdr:nvSpPr>
      <xdr:spPr>
        <a:xfrm>
          <a:off x="2857500" y="98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132120</xdr:rowOff>
    </xdr:from>
    <xdr:ext cx="534377" cy="259045"/>
    <xdr:sp macro="" textlink="">
      <xdr:nvSpPr>
        <xdr:cNvPr id="140" name="テキスト ボックス 139"/>
        <xdr:cNvSpPr txBox="1"/>
      </xdr:nvSpPr>
      <xdr:spPr>
        <a:xfrm>
          <a:off x="2641111" y="990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63937</xdr:rowOff>
    </xdr:from>
    <xdr:to>
      <xdr:col>3</xdr:col>
      <xdr:colOff>3175</xdr:colOff>
      <xdr:row>57</xdr:row>
      <xdr:rowOff>165537</xdr:rowOff>
    </xdr:to>
    <xdr:sp macro="" textlink="">
      <xdr:nvSpPr>
        <xdr:cNvPr id="141" name="円/楕円 140"/>
        <xdr:cNvSpPr/>
      </xdr:nvSpPr>
      <xdr:spPr>
        <a:xfrm>
          <a:off x="1968500" y="983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156664</xdr:rowOff>
    </xdr:from>
    <xdr:ext cx="534377" cy="259045"/>
    <xdr:sp macro="" textlink="">
      <xdr:nvSpPr>
        <xdr:cNvPr id="142" name="テキスト ボックス 141"/>
        <xdr:cNvSpPr txBox="1"/>
      </xdr:nvSpPr>
      <xdr:spPr>
        <a:xfrm>
          <a:off x="1752111" y="992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86774</xdr:rowOff>
    </xdr:from>
    <xdr:to>
      <xdr:col>1</xdr:col>
      <xdr:colOff>485775</xdr:colOff>
      <xdr:row>58</xdr:row>
      <xdr:rowOff>16924</xdr:rowOff>
    </xdr:to>
    <xdr:sp macro="" textlink="">
      <xdr:nvSpPr>
        <xdr:cNvPr id="143" name="円/楕円 142"/>
        <xdr:cNvSpPr/>
      </xdr:nvSpPr>
      <xdr:spPr>
        <a:xfrm>
          <a:off x="1079500" y="985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8051</xdr:rowOff>
    </xdr:from>
    <xdr:ext cx="534377" cy="259045"/>
    <xdr:sp macro="" textlink="">
      <xdr:nvSpPr>
        <xdr:cNvPr id="144" name="テキスト ボックス 143"/>
        <xdr:cNvSpPr txBox="1"/>
      </xdr:nvSpPr>
      <xdr:spPr>
        <a:xfrm>
          <a:off x="863111" y="995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78575</xdr:rowOff>
    </xdr:from>
    <xdr:to>
      <xdr:col>6</xdr:col>
      <xdr:colOff>511175</xdr:colOff>
      <xdr:row>76</xdr:row>
      <xdr:rowOff>36601</xdr:rowOff>
    </xdr:to>
    <xdr:cxnSp macro="">
      <xdr:nvCxnSpPr>
        <xdr:cNvPr id="174" name="直線コネクタ 173"/>
        <xdr:cNvCxnSpPr/>
      </xdr:nvCxnSpPr>
      <xdr:spPr>
        <a:xfrm flipV="1">
          <a:off x="3797300" y="12937325"/>
          <a:ext cx="838200" cy="12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36601</xdr:rowOff>
    </xdr:from>
    <xdr:to>
      <xdr:col>5</xdr:col>
      <xdr:colOff>358775</xdr:colOff>
      <xdr:row>76</xdr:row>
      <xdr:rowOff>127433</xdr:rowOff>
    </xdr:to>
    <xdr:cxnSp macro="">
      <xdr:nvCxnSpPr>
        <xdr:cNvPr id="177" name="直線コネクタ 176"/>
        <xdr:cNvCxnSpPr/>
      </xdr:nvCxnSpPr>
      <xdr:spPr>
        <a:xfrm flipV="1">
          <a:off x="2908300" y="13066801"/>
          <a:ext cx="889000" cy="9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15879</xdr:rowOff>
    </xdr:from>
    <xdr:ext cx="599010" cy="259045"/>
    <xdr:sp macro="" textlink="">
      <xdr:nvSpPr>
        <xdr:cNvPr id="179" name="テキスト ボックス 178"/>
        <xdr:cNvSpPr txBox="1"/>
      </xdr:nvSpPr>
      <xdr:spPr>
        <a:xfrm>
          <a:off x="3497794"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127433</xdr:rowOff>
    </xdr:from>
    <xdr:to>
      <xdr:col>4</xdr:col>
      <xdr:colOff>155575</xdr:colOff>
      <xdr:row>77</xdr:row>
      <xdr:rowOff>39319</xdr:rowOff>
    </xdr:to>
    <xdr:cxnSp macro="">
      <xdr:nvCxnSpPr>
        <xdr:cNvPr id="180" name="直線コネクタ 179"/>
        <xdr:cNvCxnSpPr/>
      </xdr:nvCxnSpPr>
      <xdr:spPr>
        <a:xfrm flipV="1">
          <a:off x="2019300" y="13157633"/>
          <a:ext cx="889000" cy="8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39319</xdr:rowOff>
    </xdr:from>
    <xdr:to>
      <xdr:col>2</xdr:col>
      <xdr:colOff>638175</xdr:colOff>
      <xdr:row>77</xdr:row>
      <xdr:rowOff>132271</xdr:rowOff>
    </xdr:to>
    <xdr:cxnSp macro="">
      <xdr:nvCxnSpPr>
        <xdr:cNvPr id="183" name="直線コネクタ 182"/>
        <xdr:cNvCxnSpPr/>
      </xdr:nvCxnSpPr>
      <xdr:spPr>
        <a:xfrm flipV="1">
          <a:off x="1130300" y="13240969"/>
          <a:ext cx="889000" cy="9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27775</xdr:rowOff>
    </xdr:from>
    <xdr:to>
      <xdr:col>6</xdr:col>
      <xdr:colOff>561975</xdr:colOff>
      <xdr:row>75</xdr:row>
      <xdr:rowOff>129375</xdr:rowOff>
    </xdr:to>
    <xdr:sp macro="" textlink="">
      <xdr:nvSpPr>
        <xdr:cNvPr id="193" name="円/楕円 192"/>
        <xdr:cNvSpPr/>
      </xdr:nvSpPr>
      <xdr:spPr>
        <a:xfrm>
          <a:off x="4584700" y="128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50652</xdr:rowOff>
    </xdr:from>
    <xdr:ext cx="599010" cy="259045"/>
    <xdr:sp macro="" textlink="">
      <xdr:nvSpPr>
        <xdr:cNvPr id="194" name="民生費該当値テキスト"/>
        <xdr:cNvSpPr txBox="1"/>
      </xdr:nvSpPr>
      <xdr:spPr>
        <a:xfrm>
          <a:off x="4686300" y="12737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171,313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157251</xdr:rowOff>
    </xdr:from>
    <xdr:to>
      <xdr:col>5</xdr:col>
      <xdr:colOff>409575</xdr:colOff>
      <xdr:row>76</xdr:row>
      <xdr:rowOff>87401</xdr:rowOff>
    </xdr:to>
    <xdr:sp macro="" textlink="">
      <xdr:nvSpPr>
        <xdr:cNvPr id="195" name="円/楕円 194"/>
        <xdr:cNvSpPr/>
      </xdr:nvSpPr>
      <xdr:spPr>
        <a:xfrm>
          <a:off x="3746500" y="130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78528</xdr:rowOff>
    </xdr:from>
    <xdr:ext cx="599010" cy="259045"/>
    <xdr:sp macro="" textlink="">
      <xdr:nvSpPr>
        <xdr:cNvPr id="196" name="テキスト ボックス 195"/>
        <xdr:cNvSpPr txBox="1"/>
      </xdr:nvSpPr>
      <xdr:spPr>
        <a:xfrm>
          <a:off x="3497794" y="1310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161,118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76633</xdr:rowOff>
    </xdr:from>
    <xdr:to>
      <xdr:col>4</xdr:col>
      <xdr:colOff>206375</xdr:colOff>
      <xdr:row>77</xdr:row>
      <xdr:rowOff>6783</xdr:rowOff>
    </xdr:to>
    <xdr:sp macro="" textlink="">
      <xdr:nvSpPr>
        <xdr:cNvPr id="197" name="円/楕円 196"/>
        <xdr:cNvSpPr/>
      </xdr:nvSpPr>
      <xdr:spPr>
        <a:xfrm>
          <a:off x="2857500" y="131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23309</xdr:rowOff>
    </xdr:from>
    <xdr:ext cx="599010" cy="259045"/>
    <xdr:sp macro="" textlink="">
      <xdr:nvSpPr>
        <xdr:cNvPr id="198" name="テキスト ボックス 197"/>
        <xdr:cNvSpPr txBox="1"/>
      </xdr:nvSpPr>
      <xdr:spPr>
        <a:xfrm>
          <a:off x="2608794" y="1288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153,966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159969</xdr:rowOff>
    </xdr:from>
    <xdr:to>
      <xdr:col>3</xdr:col>
      <xdr:colOff>3175</xdr:colOff>
      <xdr:row>77</xdr:row>
      <xdr:rowOff>90119</xdr:rowOff>
    </xdr:to>
    <xdr:sp macro="" textlink="">
      <xdr:nvSpPr>
        <xdr:cNvPr id="199" name="円/楕円 198"/>
        <xdr:cNvSpPr/>
      </xdr:nvSpPr>
      <xdr:spPr>
        <a:xfrm>
          <a:off x="1968500" y="1319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106646</xdr:rowOff>
    </xdr:from>
    <xdr:ext cx="599010" cy="259045"/>
    <xdr:sp macro="" textlink="">
      <xdr:nvSpPr>
        <xdr:cNvPr id="200" name="テキスト ボックス 199"/>
        <xdr:cNvSpPr txBox="1"/>
      </xdr:nvSpPr>
      <xdr:spPr>
        <a:xfrm>
          <a:off x="1719794" y="1296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147,404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81471</xdr:rowOff>
    </xdr:from>
    <xdr:to>
      <xdr:col>1</xdr:col>
      <xdr:colOff>485775</xdr:colOff>
      <xdr:row>78</xdr:row>
      <xdr:rowOff>11621</xdr:rowOff>
    </xdr:to>
    <xdr:sp macro="" textlink="">
      <xdr:nvSpPr>
        <xdr:cNvPr id="201" name="円/楕円 200"/>
        <xdr:cNvSpPr/>
      </xdr:nvSpPr>
      <xdr:spPr>
        <a:xfrm>
          <a:off x="1079500" y="1328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28148</xdr:rowOff>
    </xdr:from>
    <xdr:ext cx="599010" cy="259045"/>
    <xdr:sp macro="" textlink="">
      <xdr:nvSpPr>
        <xdr:cNvPr id="202" name="テキスト ボックス 201"/>
        <xdr:cNvSpPr txBox="1"/>
      </xdr:nvSpPr>
      <xdr:spPr>
        <a:xfrm>
          <a:off x="830794" y="1305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3378</xdr:rowOff>
    </xdr:from>
    <xdr:to>
      <xdr:col>6</xdr:col>
      <xdr:colOff>511175</xdr:colOff>
      <xdr:row>99</xdr:row>
      <xdr:rowOff>9113</xdr:rowOff>
    </xdr:to>
    <xdr:cxnSp macro="">
      <xdr:nvCxnSpPr>
        <xdr:cNvPr id="232" name="直線コネクタ 231"/>
        <xdr:cNvCxnSpPr/>
      </xdr:nvCxnSpPr>
      <xdr:spPr>
        <a:xfrm>
          <a:off x="3797300" y="16976928"/>
          <a:ext cx="838200" cy="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3378</xdr:rowOff>
    </xdr:from>
    <xdr:to>
      <xdr:col>5</xdr:col>
      <xdr:colOff>358775</xdr:colOff>
      <xdr:row>99</xdr:row>
      <xdr:rowOff>42126</xdr:rowOff>
    </xdr:to>
    <xdr:cxnSp macro="">
      <xdr:nvCxnSpPr>
        <xdr:cNvPr id="235" name="直線コネクタ 234"/>
        <xdr:cNvCxnSpPr/>
      </xdr:nvCxnSpPr>
      <xdr:spPr>
        <a:xfrm flipV="1">
          <a:off x="2908300" y="16976928"/>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42126</xdr:rowOff>
    </xdr:from>
    <xdr:to>
      <xdr:col>4</xdr:col>
      <xdr:colOff>155575</xdr:colOff>
      <xdr:row>99</xdr:row>
      <xdr:rowOff>71158</xdr:rowOff>
    </xdr:to>
    <xdr:cxnSp macro="">
      <xdr:nvCxnSpPr>
        <xdr:cNvPr id="238" name="直線コネクタ 237"/>
        <xdr:cNvCxnSpPr/>
      </xdr:nvCxnSpPr>
      <xdr:spPr>
        <a:xfrm flipV="1">
          <a:off x="2019300" y="17015676"/>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153893</xdr:rowOff>
    </xdr:from>
    <xdr:to>
      <xdr:col>2</xdr:col>
      <xdr:colOff>638175</xdr:colOff>
      <xdr:row>99</xdr:row>
      <xdr:rowOff>71158</xdr:rowOff>
    </xdr:to>
    <xdr:cxnSp macro="">
      <xdr:nvCxnSpPr>
        <xdr:cNvPr id="241" name="直線コネクタ 240"/>
        <xdr:cNvCxnSpPr/>
      </xdr:nvCxnSpPr>
      <xdr:spPr>
        <a:xfrm>
          <a:off x="1130300" y="16955993"/>
          <a:ext cx="889000" cy="8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129763</xdr:rowOff>
    </xdr:from>
    <xdr:to>
      <xdr:col>6</xdr:col>
      <xdr:colOff>561975</xdr:colOff>
      <xdr:row>99</xdr:row>
      <xdr:rowOff>59913</xdr:rowOff>
    </xdr:to>
    <xdr:sp macro="" textlink="">
      <xdr:nvSpPr>
        <xdr:cNvPr id="251" name="円/楕円 250"/>
        <xdr:cNvSpPr/>
      </xdr:nvSpPr>
      <xdr:spPr>
        <a:xfrm>
          <a:off x="4584700" y="1693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44690</xdr:rowOff>
    </xdr:from>
    <xdr:ext cx="534377" cy="259045"/>
    <xdr:sp macro="" textlink="">
      <xdr:nvSpPr>
        <xdr:cNvPr id="252" name="衛生費該当値テキスト"/>
        <xdr:cNvSpPr txBox="1"/>
      </xdr:nvSpPr>
      <xdr:spPr>
        <a:xfrm>
          <a:off x="4686300" y="1684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21,855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124028</xdr:rowOff>
    </xdr:from>
    <xdr:to>
      <xdr:col>5</xdr:col>
      <xdr:colOff>409575</xdr:colOff>
      <xdr:row>99</xdr:row>
      <xdr:rowOff>54178</xdr:rowOff>
    </xdr:to>
    <xdr:sp macro="" textlink="">
      <xdr:nvSpPr>
        <xdr:cNvPr id="253" name="円/楕円 252"/>
        <xdr:cNvSpPr/>
      </xdr:nvSpPr>
      <xdr:spPr>
        <a:xfrm>
          <a:off x="3746500" y="169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45305</xdr:rowOff>
    </xdr:from>
    <xdr:ext cx="534377" cy="259045"/>
    <xdr:sp macro="" textlink="">
      <xdr:nvSpPr>
        <xdr:cNvPr id="254" name="テキスト ボックス 253"/>
        <xdr:cNvSpPr txBox="1"/>
      </xdr:nvSpPr>
      <xdr:spPr>
        <a:xfrm>
          <a:off x="3530111" y="1701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22,156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162776</xdr:rowOff>
    </xdr:from>
    <xdr:to>
      <xdr:col>4</xdr:col>
      <xdr:colOff>206375</xdr:colOff>
      <xdr:row>99</xdr:row>
      <xdr:rowOff>92926</xdr:rowOff>
    </xdr:to>
    <xdr:sp macro="" textlink="">
      <xdr:nvSpPr>
        <xdr:cNvPr id="255" name="円/楕円 254"/>
        <xdr:cNvSpPr/>
      </xdr:nvSpPr>
      <xdr:spPr>
        <a:xfrm>
          <a:off x="2857500" y="1696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84053</xdr:rowOff>
    </xdr:from>
    <xdr:ext cx="534377" cy="259045"/>
    <xdr:sp macro="" textlink="">
      <xdr:nvSpPr>
        <xdr:cNvPr id="256" name="テキスト ボックス 255"/>
        <xdr:cNvSpPr txBox="1"/>
      </xdr:nvSpPr>
      <xdr:spPr>
        <a:xfrm>
          <a:off x="2641111" y="1705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20,122</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20358</xdr:rowOff>
    </xdr:from>
    <xdr:to>
      <xdr:col>3</xdr:col>
      <xdr:colOff>3175</xdr:colOff>
      <xdr:row>99</xdr:row>
      <xdr:rowOff>121958</xdr:rowOff>
    </xdr:to>
    <xdr:sp macro="" textlink="">
      <xdr:nvSpPr>
        <xdr:cNvPr id="257" name="円/楕円 256"/>
        <xdr:cNvSpPr/>
      </xdr:nvSpPr>
      <xdr:spPr>
        <a:xfrm>
          <a:off x="1968500" y="169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113085</xdr:rowOff>
    </xdr:from>
    <xdr:ext cx="534377" cy="259045"/>
    <xdr:sp macro="" textlink="">
      <xdr:nvSpPr>
        <xdr:cNvPr id="258" name="テキスト ボックス 257"/>
        <xdr:cNvSpPr txBox="1"/>
      </xdr:nvSpPr>
      <xdr:spPr>
        <a:xfrm>
          <a:off x="1752111" y="1708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103093</xdr:rowOff>
    </xdr:from>
    <xdr:to>
      <xdr:col>1</xdr:col>
      <xdr:colOff>485775</xdr:colOff>
      <xdr:row>99</xdr:row>
      <xdr:rowOff>33243</xdr:rowOff>
    </xdr:to>
    <xdr:sp macro="" textlink="">
      <xdr:nvSpPr>
        <xdr:cNvPr id="259" name="円/楕円 258"/>
        <xdr:cNvSpPr/>
      </xdr:nvSpPr>
      <xdr:spPr>
        <a:xfrm>
          <a:off x="1079500" y="1690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24370</xdr:rowOff>
    </xdr:from>
    <xdr:ext cx="534377" cy="259045"/>
    <xdr:sp macro="" textlink="">
      <xdr:nvSpPr>
        <xdr:cNvPr id="260" name="テキスト ボックス 259"/>
        <xdr:cNvSpPr txBox="1"/>
      </xdr:nvSpPr>
      <xdr:spPr>
        <a:xfrm>
          <a:off x="863111" y="1699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63347</xdr:rowOff>
    </xdr:from>
    <xdr:to>
      <xdr:col>15</xdr:col>
      <xdr:colOff>180975</xdr:colOff>
      <xdr:row>38</xdr:row>
      <xdr:rowOff>98781</xdr:rowOff>
    </xdr:to>
    <xdr:cxnSp macro="">
      <xdr:nvCxnSpPr>
        <xdr:cNvPr id="287" name="直線コネクタ 286"/>
        <xdr:cNvCxnSpPr/>
      </xdr:nvCxnSpPr>
      <xdr:spPr>
        <a:xfrm>
          <a:off x="9639300" y="6578447"/>
          <a:ext cx="8382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125298</xdr:rowOff>
    </xdr:from>
    <xdr:to>
      <xdr:col>14</xdr:col>
      <xdr:colOff>28575</xdr:colOff>
      <xdr:row>38</xdr:row>
      <xdr:rowOff>63347</xdr:rowOff>
    </xdr:to>
    <xdr:cxnSp macro="">
      <xdr:nvCxnSpPr>
        <xdr:cNvPr id="290" name="直線コネクタ 289"/>
        <xdr:cNvCxnSpPr/>
      </xdr:nvCxnSpPr>
      <xdr:spPr>
        <a:xfrm>
          <a:off x="8750300" y="6468948"/>
          <a:ext cx="889000" cy="10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125298</xdr:rowOff>
    </xdr:from>
    <xdr:to>
      <xdr:col>12</xdr:col>
      <xdr:colOff>511175</xdr:colOff>
      <xdr:row>38</xdr:row>
      <xdr:rowOff>10999</xdr:rowOff>
    </xdr:to>
    <xdr:cxnSp macro="">
      <xdr:nvCxnSpPr>
        <xdr:cNvPr id="293" name="直線コネクタ 292"/>
        <xdr:cNvCxnSpPr/>
      </xdr:nvCxnSpPr>
      <xdr:spPr>
        <a:xfrm flipV="1">
          <a:off x="7861300" y="6468948"/>
          <a:ext cx="889000"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10999</xdr:rowOff>
    </xdr:from>
    <xdr:to>
      <xdr:col>11</xdr:col>
      <xdr:colOff>307975</xdr:colOff>
      <xdr:row>38</xdr:row>
      <xdr:rowOff>67005</xdr:rowOff>
    </xdr:to>
    <xdr:cxnSp macro="">
      <xdr:nvCxnSpPr>
        <xdr:cNvPr id="296" name="直線コネクタ 295"/>
        <xdr:cNvCxnSpPr/>
      </xdr:nvCxnSpPr>
      <xdr:spPr>
        <a:xfrm flipV="1">
          <a:off x="6972300" y="6526099"/>
          <a:ext cx="889000" cy="5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47981</xdr:rowOff>
    </xdr:from>
    <xdr:to>
      <xdr:col>15</xdr:col>
      <xdr:colOff>231775</xdr:colOff>
      <xdr:row>38</xdr:row>
      <xdr:rowOff>149581</xdr:rowOff>
    </xdr:to>
    <xdr:sp macro="" textlink="">
      <xdr:nvSpPr>
        <xdr:cNvPr id="306" name="円/楕円 305"/>
        <xdr:cNvSpPr/>
      </xdr:nvSpPr>
      <xdr:spPr>
        <a:xfrm>
          <a:off x="10426700" y="65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134358</xdr:rowOff>
    </xdr:from>
    <xdr:ext cx="378565" cy="259045"/>
    <xdr:sp macro="" textlink="">
      <xdr:nvSpPr>
        <xdr:cNvPr id="307" name="労働費該当値テキスト"/>
        <xdr:cNvSpPr txBox="1"/>
      </xdr:nvSpPr>
      <xdr:spPr>
        <a:xfrm>
          <a:off x="10528300" y="6478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12547</xdr:rowOff>
    </xdr:from>
    <xdr:to>
      <xdr:col>14</xdr:col>
      <xdr:colOff>79375</xdr:colOff>
      <xdr:row>38</xdr:row>
      <xdr:rowOff>114147</xdr:rowOff>
    </xdr:to>
    <xdr:sp macro="" textlink="">
      <xdr:nvSpPr>
        <xdr:cNvPr id="308" name="円/楕円 307"/>
        <xdr:cNvSpPr/>
      </xdr:nvSpPr>
      <xdr:spPr>
        <a:xfrm>
          <a:off x="9588500" y="65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105274</xdr:rowOff>
    </xdr:from>
    <xdr:ext cx="378565" cy="259045"/>
    <xdr:sp macro="" textlink="">
      <xdr:nvSpPr>
        <xdr:cNvPr id="309" name="テキスト ボックス 308"/>
        <xdr:cNvSpPr txBox="1"/>
      </xdr:nvSpPr>
      <xdr:spPr>
        <a:xfrm>
          <a:off x="9450017" y="6620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74498</xdr:rowOff>
    </xdr:from>
    <xdr:to>
      <xdr:col>12</xdr:col>
      <xdr:colOff>561975</xdr:colOff>
      <xdr:row>38</xdr:row>
      <xdr:rowOff>4648</xdr:rowOff>
    </xdr:to>
    <xdr:sp macro="" textlink="">
      <xdr:nvSpPr>
        <xdr:cNvPr id="310" name="円/楕円 309"/>
        <xdr:cNvSpPr/>
      </xdr:nvSpPr>
      <xdr:spPr>
        <a:xfrm>
          <a:off x="8699500" y="64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167226</xdr:rowOff>
    </xdr:from>
    <xdr:ext cx="378565" cy="259045"/>
    <xdr:sp macro="" textlink="">
      <xdr:nvSpPr>
        <xdr:cNvPr id="311" name="テキスト ボックス 310"/>
        <xdr:cNvSpPr txBox="1"/>
      </xdr:nvSpPr>
      <xdr:spPr>
        <a:xfrm>
          <a:off x="8561017" y="6510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131648</xdr:rowOff>
    </xdr:from>
    <xdr:to>
      <xdr:col>11</xdr:col>
      <xdr:colOff>358775</xdr:colOff>
      <xdr:row>38</xdr:row>
      <xdr:rowOff>61798</xdr:rowOff>
    </xdr:to>
    <xdr:sp macro="" textlink="">
      <xdr:nvSpPr>
        <xdr:cNvPr id="312" name="円/楕円 311"/>
        <xdr:cNvSpPr/>
      </xdr:nvSpPr>
      <xdr:spPr>
        <a:xfrm>
          <a:off x="7810500" y="64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52926</xdr:rowOff>
    </xdr:from>
    <xdr:ext cx="378565" cy="259045"/>
    <xdr:sp macro="" textlink="">
      <xdr:nvSpPr>
        <xdr:cNvPr id="313" name="テキスト ボックス 312"/>
        <xdr:cNvSpPr txBox="1"/>
      </xdr:nvSpPr>
      <xdr:spPr>
        <a:xfrm>
          <a:off x="7672017" y="656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16205</xdr:rowOff>
    </xdr:from>
    <xdr:to>
      <xdr:col>10</xdr:col>
      <xdr:colOff>155575</xdr:colOff>
      <xdr:row>38</xdr:row>
      <xdr:rowOff>117805</xdr:rowOff>
    </xdr:to>
    <xdr:sp macro="" textlink="">
      <xdr:nvSpPr>
        <xdr:cNvPr id="314" name="円/楕円 313"/>
        <xdr:cNvSpPr/>
      </xdr:nvSpPr>
      <xdr:spPr>
        <a:xfrm>
          <a:off x="69215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108932</xdr:rowOff>
    </xdr:from>
    <xdr:ext cx="378565" cy="259045"/>
    <xdr:sp macro="" textlink="">
      <xdr:nvSpPr>
        <xdr:cNvPr id="315" name="テキスト ボックス 314"/>
        <xdr:cNvSpPr txBox="1"/>
      </xdr:nvSpPr>
      <xdr:spPr>
        <a:xfrm>
          <a:off x="6783017" y="66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125331</xdr:rowOff>
    </xdr:from>
    <xdr:to>
      <xdr:col>15</xdr:col>
      <xdr:colOff>180975</xdr:colOff>
      <xdr:row>58</xdr:row>
      <xdr:rowOff>148501</xdr:rowOff>
    </xdr:to>
    <xdr:cxnSp macro="">
      <xdr:nvCxnSpPr>
        <xdr:cNvPr id="346" name="直線コネクタ 345"/>
        <xdr:cNvCxnSpPr/>
      </xdr:nvCxnSpPr>
      <xdr:spPr>
        <a:xfrm>
          <a:off x="9639300" y="10069431"/>
          <a:ext cx="838200" cy="2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7"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125331</xdr:rowOff>
    </xdr:from>
    <xdr:to>
      <xdr:col>14</xdr:col>
      <xdr:colOff>28575</xdr:colOff>
      <xdr:row>59</xdr:row>
      <xdr:rowOff>27506</xdr:rowOff>
    </xdr:to>
    <xdr:cxnSp macro="">
      <xdr:nvCxnSpPr>
        <xdr:cNvPr id="349" name="直線コネクタ 348"/>
        <xdr:cNvCxnSpPr/>
      </xdr:nvCxnSpPr>
      <xdr:spPr>
        <a:xfrm flipV="1">
          <a:off x="8750300" y="10069431"/>
          <a:ext cx="889000" cy="7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1" name="テキスト ボックス 350"/>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160535</xdr:rowOff>
    </xdr:from>
    <xdr:to>
      <xdr:col>12</xdr:col>
      <xdr:colOff>511175</xdr:colOff>
      <xdr:row>59</xdr:row>
      <xdr:rowOff>27506</xdr:rowOff>
    </xdr:to>
    <xdr:cxnSp macro="">
      <xdr:nvCxnSpPr>
        <xdr:cNvPr id="352" name="直線コネクタ 351"/>
        <xdr:cNvCxnSpPr/>
      </xdr:nvCxnSpPr>
      <xdr:spPr>
        <a:xfrm>
          <a:off x="7861300" y="10104635"/>
          <a:ext cx="889000" cy="3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103961</xdr:rowOff>
    </xdr:from>
    <xdr:ext cx="534377" cy="259045"/>
    <xdr:sp macro="" textlink="">
      <xdr:nvSpPr>
        <xdr:cNvPr id="354" name="テキスト ボックス 353"/>
        <xdr:cNvSpPr txBox="1"/>
      </xdr:nvSpPr>
      <xdr:spPr>
        <a:xfrm>
          <a:off x="8483111" y="97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147620</xdr:rowOff>
    </xdr:from>
    <xdr:to>
      <xdr:col>11</xdr:col>
      <xdr:colOff>307975</xdr:colOff>
      <xdr:row>58</xdr:row>
      <xdr:rowOff>160535</xdr:rowOff>
    </xdr:to>
    <xdr:cxnSp macro="">
      <xdr:nvCxnSpPr>
        <xdr:cNvPr id="355" name="直線コネクタ 354"/>
        <xdr:cNvCxnSpPr/>
      </xdr:nvCxnSpPr>
      <xdr:spPr>
        <a:xfrm>
          <a:off x="6972300" y="10091720"/>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110738</xdr:rowOff>
    </xdr:from>
    <xdr:ext cx="534377" cy="259045"/>
    <xdr:sp macro="" textlink="">
      <xdr:nvSpPr>
        <xdr:cNvPr id="357" name="テキスト ボックス 356"/>
        <xdr:cNvSpPr txBox="1"/>
      </xdr:nvSpPr>
      <xdr:spPr>
        <a:xfrm>
          <a:off x="7594111" y="971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133646</xdr:rowOff>
    </xdr:from>
    <xdr:ext cx="534377" cy="259045"/>
    <xdr:sp macro="" textlink="">
      <xdr:nvSpPr>
        <xdr:cNvPr id="359" name="テキスト ボックス 358"/>
        <xdr:cNvSpPr txBox="1"/>
      </xdr:nvSpPr>
      <xdr:spPr>
        <a:xfrm>
          <a:off x="6705111" y="97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97701</xdr:rowOff>
    </xdr:from>
    <xdr:to>
      <xdr:col>15</xdr:col>
      <xdr:colOff>231775</xdr:colOff>
      <xdr:row>59</xdr:row>
      <xdr:rowOff>27851</xdr:rowOff>
    </xdr:to>
    <xdr:sp macro="" textlink="">
      <xdr:nvSpPr>
        <xdr:cNvPr id="365" name="円/楕円 364"/>
        <xdr:cNvSpPr/>
      </xdr:nvSpPr>
      <xdr:spPr>
        <a:xfrm>
          <a:off x="10426700" y="100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12628</xdr:rowOff>
    </xdr:from>
    <xdr:ext cx="469744" cy="259045"/>
    <xdr:sp macro="" textlink="">
      <xdr:nvSpPr>
        <xdr:cNvPr id="366" name="農林水産業費該当値テキスト"/>
        <xdr:cNvSpPr txBox="1"/>
      </xdr:nvSpPr>
      <xdr:spPr>
        <a:xfrm>
          <a:off x="10528300" y="995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74531</xdr:rowOff>
    </xdr:from>
    <xdr:to>
      <xdr:col>14</xdr:col>
      <xdr:colOff>79375</xdr:colOff>
      <xdr:row>59</xdr:row>
      <xdr:rowOff>4681</xdr:rowOff>
    </xdr:to>
    <xdr:sp macro="" textlink="">
      <xdr:nvSpPr>
        <xdr:cNvPr id="367" name="円/楕円 366"/>
        <xdr:cNvSpPr/>
      </xdr:nvSpPr>
      <xdr:spPr>
        <a:xfrm>
          <a:off x="9588500" y="1001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167258</xdr:rowOff>
    </xdr:from>
    <xdr:ext cx="469744" cy="259045"/>
    <xdr:sp macro="" textlink="">
      <xdr:nvSpPr>
        <xdr:cNvPr id="368" name="テキスト ボックス 367"/>
        <xdr:cNvSpPr txBox="1"/>
      </xdr:nvSpPr>
      <xdr:spPr>
        <a:xfrm>
          <a:off x="9404427" y="1011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148156</xdr:rowOff>
    </xdr:from>
    <xdr:to>
      <xdr:col>12</xdr:col>
      <xdr:colOff>561975</xdr:colOff>
      <xdr:row>59</xdr:row>
      <xdr:rowOff>78306</xdr:rowOff>
    </xdr:to>
    <xdr:sp macro="" textlink="">
      <xdr:nvSpPr>
        <xdr:cNvPr id="369" name="円/楕円 368"/>
        <xdr:cNvSpPr/>
      </xdr:nvSpPr>
      <xdr:spPr>
        <a:xfrm>
          <a:off x="8699500" y="100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69433</xdr:rowOff>
    </xdr:from>
    <xdr:ext cx="469744" cy="259045"/>
    <xdr:sp macro="" textlink="">
      <xdr:nvSpPr>
        <xdr:cNvPr id="370" name="テキスト ボックス 369"/>
        <xdr:cNvSpPr txBox="1"/>
      </xdr:nvSpPr>
      <xdr:spPr>
        <a:xfrm>
          <a:off x="8515427" y="1018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109735</xdr:rowOff>
    </xdr:from>
    <xdr:to>
      <xdr:col>11</xdr:col>
      <xdr:colOff>358775</xdr:colOff>
      <xdr:row>59</xdr:row>
      <xdr:rowOff>39885</xdr:rowOff>
    </xdr:to>
    <xdr:sp macro="" textlink="">
      <xdr:nvSpPr>
        <xdr:cNvPr id="371" name="円/楕円 370"/>
        <xdr:cNvSpPr/>
      </xdr:nvSpPr>
      <xdr:spPr>
        <a:xfrm>
          <a:off x="7810500" y="100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31012</xdr:rowOff>
    </xdr:from>
    <xdr:ext cx="469744" cy="259045"/>
    <xdr:sp macro="" textlink="">
      <xdr:nvSpPr>
        <xdr:cNvPr id="372" name="テキスト ボックス 371"/>
        <xdr:cNvSpPr txBox="1"/>
      </xdr:nvSpPr>
      <xdr:spPr>
        <a:xfrm>
          <a:off x="7626427" y="1014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96820</xdr:rowOff>
    </xdr:from>
    <xdr:to>
      <xdr:col>10</xdr:col>
      <xdr:colOff>155575</xdr:colOff>
      <xdr:row>59</xdr:row>
      <xdr:rowOff>26970</xdr:rowOff>
    </xdr:to>
    <xdr:sp macro="" textlink="">
      <xdr:nvSpPr>
        <xdr:cNvPr id="373" name="円/楕円 372"/>
        <xdr:cNvSpPr/>
      </xdr:nvSpPr>
      <xdr:spPr>
        <a:xfrm>
          <a:off x="6921500" y="1004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18097</xdr:rowOff>
    </xdr:from>
    <xdr:ext cx="469744" cy="259045"/>
    <xdr:sp macro="" textlink="">
      <xdr:nvSpPr>
        <xdr:cNvPr id="374" name="テキスト ボックス 373"/>
        <xdr:cNvSpPr txBox="1"/>
      </xdr:nvSpPr>
      <xdr:spPr>
        <a:xfrm>
          <a:off x="6737427" y="1013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126050</xdr:rowOff>
    </xdr:from>
    <xdr:to>
      <xdr:col>15</xdr:col>
      <xdr:colOff>180975</xdr:colOff>
      <xdr:row>79</xdr:row>
      <xdr:rowOff>16974</xdr:rowOff>
    </xdr:to>
    <xdr:cxnSp macro="">
      <xdr:nvCxnSpPr>
        <xdr:cNvPr id="405" name="直線コネクタ 404"/>
        <xdr:cNvCxnSpPr/>
      </xdr:nvCxnSpPr>
      <xdr:spPr>
        <a:xfrm>
          <a:off x="9639300" y="13499150"/>
          <a:ext cx="838200" cy="6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126050</xdr:rowOff>
    </xdr:from>
    <xdr:to>
      <xdr:col>14</xdr:col>
      <xdr:colOff>28575</xdr:colOff>
      <xdr:row>79</xdr:row>
      <xdr:rowOff>18542</xdr:rowOff>
    </xdr:to>
    <xdr:cxnSp macro="">
      <xdr:nvCxnSpPr>
        <xdr:cNvPr id="408" name="直線コネクタ 407"/>
        <xdr:cNvCxnSpPr/>
      </xdr:nvCxnSpPr>
      <xdr:spPr>
        <a:xfrm flipV="1">
          <a:off x="8750300" y="13499150"/>
          <a:ext cx="889000" cy="6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0" name="テキスト ボックス 409"/>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133986</xdr:rowOff>
    </xdr:from>
    <xdr:to>
      <xdr:col>12</xdr:col>
      <xdr:colOff>511175</xdr:colOff>
      <xdr:row>79</xdr:row>
      <xdr:rowOff>18542</xdr:rowOff>
    </xdr:to>
    <xdr:cxnSp macro="">
      <xdr:nvCxnSpPr>
        <xdr:cNvPr id="411" name="直線コネクタ 410"/>
        <xdr:cNvCxnSpPr/>
      </xdr:nvCxnSpPr>
      <xdr:spPr>
        <a:xfrm>
          <a:off x="7861300" y="13507086"/>
          <a:ext cx="889000" cy="5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3" name="テキスト ボックス 412"/>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133986</xdr:rowOff>
    </xdr:from>
    <xdr:to>
      <xdr:col>11</xdr:col>
      <xdr:colOff>307975</xdr:colOff>
      <xdr:row>78</xdr:row>
      <xdr:rowOff>157432</xdr:rowOff>
    </xdr:to>
    <xdr:cxnSp macro="">
      <xdr:nvCxnSpPr>
        <xdr:cNvPr id="414" name="直線コネクタ 413"/>
        <xdr:cNvCxnSpPr/>
      </xdr:nvCxnSpPr>
      <xdr:spPr>
        <a:xfrm flipV="1">
          <a:off x="6972300" y="13507086"/>
          <a:ext cx="889000" cy="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6" name="テキスト ボックス 415"/>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18" name="テキスト ボックス 417"/>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137624</xdr:rowOff>
    </xdr:from>
    <xdr:to>
      <xdr:col>15</xdr:col>
      <xdr:colOff>231775</xdr:colOff>
      <xdr:row>79</xdr:row>
      <xdr:rowOff>67774</xdr:rowOff>
    </xdr:to>
    <xdr:sp macro="" textlink="">
      <xdr:nvSpPr>
        <xdr:cNvPr id="424" name="円/楕円 423"/>
        <xdr:cNvSpPr/>
      </xdr:nvSpPr>
      <xdr:spPr>
        <a:xfrm>
          <a:off x="10426700" y="1351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52551</xdr:rowOff>
    </xdr:from>
    <xdr:ext cx="469744" cy="259045"/>
    <xdr:sp macro="" textlink="">
      <xdr:nvSpPr>
        <xdr:cNvPr id="425" name="商工費該当値テキスト"/>
        <xdr:cNvSpPr txBox="1"/>
      </xdr:nvSpPr>
      <xdr:spPr>
        <a:xfrm>
          <a:off x="10528300" y="1342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75250</xdr:rowOff>
    </xdr:from>
    <xdr:to>
      <xdr:col>14</xdr:col>
      <xdr:colOff>79375</xdr:colOff>
      <xdr:row>79</xdr:row>
      <xdr:rowOff>5400</xdr:rowOff>
    </xdr:to>
    <xdr:sp macro="" textlink="">
      <xdr:nvSpPr>
        <xdr:cNvPr id="426" name="円/楕円 425"/>
        <xdr:cNvSpPr/>
      </xdr:nvSpPr>
      <xdr:spPr>
        <a:xfrm>
          <a:off x="9588500" y="134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167977</xdr:rowOff>
    </xdr:from>
    <xdr:ext cx="469744" cy="259045"/>
    <xdr:sp macro="" textlink="">
      <xdr:nvSpPr>
        <xdr:cNvPr id="427" name="テキスト ボックス 426"/>
        <xdr:cNvSpPr txBox="1"/>
      </xdr:nvSpPr>
      <xdr:spPr>
        <a:xfrm>
          <a:off x="9404427" y="1354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139192</xdr:rowOff>
    </xdr:from>
    <xdr:to>
      <xdr:col>12</xdr:col>
      <xdr:colOff>561975</xdr:colOff>
      <xdr:row>79</xdr:row>
      <xdr:rowOff>69342</xdr:rowOff>
    </xdr:to>
    <xdr:sp macro="" textlink="">
      <xdr:nvSpPr>
        <xdr:cNvPr id="428" name="円/楕円 427"/>
        <xdr:cNvSpPr/>
      </xdr:nvSpPr>
      <xdr:spPr>
        <a:xfrm>
          <a:off x="8699500" y="1351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60469</xdr:rowOff>
    </xdr:from>
    <xdr:ext cx="469744" cy="259045"/>
    <xdr:sp macro="" textlink="">
      <xdr:nvSpPr>
        <xdr:cNvPr id="429" name="テキスト ボックス 428"/>
        <xdr:cNvSpPr txBox="1"/>
      </xdr:nvSpPr>
      <xdr:spPr>
        <a:xfrm>
          <a:off x="8515427" y="1360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83186</xdr:rowOff>
    </xdr:from>
    <xdr:to>
      <xdr:col>11</xdr:col>
      <xdr:colOff>358775</xdr:colOff>
      <xdr:row>79</xdr:row>
      <xdr:rowOff>13336</xdr:rowOff>
    </xdr:to>
    <xdr:sp macro="" textlink="">
      <xdr:nvSpPr>
        <xdr:cNvPr id="430" name="円/楕円 429"/>
        <xdr:cNvSpPr/>
      </xdr:nvSpPr>
      <xdr:spPr>
        <a:xfrm>
          <a:off x="7810500" y="1345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4463</xdr:rowOff>
    </xdr:from>
    <xdr:ext cx="469744" cy="259045"/>
    <xdr:sp macro="" textlink="">
      <xdr:nvSpPr>
        <xdr:cNvPr id="431" name="テキスト ボックス 430"/>
        <xdr:cNvSpPr txBox="1"/>
      </xdr:nvSpPr>
      <xdr:spPr>
        <a:xfrm>
          <a:off x="7626427" y="1354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106632</xdr:rowOff>
    </xdr:from>
    <xdr:to>
      <xdr:col>10</xdr:col>
      <xdr:colOff>155575</xdr:colOff>
      <xdr:row>79</xdr:row>
      <xdr:rowOff>36782</xdr:rowOff>
    </xdr:to>
    <xdr:sp macro="" textlink="">
      <xdr:nvSpPr>
        <xdr:cNvPr id="432" name="円/楕円 431"/>
        <xdr:cNvSpPr/>
      </xdr:nvSpPr>
      <xdr:spPr>
        <a:xfrm>
          <a:off x="6921500" y="1347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27909</xdr:rowOff>
    </xdr:from>
    <xdr:ext cx="469744" cy="259045"/>
    <xdr:sp macro="" textlink="">
      <xdr:nvSpPr>
        <xdr:cNvPr id="433" name="テキスト ボックス 432"/>
        <xdr:cNvSpPr txBox="1"/>
      </xdr:nvSpPr>
      <xdr:spPr>
        <a:xfrm>
          <a:off x="6737427" y="1357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143166</xdr:rowOff>
    </xdr:from>
    <xdr:to>
      <xdr:col>15</xdr:col>
      <xdr:colOff>180975</xdr:colOff>
      <xdr:row>95</xdr:row>
      <xdr:rowOff>168135</xdr:rowOff>
    </xdr:to>
    <xdr:cxnSp macro="">
      <xdr:nvCxnSpPr>
        <xdr:cNvPr id="462" name="直線コネクタ 461"/>
        <xdr:cNvCxnSpPr/>
      </xdr:nvCxnSpPr>
      <xdr:spPr>
        <a:xfrm>
          <a:off x="9639300" y="16430916"/>
          <a:ext cx="838200" cy="2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53302</xdr:rowOff>
    </xdr:from>
    <xdr:to>
      <xdr:col>14</xdr:col>
      <xdr:colOff>28575</xdr:colOff>
      <xdr:row>95</xdr:row>
      <xdr:rowOff>143166</xdr:rowOff>
    </xdr:to>
    <xdr:cxnSp macro="">
      <xdr:nvCxnSpPr>
        <xdr:cNvPr id="465" name="直線コネクタ 464"/>
        <xdr:cNvCxnSpPr/>
      </xdr:nvCxnSpPr>
      <xdr:spPr>
        <a:xfrm>
          <a:off x="8750300" y="16169602"/>
          <a:ext cx="889000" cy="26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53302</xdr:rowOff>
    </xdr:from>
    <xdr:to>
      <xdr:col>12</xdr:col>
      <xdr:colOff>511175</xdr:colOff>
      <xdr:row>95</xdr:row>
      <xdr:rowOff>165849</xdr:rowOff>
    </xdr:to>
    <xdr:cxnSp macro="">
      <xdr:nvCxnSpPr>
        <xdr:cNvPr id="468" name="直線コネクタ 467"/>
        <xdr:cNvCxnSpPr/>
      </xdr:nvCxnSpPr>
      <xdr:spPr>
        <a:xfrm flipV="1">
          <a:off x="7861300" y="16169602"/>
          <a:ext cx="889000" cy="28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4030</xdr:rowOff>
    </xdr:from>
    <xdr:ext cx="534377" cy="259045"/>
    <xdr:sp macro="" textlink="">
      <xdr:nvSpPr>
        <xdr:cNvPr id="470" name="テキスト ボックス 469"/>
        <xdr:cNvSpPr txBox="1"/>
      </xdr:nvSpPr>
      <xdr:spPr>
        <a:xfrm>
          <a:off x="8483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165849</xdr:rowOff>
    </xdr:from>
    <xdr:to>
      <xdr:col>11</xdr:col>
      <xdr:colOff>307975</xdr:colOff>
      <xdr:row>96</xdr:row>
      <xdr:rowOff>155803</xdr:rowOff>
    </xdr:to>
    <xdr:cxnSp macro="">
      <xdr:nvCxnSpPr>
        <xdr:cNvPr id="471" name="直線コネクタ 470"/>
        <xdr:cNvCxnSpPr/>
      </xdr:nvCxnSpPr>
      <xdr:spPr>
        <a:xfrm flipV="1">
          <a:off x="6972300" y="16453599"/>
          <a:ext cx="889000" cy="16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3" name="テキスト ボックス 472"/>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5" name="テキスト ボックス 474"/>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117335</xdr:rowOff>
    </xdr:from>
    <xdr:to>
      <xdr:col>15</xdr:col>
      <xdr:colOff>231775</xdr:colOff>
      <xdr:row>96</xdr:row>
      <xdr:rowOff>47485</xdr:rowOff>
    </xdr:to>
    <xdr:sp macro="" textlink="">
      <xdr:nvSpPr>
        <xdr:cNvPr id="481" name="円/楕円 480"/>
        <xdr:cNvSpPr/>
      </xdr:nvSpPr>
      <xdr:spPr>
        <a:xfrm>
          <a:off x="10426700" y="1640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95762</xdr:rowOff>
    </xdr:from>
    <xdr:ext cx="534377" cy="259045"/>
    <xdr:sp macro="" textlink="">
      <xdr:nvSpPr>
        <xdr:cNvPr id="482" name="土木費該当値テキスト"/>
        <xdr:cNvSpPr txBox="1"/>
      </xdr:nvSpPr>
      <xdr:spPr>
        <a:xfrm>
          <a:off x="10528300" y="1638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44,261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92366</xdr:rowOff>
    </xdr:from>
    <xdr:to>
      <xdr:col>14</xdr:col>
      <xdr:colOff>79375</xdr:colOff>
      <xdr:row>96</xdr:row>
      <xdr:rowOff>22516</xdr:rowOff>
    </xdr:to>
    <xdr:sp macro="" textlink="">
      <xdr:nvSpPr>
        <xdr:cNvPr id="483" name="円/楕円 482"/>
        <xdr:cNvSpPr/>
      </xdr:nvSpPr>
      <xdr:spPr>
        <a:xfrm>
          <a:off x="9588500" y="163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13643</xdr:rowOff>
    </xdr:from>
    <xdr:ext cx="534377" cy="259045"/>
    <xdr:sp macro="" textlink="">
      <xdr:nvSpPr>
        <xdr:cNvPr id="484" name="テキスト ボックス 483"/>
        <xdr:cNvSpPr txBox="1"/>
      </xdr:nvSpPr>
      <xdr:spPr>
        <a:xfrm>
          <a:off x="9372111" y="1647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46,227</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2502</xdr:rowOff>
    </xdr:from>
    <xdr:to>
      <xdr:col>12</xdr:col>
      <xdr:colOff>561975</xdr:colOff>
      <xdr:row>94</xdr:row>
      <xdr:rowOff>104102</xdr:rowOff>
    </xdr:to>
    <xdr:sp macro="" textlink="">
      <xdr:nvSpPr>
        <xdr:cNvPr id="485" name="円/楕円 484"/>
        <xdr:cNvSpPr/>
      </xdr:nvSpPr>
      <xdr:spPr>
        <a:xfrm>
          <a:off x="8699500" y="1611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120629</xdr:rowOff>
    </xdr:from>
    <xdr:ext cx="534377" cy="259045"/>
    <xdr:sp macro="" textlink="">
      <xdr:nvSpPr>
        <xdr:cNvPr id="486" name="テキスト ボックス 485"/>
        <xdr:cNvSpPr txBox="1"/>
      </xdr:nvSpPr>
      <xdr:spPr>
        <a:xfrm>
          <a:off x="8483111" y="1589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66,803</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115049</xdr:rowOff>
    </xdr:from>
    <xdr:to>
      <xdr:col>11</xdr:col>
      <xdr:colOff>358775</xdr:colOff>
      <xdr:row>96</xdr:row>
      <xdr:rowOff>45199</xdr:rowOff>
    </xdr:to>
    <xdr:sp macro="" textlink="">
      <xdr:nvSpPr>
        <xdr:cNvPr id="487" name="円/楕円 486"/>
        <xdr:cNvSpPr/>
      </xdr:nvSpPr>
      <xdr:spPr>
        <a:xfrm>
          <a:off x="7810500" y="164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36326</xdr:rowOff>
    </xdr:from>
    <xdr:ext cx="534377" cy="259045"/>
    <xdr:sp macro="" textlink="">
      <xdr:nvSpPr>
        <xdr:cNvPr id="488" name="テキスト ボックス 487"/>
        <xdr:cNvSpPr txBox="1"/>
      </xdr:nvSpPr>
      <xdr:spPr>
        <a:xfrm>
          <a:off x="7594111" y="164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44,441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105003</xdr:rowOff>
    </xdr:from>
    <xdr:to>
      <xdr:col>10</xdr:col>
      <xdr:colOff>155575</xdr:colOff>
      <xdr:row>97</xdr:row>
      <xdr:rowOff>35153</xdr:rowOff>
    </xdr:to>
    <xdr:sp macro="" textlink="">
      <xdr:nvSpPr>
        <xdr:cNvPr id="489" name="円/楕円 488"/>
        <xdr:cNvSpPr/>
      </xdr:nvSpPr>
      <xdr:spPr>
        <a:xfrm>
          <a:off x="6921500" y="1656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26280</xdr:rowOff>
    </xdr:from>
    <xdr:ext cx="534377" cy="259045"/>
    <xdr:sp macro="" textlink="">
      <xdr:nvSpPr>
        <xdr:cNvPr id="490" name="テキスト ボックス 489"/>
        <xdr:cNvSpPr txBox="1"/>
      </xdr:nvSpPr>
      <xdr:spPr>
        <a:xfrm>
          <a:off x="6705111" y="166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157797</xdr:rowOff>
    </xdr:from>
    <xdr:to>
      <xdr:col>23</xdr:col>
      <xdr:colOff>516889</xdr:colOff>
      <xdr:row>37</xdr:row>
      <xdr:rowOff>100076</xdr:rowOff>
    </xdr:to>
    <xdr:cxnSp macro="">
      <xdr:nvCxnSpPr>
        <xdr:cNvPr id="514" name="直線コネクタ 513"/>
        <xdr:cNvCxnSpPr/>
      </xdr:nvCxnSpPr>
      <xdr:spPr>
        <a:xfrm flipV="1">
          <a:off x="16317595" y="5472747"/>
          <a:ext cx="1269" cy="970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103903</xdr:rowOff>
    </xdr:from>
    <xdr:ext cx="469744" cy="259045"/>
    <xdr:sp macro="" textlink="">
      <xdr:nvSpPr>
        <xdr:cNvPr id="515" name="消防費最小値テキスト"/>
        <xdr:cNvSpPr txBox="1"/>
      </xdr:nvSpPr>
      <xdr:spPr>
        <a:xfrm>
          <a:off x="16370300"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37</xdr:row>
      <xdr:rowOff>100076</xdr:rowOff>
    </xdr:from>
    <xdr:to>
      <xdr:col>23</xdr:col>
      <xdr:colOff>606425</xdr:colOff>
      <xdr:row>37</xdr:row>
      <xdr:rowOff>100076</xdr:rowOff>
    </xdr:to>
    <xdr:cxnSp macro="">
      <xdr:nvCxnSpPr>
        <xdr:cNvPr id="516" name="直線コネクタ 515"/>
        <xdr:cNvCxnSpPr/>
      </xdr:nvCxnSpPr>
      <xdr:spPr>
        <a:xfrm>
          <a:off x="16230600" y="644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104474</xdr:rowOff>
    </xdr:from>
    <xdr:ext cx="534377" cy="259045"/>
    <xdr:sp macro="" textlink="">
      <xdr:nvSpPr>
        <xdr:cNvPr id="517" name="消防費最大値テキスト"/>
        <xdr:cNvSpPr txBox="1"/>
      </xdr:nvSpPr>
      <xdr:spPr>
        <a:xfrm>
          <a:off x="16370300" y="52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31</xdr:row>
      <xdr:rowOff>157797</xdr:rowOff>
    </xdr:from>
    <xdr:to>
      <xdr:col>23</xdr:col>
      <xdr:colOff>606425</xdr:colOff>
      <xdr:row>31</xdr:row>
      <xdr:rowOff>157797</xdr:rowOff>
    </xdr:to>
    <xdr:cxnSp macro="">
      <xdr:nvCxnSpPr>
        <xdr:cNvPr id="518" name="直線コネクタ 517"/>
        <xdr:cNvCxnSpPr/>
      </xdr:nvCxnSpPr>
      <xdr:spPr>
        <a:xfrm>
          <a:off x="16230600" y="54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166827</xdr:rowOff>
    </xdr:from>
    <xdr:to>
      <xdr:col>23</xdr:col>
      <xdr:colOff>517525</xdr:colOff>
      <xdr:row>36</xdr:row>
      <xdr:rowOff>16180</xdr:rowOff>
    </xdr:to>
    <xdr:cxnSp macro="">
      <xdr:nvCxnSpPr>
        <xdr:cNvPr id="519" name="直線コネクタ 518"/>
        <xdr:cNvCxnSpPr/>
      </xdr:nvCxnSpPr>
      <xdr:spPr>
        <a:xfrm flipV="1">
          <a:off x="15481300" y="6167577"/>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1249</xdr:rowOff>
    </xdr:from>
    <xdr:ext cx="534377" cy="259045"/>
    <xdr:sp macro="" textlink="">
      <xdr:nvSpPr>
        <xdr:cNvPr id="520" name="消防費平均値テキスト"/>
        <xdr:cNvSpPr txBox="1"/>
      </xdr:nvSpPr>
      <xdr:spPr>
        <a:xfrm>
          <a:off x="16370300" y="5830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149822</xdr:rowOff>
    </xdr:from>
    <xdr:to>
      <xdr:col>23</xdr:col>
      <xdr:colOff>568325</xdr:colOff>
      <xdr:row>35</xdr:row>
      <xdr:rowOff>79972</xdr:rowOff>
    </xdr:to>
    <xdr:sp macro="" textlink="">
      <xdr:nvSpPr>
        <xdr:cNvPr id="521" name="フローチャート : 判断 520"/>
        <xdr:cNvSpPr/>
      </xdr:nvSpPr>
      <xdr:spPr>
        <a:xfrm>
          <a:off x="16268700" y="597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16180</xdr:rowOff>
    </xdr:from>
    <xdr:to>
      <xdr:col>22</xdr:col>
      <xdr:colOff>365125</xdr:colOff>
      <xdr:row>37</xdr:row>
      <xdr:rowOff>59766</xdr:rowOff>
    </xdr:to>
    <xdr:cxnSp macro="">
      <xdr:nvCxnSpPr>
        <xdr:cNvPr id="522" name="直線コネクタ 521"/>
        <xdr:cNvCxnSpPr/>
      </xdr:nvCxnSpPr>
      <xdr:spPr>
        <a:xfrm flipV="1">
          <a:off x="14592300" y="6188380"/>
          <a:ext cx="889000" cy="2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90348</xdr:rowOff>
    </xdr:from>
    <xdr:to>
      <xdr:col>22</xdr:col>
      <xdr:colOff>415925</xdr:colOff>
      <xdr:row>35</xdr:row>
      <xdr:rowOff>20498</xdr:rowOff>
    </xdr:to>
    <xdr:sp macro="" textlink="">
      <xdr:nvSpPr>
        <xdr:cNvPr id="523" name="フローチャート : 判断 522"/>
        <xdr:cNvSpPr/>
      </xdr:nvSpPr>
      <xdr:spPr>
        <a:xfrm>
          <a:off x="15430500" y="591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37025</xdr:rowOff>
    </xdr:from>
    <xdr:ext cx="534377" cy="259045"/>
    <xdr:sp macro="" textlink="">
      <xdr:nvSpPr>
        <xdr:cNvPr id="524" name="テキスト ボックス 523"/>
        <xdr:cNvSpPr txBox="1"/>
      </xdr:nvSpPr>
      <xdr:spPr>
        <a:xfrm>
          <a:off x="15214111" y="569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59766</xdr:rowOff>
    </xdr:from>
    <xdr:to>
      <xdr:col>21</xdr:col>
      <xdr:colOff>161925</xdr:colOff>
      <xdr:row>37</xdr:row>
      <xdr:rowOff>101905</xdr:rowOff>
    </xdr:to>
    <xdr:cxnSp macro="">
      <xdr:nvCxnSpPr>
        <xdr:cNvPr id="525" name="直線コネクタ 524"/>
        <xdr:cNvCxnSpPr/>
      </xdr:nvCxnSpPr>
      <xdr:spPr>
        <a:xfrm flipV="1">
          <a:off x="13703300" y="6403416"/>
          <a:ext cx="8890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21920</xdr:rowOff>
    </xdr:from>
    <xdr:to>
      <xdr:col>21</xdr:col>
      <xdr:colOff>212725</xdr:colOff>
      <xdr:row>35</xdr:row>
      <xdr:rowOff>123520</xdr:rowOff>
    </xdr:to>
    <xdr:sp macro="" textlink="">
      <xdr:nvSpPr>
        <xdr:cNvPr id="526" name="フローチャート : 判断 525"/>
        <xdr:cNvSpPr/>
      </xdr:nvSpPr>
      <xdr:spPr>
        <a:xfrm>
          <a:off x="14541500" y="60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140047</xdr:rowOff>
    </xdr:from>
    <xdr:ext cx="534377" cy="259045"/>
    <xdr:sp macro="" textlink="">
      <xdr:nvSpPr>
        <xdr:cNvPr id="527" name="テキスト ボックス 526"/>
        <xdr:cNvSpPr txBox="1"/>
      </xdr:nvSpPr>
      <xdr:spPr>
        <a:xfrm>
          <a:off x="14325111" y="579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101600</xdr:rowOff>
    </xdr:from>
    <xdr:to>
      <xdr:col>19</xdr:col>
      <xdr:colOff>644525</xdr:colOff>
      <xdr:row>37</xdr:row>
      <xdr:rowOff>101905</xdr:rowOff>
    </xdr:to>
    <xdr:cxnSp macro="">
      <xdr:nvCxnSpPr>
        <xdr:cNvPr id="528" name="直線コネクタ 527"/>
        <xdr:cNvCxnSpPr/>
      </xdr:nvCxnSpPr>
      <xdr:spPr>
        <a:xfrm>
          <a:off x="12814300" y="6445250"/>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45580</xdr:rowOff>
    </xdr:from>
    <xdr:to>
      <xdr:col>20</xdr:col>
      <xdr:colOff>9525</xdr:colOff>
      <xdr:row>35</xdr:row>
      <xdr:rowOff>147180</xdr:rowOff>
    </xdr:to>
    <xdr:sp macro="" textlink="">
      <xdr:nvSpPr>
        <xdr:cNvPr id="529" name="フローチャート : 判断 528"/>
        <xdr:cNvSpPr/>
      </xdr:nvSpPr>
      <xdr:spPr>
        <a:xfrm>
          <a:off x="13652500" y="604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163707</xdr:rowOff>
    </xdr:from>
    <xdr:ext cx="534377" cy="259045"/>
    <xdr:sp macro="" textlink="">
      <xdr:nvSpPr>
        <xdr:cNvPr id="530" name="テキスト ボックス 529"/>
        <xdr:cNvSpPr txBox="1"/>
      </xdr:nvSpPr>
      <xdr:spPr>
        <a:xfrm>
          <a:off x="13436111" y="582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76136</xdr:rowOff>
    </xdr:from>
    <xdr:to>
      <xdr:col>18</xdr:col>
      <xdr:colOff>492125</xdr:colOff>
      <xdr:row>36</xdr:row>
      <xdr:rowOff>6286</xdr:rowOff>
    </xdr:to>
    <xdr:sp macro="" textlink="">
      <xdr:nvSpPr>
        <xdr:cNvPr id="531" name="フローチャート : 判断 530"/>
        <xdr:cNvSpPr/>
      </xdr:nvSpPr>
      <xdr:spPr>
        <a:xfrm>
          <a:off x="12763500" y="607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22813</xdr:rowOff>
    </xdr:from>
    <xdr:ext cx="534377" cy="259045"/>
    <xdr:sp macro="" textlink="">
      <xdr:nvSpPr>
        <xdr:cNvPr id="532" name="テキスト ボックス 531"/>
        <xdr:cNvSpPr txBox="1"/>
      </xdr:nvSpPr>
      <xdr:spPr>
        <a:xfrm>
          <a:off x="12547111" y="585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116027</xdr:rowOff>
    </xdr:from>
    <xdr:to>
      <xdr:col>23</xdr:col>
      <xdr:colOff>568325</xdr:colOff>
      <xdr:row>36</xdr:row>
      <xdr:rowOff>46177</xdr:rowOff>
    </xdr:to>
    <xdr:sp macro="" textlink="">
      <xdr:nvSpPr>
        <xdr:cNvPr id="538" name="円/楕円 537"/>
        <xdr:cNvSpPr/>
      </xdr:nvSpPr>
      <xdr:spPr>
        <a:xfrm>
          <a:off x="16268700" y="61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94454</xdr:rowOff>
    </xdr:from>
    <xdr:ext cx="534377" cy="259045"/>
    <xdr:sp macro="" textlink="">
      <xdr:nvSpPr>
        <xdr:cNvPr id="539" name="消防費該当値テキスト"/>
        <xdr:cNvSpPr txBox="1"/>
      </xdr:nvSpPr>
      <xdr:spPr>
        <a:xfrm>
          <a:off x="16370300" y="60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14,788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136830</xdr:rowOff>
    </xdr:from>
    <xdr:to>
      <xdr:col>22</xdr:col>
      <xdr:colOff>415925</xdr:colOff>
      <xdr:row>36</xdr:row>
      <xdr:rowOff>66980</xdr:rowOff>
    </xdr:to>
    <xdr:sp macro="" textlink="">
      <xdr:nvSpPr>
        <xdr:cNvPr id="540" name="円/楕円 539"/>
        <xdr:cNvSpPr/>
      </xdr:nvSpPr>
      <xdr:spPr>
        <a:xfrm>
          <a:off x="15430500" y="61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58107</xdr:rowOff>
    </xdr:from>
    <xdr:ext cx="534377" cy="259045"/>
    <xdr:sp macro="" textlink="">
      <xdr:nvSpPr>
        <xdr:cNvPr id="541" name="テキスト ボックス 540"/>
        <xdr:cNvSpPr txBox="1"/>
      </xdr:nvSpPr>
      <xdr:spPr>
        <a:xfrm>
          <a:off x="15214111" y="62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8966</xdr:rowOff>
    </xdr:from>
    <xdr:to>
      <xdr:col>21</xdr:col>
      <xdr:colOff>212725</xdr:colOff>
      <xdr:row>37</xdr:row>
      <xdr:rowOff>110566</xdr:rowOff>
    </xdr:to>
    <xdr:sp macro="" textlink="">
      <xdr:nvSpPr>
        <xdr:cNvPr id="542" name="円/楕円 541"/>
        <xdr:cNvSpPr/>
      </xdr:nvSpPr>
      <xdr:spPr>
        <a:xfrm>
          <a:off x="14541500" y="63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101693</xdr:rowOff>
    </xdr:from>
    <xdr:ext cx="469744" cy="259045"/>
    <xdr:sp macro="" textlink="">
      <xdr:nvSpPr>
        <xdr:cNvPr id="543" name="テキスト ボックス 542"/>
        <xdr:cNvSpPr txBox="1"/>
      </xdr:nvSpPr>
      <xdr:spPr>
        <a:xfrm>
          <a:off x="14357427" y="644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51105</xdr:rowOff>
    </xdr:from>
    <xdr:to>
      <xdr:col>20</xdr:col>
      <xdr:colOff>9525</xdr:colOff>
      <xdr:row>37</xdr:row>
      <xdr:rowOff>152705</xdr:rowOff>
    </xdr:to>
    <xdr:sp macro="" textlink="">
      <xdr:nvSpPr>
        <xdr:cNvPr id="544" name="円/楕円 543"/>
        <xdr:cNvSpPr/>
      </xdr:nvSpPr>
      <xdr:spPr>
        <a:xfrm>
          <a:off x="13652500" y="63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143832</xdr:rowOff>
    </xdr:from>
    <xdr:ext cx="469744" cy="259045"/>
    <xdr:sp macro="" textlink="">
      <xdr:nvSpPr>
        <xdr:cNvPr id="545" name="テキスト ボックス 544"/>
        <xdr:cNvSpPr txBox="1"/>
      </xdr:nvSpPr>
      <xdr:spPr>
        <a:xfrm>
          <a:off x="13468427" y="648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50800</xdr:rowOff>
    </xdr:from>
    <xdr:to>
      <xdr:col>18</xdr:col>
      <xdr:colOff>492125</xdr:colOff>
      <xdr:row>37</xdr:row>
      <xdr:rowOff>152400</xdr:rowOff>
    </xdr:to>
    <xdr:sp macro="" textlink="">
      <xdr:nvSpPr>
        <xdr:cNvPr id="546" name="円/楕円 545"/>
        <xdr:cNvSpPr/>
      </xdr:nvSpPr>
      <xdr:spPr>
        <a:xfrm>
          <a:off x="127635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143527</xdr:rowOff>
    </xdr:from>
    <xdr:ext cx="469744" cy="259045"/>
    <xdr:sp macro="" textlink="">
      <xdr:nvSpPr>
        <xdr:cNvPr id="547" name="テキスト ボックス 546"/>
        <xdr:cNvSpPr txBox="1"/>
      </xdr:nvSpPr>
      <xdr:spPr>
        <a:xfrm>
          <a:off x="12579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2" name="直線コネクタ 571"/>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3"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4" name="直線コネクタ 573"/>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5"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6" name="直線コネクタ 575"/>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15837</xdr:rowOff>
    </xdr:from>
    <xdr:to>
      <xdr:col>23</xdr:col>
      <xdr:colOff>517525</xdr:colOff>
      <xdr:row>56</xdr:row>
      <xdr:rowOff>121450</xdr:rowOff>
    </xdr:to>
    <xdr:cxnSp macro="">
      <xdr:nvCxnSpPr>
        <xdr:cNvPr id="577" name="直線コネクタ 576"/>
        <xdr:cNvCxnSpPr/>
      </xdr:nvCxnSpPr>
      <xdr:spPr>
        <a:xfrm flipV="1">
          <a:off x="15481300" y="9617037"/>
          <a:ext cx="8382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8"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9" name="フローチャート : 判断 578"/>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40030</xdr:rowOff>
    </xdr:from>
    <xdr:to>
      <xdr:col>22</xdr:col>
      <xdr:colOff>365125</xdr:colOff>
      <xdr:row>56</xdr:row>
      <xdr:rowOff>121450</xdr:rowOff>
    </xdr:to>
    <xdr:cxnSp macro="">
      <xdr:nvCxnSpPr>
        <xdr:cNvPr id="580" name="直線コネクタ 579"/>
        <xdr:cNvCxnSpPr/>
      </xdr:nvCxnSpPr>
      <xdr:spPr>
        <a:xfrm>
          <a:off x="14592300" y="9126880"/>
          <a:ext cx="889000" cy="59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1" name="フローチャート : 判断 580"/>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2" name="テキスト ボックス 581"/>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49</xdr:row>
      <xdr:rowOff>156864</xdr:rowOff>
    </xdr:from>
    <xdr:to>
      <xdr:col>21</xdr:col>
      <xdr:colOff>161925</xdr:colOff>
      <xdr:row>53</xdr:row>
      <xdr:rowOff>40030</xdr:rowOff>
    </xdr:to>
    <xdr:cxnSp macro="">
      <xdr:nvCxnSpPr>
        <xdr:cNvPr id="583" name="直線コネクタ 582"/>
        <xdr:cNvCxnSpPr/>
      </xdr:nvCxnSpPr>
      <xdr:spPr>
        <a:xfrm>
          <a:off x="13703300" y="8557914"/>
          <a:ext cx="889000" cy="56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4" name="フローチャート : 判断 583"/>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5" name="テキスト ボックス 584"/>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49</xdr:row>
      <xdr:rowOff>156864</xdr:rowOff>
    </xdr:from>
    <xdr:to>
      <xdr:col>19</xdr:col>
      <xdr:colOff>644525</xdr:colOff>
      <xdr:row>57</xdr:row>
      <xdr:rowOff>72854</xdr:rowOff>
    </xdr:to>
    <xdr:cxnSp macro="">
      <xdr:nvCxnSpPr>
        <xdr:cNvPr id="586" name="直線コネクタ 585"/>
        <xdr:cNvCxnSpPr/>
      </xdr:nvCxnSpPr>
      <xdr:spPr>
        <a:xfrm flipV="1">
          <a:off x="12814300" y="8557914"/>
          <a:ext cx="889000" cy="128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7" name="フローチャート : 判断 586"/>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8" name="テキスト ボックス 587"/>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9" name="フローチャート : 判断 588"/>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154659</xdr:rowOff>
    </xdr:from>
    <xdr:ext cx="534377" cy="259045"/>
    <xdr:sp macro="" textlink="">
      <xdr:nvSpPr>
        <xdr:cNvPr id="590" name="テキスト ボックス 589"/>
        <xdr:cNvSpPr txBox="1"/>
      </xdr:nvSpPr>
      <xdr:spPr>
        <a:xfrm>
          <a:off x="12547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136487</xdr:rowOff>
    </xdr:from>
    <xdr:to>
      <xdr:col>23</xdr:col>
      <xdr:colOff>568325</xdr:colOff>
      <xdr:row>56</xdr:row>
      <xdr:rowOff>66637</xdr:rowOff>
    </xdr:to>
    <xdr:sp macro="" textlink="">
      <xdr:nvSpPr>
        <xdr:cNvPr id="596" name="円/楕円 595"/>
        <xdr:cNvSpPr/>
      </xdr:nvSpPr>
      <xdr:spPr>
        <a:xfrm>
          <a:off x="16268700" y="956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114914</xdr:rowOff>
    </xdr:from>
    <xdr:ext cx="534377" cy="259045"/>
    <xdr:sp macro="" textlink="">
      <xdr:nvSpPr>
        <xdr:cNvPr id="597" name="教育費該当値テキスト"/>
        <xdr:cNvSpPr txBox="1"/>
      </xdr:nvSpPr>
      <xdr:spPr>
        <a:xfrm>
          <a:off x="16370300" y="954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48,502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70650</xdr:rowOff>
    </xdr:from>
    <xdr:to>
      <xdr:col>22</xdr:col>
      <xdr:colOff>415925</xdr:colOff>
      <xdr:row>57</xdr:row>
      <xdr:rowOff>800</xdr:rowOff>
    </xdr:to>
    <xdr:sp macro="" textlink="">
      <xdr:nvSpPr>
        <xdr:cNvPr id="598" name="円/楕円 597"/>
        <xdr:cNvSpPr/>
      </xdr:nvSpPr>
      <xdr:spPr>
        <a:xfrm>
          <a:off x="15430500" y="96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163377</xdr:rowOff>
    </xdr:from>
    <xdr:ext cx="534377" cy="259045"/>
    <xdr:sp macro="" textlink="">
      <xdr:nvSpPr>
        <xdr:cNvPr id="599" name="テキスト ボックス 598"/>
        <xdr:cNvSpPr txBox="1"/>
      </xdr:nvSpPr>
      <xdr:spPr>
        <a:xfrm>
          <a:off x="15214111" y="976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42,958</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160680</xdr:rowOff>
    </xdr:from>
    <xdr:to>
      <xdr:col>21</xdr:col>
      <xdr:colOff>212725</xdr:colOff>
      <xdr:row>53</xdr:row>
      <xdr:rowOff>90830</xdr:rowOff>
    </xdr:to>
    <xdr:sp macro="" textlink="">
      <xdr:nvSpPr>
        <xdr:cNvPr id="600" name="円/楕円 599"/>
        <xdr:cNvSpPr/>
      </xdr:nvSpPr>
      <xdr:spPr>
        <a:xfrm>
          <a:off x="14541500" y="90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107357</xdr:rowOff>
    </xdr:from>
    <xdr:ext cx="534377" cy="259045"/>
    <xdr:sp macro="" textlink="">
      <xdr:nvSpPr>
        <xdr:cNvPr id="601" name="テキスト ボックス 600"/>
        <xdr:cNvSpPr txBox="1"/>
      </xdr:nvSpPr>
      <xdr:spPr>
        <a:xfrm>
          <a:off x="14325111" y="88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74,232</a:t>
          </a:r>
          <a:endParaRPr kumimoji="1" lang="ja-JP" altLang="en-US" sz="1000" b="1">
            <a:solidFill>
              <a:srgbClr val="FF0000"/>
            </a:solidFill>
            <a:latin typeface="ＭＳ Ｐゴシック"/>
          </a:endParaRPr>
        </a:p>
      </xdr:txBody>
    </xdr:sp>
    <xdr:clientData/>
  </xdr:oneCellAnchor>
  <xdr:twoCellAnchor>
    <xdr:from>
      <xdr:col>19</xdr:col>
      <xdr:colOff>593725</xdr:colOff>
      <xdr:row>49</xdr:row>
      <xdr:rowOff>106064</xdr:rowOff>
    </xdr:from>
    <xdr:to>
      <xdr:col>20</xdr:col>
      <xdr:colOff>9525</xdr:colOff>
      <xdr:row>50</xdr:row>
      <xdr:rowOff>36214</xdr:rowOff>
    </xdr:to>
    <xdr:sp macro="" textlink="">
      <xdr:nvSpPr>
        <xdr:cNvPr id="602" name="円/楕円 601"/>
        <xdr:cNvSpPr/>
      </xdr:nvSpPr>
      <xdr:spPr>
        <a:xfrm>
          <a:off x="13652500" y="850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48</xdr:row>
      <xdr:rowOff>52741</xdr:rowOff>
    </xdr:from>
    <xdr:ext cx="599010" cy="259045"/>
    <xdr:sp macro="" textlink="">
      <xdr:nvSpPr>
        <xdr:cNvPr id="603" name="テキスト ボックス 602"/>
        <xdr:cNvSpPr txBox="1"/>
      </xdr:nvSpPr>
      <xdr:spPr>
        <a:xfrm>
          <a:off x="13403794" y="828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104,099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22054</xdr:rowOff>
    </xdr:from>
    <xdr:to>
      <xdr:col>18</xdr:col>
      <xdr:colOff>492125</xdr:colOff>
      <xdr:row>57</xdr:row>
      <xdr:rowOff>123654</xdr:rowOff>
    </xdr:to>
    <xdr:sp macro="" textlink="">
      <xdr:nvSpPr>
        <xdr:cNvPr id="604" name="円/楕円 603"/>
        <xdr:cNvSpPr/>
      </xdr:nvSpPr>
      <xdr:spPr>
        <a:xfrm>
          <a:off x="12763500" y="97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114781</xdr:rowOff>
    </xdr:from>
    <xdr:ext cx="534377" cy="259045"/>
    <xdr:sp macro="" textlink="">
      <xdr:nvSpPr>
        <xdr:cNvPr id="605" name="テキスト ボックス 604"/>
        <xdr:cNvSpPr txBox="1"/>
      </xdr:nvSpPr>
      <xdr:spPr>
        <a:xfrm>
          <a:off x="12547111" y="98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7" name="直線コネクタ 626"/>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30"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1" name="直線コネクタ 630"/>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137049</xdr:rowOff>
    </xdr:from>
    <xdr:to>
      <xdr:col>23</xdr:col>
      <xdr:colOff>517525</xdr:colOff>
      <xdr:row>78</xdr:row>
      <xdr:rowOff>139700</xdr:rowOff>
    </xdr:to>
    <xdr:cxnSp macro="">
      <xdr:nvCxnSpPr>
        <xdr:cNvPr id="632" name="直線コネクタ 631"/>
        <xdr:cNvCxnSpPr/>
      </xdr:nvCxnSpPr>
      <xdr:spPr>
        <a:xfrm>
          <a:off x="15481300" y="13510149"/>
          <a:ext cx="8382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3"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4" name="フローチャート : 判断 633"/>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137049</xdr:rowOff>
    </xdr:from>
    <xdr:to>
      <xdr:col>22</xdr:col>
      <xdr:colOff>365125</xdr:colOff>
      <xdr:row>78</xdr:row>
      <xdr:rowOff>139700</xdr:rowOff>
    </xdr:to>
    <xdr:cxnSp macro="">
      <xdr:nvCxnSpPr>
        <xdr:cNvPr id="635" name="直線コネクタ 634"/>
        <xdr:cNvCxnSpPr/>
      </xdr:nvCxnSpPr>
      <xdr:spPr>
        <a:xfrm flipV="1">
          <a:off x="14592300" y="13510149"/>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6" name="フローチャート : 判断 635"/>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7" name="テキスト ボックス 636"/>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8" name="直線コネクタ 637"/>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9" name="フローチャート : 判断 638"/>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40" name="テキスト ボックス 639"/>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139585</xdr:rowOff>
    </xdr:from>
    <xdr:to>
      <xdr:col>19</xdr:col>
      <xdr:colOff>644525</xdr:colOff>
      <xdr:row>78</xdr:row>
      <xdr:rowOff>139700</xdr:rowOff>
    </xdr:to>
    <xdr:cxnSp macro="">
      <xdr:nvCxnSpPr>
        <xdr:cNvPr id="641" name="直線コネクタ 640"/>
        <xdr:cNvCxnSpPr/>
      </xdr:nvCxnSpPr>
      <xdr:spPr>
        <a:xfrm>
          <a:off x="12814300" y="13512685"/>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2" name="フローチャート : 判断 641"/>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3" name="テキスト ボックス 642"/>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4" name="フローチャート : 判断 643"/>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5" name="テキスト ボックス 644"/>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1" name="円/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249299" cy="259045"/>
    <xdr:sp macro="" textlink="">
      <xdr:nvSpPr>
        <xdr:cNvPr id="652" name="災害復旧費該当値テキスト"/>
        <xdr:cNvSpPr txBox="1"/>
      </xdr:nvSpPr>
      <xdr:spPr>
        <a:xfrm>
          <a:off x="16370300" y="13382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86249</xdr:rowOff>
    </xdr:from>
    <xdr:to>
      <xdr:col>22</xdr:col>
      <xdr:colOff>415925</xdr:colOff>
      <xdr:row>79</xdr:row>
      <xdr:rowOff>16399</xdr:rowOff>
    </xdr:to>
    <xdr:sp macro="" textlink="">
      <xdr:nvSpPr>
        <xdr:cNvPr id="653" name="円/楕円 652"/>
        <xdr:cNvSpPr/>
      </xdr:nvSpPr>
      <xdr:spPr>
        <a:xfrm>
          <a:off x="15430500" y="1345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7526</xdr:rowOff>
    </xdr:from>
    <xdr:ext cx="378565" cy="259045"/>
    <xdr:sp macro="" textlink="">
      <xdr:nvSpPr>
        <xdr:cNvPr id="654" name="テキスト ボックス 653"/>
        <xdr:cNvSpPr txBox="1"/>
      </xdr:nvSpPr>
      <xdr:spPr>
        <a:xfrm>
          <a:off x="15292017" y="1355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5" name="円/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6" name="テキスト ボックス 655"/>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7" name="円/楕円 65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8" name="テキスト ボックス 657"/>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88785</xdr:rowOff>
    </xdr:from>
    <xdr:to>
      <xdr:col>18</xdr:col>
      <xdr:colOff>492125</xdr:colOff>
      <xdr:row>79</xdr:row>
      <xdr:rowOff>18935</xdr:rowOff>
    </xdr:to>
    <xdr:sp macro="" textlink="">
      <xdr:nvSpPr>
        <xdr:cNvPr id="659" name="円/楕円 658"/>
        <xdr:cNvSpPr/>
      </xdr:nvSpPr>
      <xdr:spPr>
        <a:xfrm>
          <a:off x="12763500" y="1346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10062</xdr:rowOff>
    </xdr:from>
    <xdr:ext cx="249299" cy="259045"/>
    <xdr:sp macro="" textlink="">
      <xdr:nvSpPr>
        <xdr:cNvPr id="660" name="テキスト ボックス 659"/>
        <xdr:cNvSpPr txBox="1"/>
      </xdr:nvSpPr>
      <xdr:spPr>
        <a:xfrm>
          <a:off x="12689649" y="135546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4" name="直線コネクタ 683"/>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5"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6" name="直線コネクタ 685"/>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7"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8" name="直線コネクタ 687"/>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15787</xdr:rowOff>
    </xdr:from>
    <xdr:to>
      <xdr:col>23</xdr:col>
      <xdr:colOff>517525</xdr:colOff>
      <xdr:row>97</xdr:row>
      <xdr:rowOff>29883</xdr:rowOff>
    </xdr:to>
    <xdr:cxnSp macro="">
      <xdr:nvCxnSpPr>
        <xdr:cNvPr id="689" name="直線コネクタ 688"/>
        <xdr:cNvCxnSpPr/>
      </xdr:nvCxnSpPr>
      <xdr:spPr>
        <a:xfrm flipV="1">
          <a:off x="15481300" y="16646437"/>
          <a:ext cx="8382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90"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1" name="フローチャート : 判断 690"/>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29883</xdr:rowOff>
    </xdr:from>
    <xdr:to>
      <xdr:col>22</xdr:col>
      <xdr:colOff>365125</xdr:colOff>
      <xdr:row>97</xdr:row>
      <xdr:rowOff>33541</xdr:rowOff>
    </xdr:to>
    <xdr:cxnSp macro="">
      <xdr:nvCxnSpPr>
        <xdr:cNvPr id="692" name="直線コネクタ 691"/>
        <xdr:cNvCxnSpPr/>
      </xdr:nvCxnSpPr>
      <xdr:spPr>
        <a:xfrm flipV="1">
          <a:off x="14592300" y="1666053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3" name="フローチャート : 判断 692"/>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132478</xdr:rowOff>
    </xdr:from>
    <xdr:ext cx="534377" cy="259045"/>
    <xdr:sp macro="" textlink="">
      <xdr:nvSpPr>
        <xdr:cNvPr id="694" name="テキスト ボックス 693"/>
        <xdr:cNvSpPr txBox="1"/>
      </xdr:nvSpPr>
      <xdr:spPr>
        <a:xfrm>
          <a:off x="15214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32753</xdr:rowOff>
    </xdr:from>
    <xdr:to>
      <xdr:col>21</xdr:col>
      <xdr:colOff>161925</xdr:colOff>
      <xdr:row>97</xdr:row>
      <xdr:rowOff>33541</xdr:rowOff>
    </xdr:to>
    <xdr:cxnSp macro="">
      <xdr:nvCxnSpPr>
        <xdr:cNvPr id="695" name="直線コネクタ 694"/>
        <xdr:cNvCxnSpPr/>
      </xdr:nvCxnSpPr>
      <xdr:spPr>
        <a:xfrm>
          <a:off x="13703300" y="16663403"/>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6" name="フローチャート : 判断 695"/>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54487</xdr:rowOff>
    </xdr:from>
    <xdr:ext cx="534377" cy="259045"/>
    <xdr:sp macro="" textlink="">
      <xdr:nvSpPr>
        <xdr:cNvPr id="697" name="テキスト ボックス 696"/>
        <xdr:cNvSpPr txBox="1"/>
      </xdr:nvSpPr>
      <xdr:spPr>
        <a:xfrm>
          <a:off x="14325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32753</xdr:rowOff>
    </xdr:from>
    <xdr:to>
      <xdr:col>19</xdr:col>
      <xdr:colOff>644525</xdr:colOff>
      <xdr:row>97</xdr:row>
      <xdr:rowOff>32905</xdr:rowOff>
    </xdr:to>
    <xdr:cxnSp macro="">
      <xdr:nvCxnSpPr>
        <xdr:cNvPr id="698" name="直線コネクタ 697"/>
        <xdr:cNvCxnSpPr/>
      </xdr:nvCxnSpPr>
      <xdr:spPr>
        <a:xfrm flipV="1">
          <a:off x="12814300" y="1666340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9" name="フローチャート : 判断 698"/>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56672</xdr:rowOff>
    </xdr:from>
    <xdr:ext cx="534377" cy="259045"/>
    <xdr:sp macro="" textlink="">
      <xdr:nvSpPr>
        <xdr:cNvPr id="700" name="テキスト ボックス 699"/>
        <xdr:cNvSpPr txBox="1"/>
      </xdr:nvSpPr>
      <xdr:spPr>
        <a:xfrm>
          <a:off x="13436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1" name="フローチャート : 判断 700"/>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54970</xdr:rowOff>
    </xdr:from>
    <xdr:ext cx="534377" cy="259045"/>
    <xdr:sp macro="" textlink="">
      <xdr:nvSpPr>
        <xdr:cNvPr id="702" name="テキスト ボックス 701"/>
        <xdr:cNvSpPr txBox="1"/>
      </xdr:nvSpPr>
      <xdr:spPr>
        <a:xfrm>
          <a:off x="12547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136437</xdr:rowOff>
    </xdr:from>
    <xdr:to>
      <xdr:col>23</xdr:col>
      <xdr:colOff>568325</xdr:colOff>
      <xdr:row>97</xdr:row>
      <xdr:rowOff>66587</xdr:rowOff>
    </xdr:to>
    <xdr:sp macro="" textlink="">
      <xdr:nvSpPr>
        <xdr:cNvPr id="708" name="円/楕円 707"/>
        <xdr:cNvSpPr/>
      </xdr:nvSpPr>
      <xdr:spPr>
        <a:xfrm>
          <a:off x="16268700" y="165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114864</xdr:rowOff>
    </xdr:from>
    <xdr:ext cx="534377" cy="259045"/>
    <xdr:sp macro="" textlink="">
      <xdr:nvSpPr>
        <xdr:cNvPr id="709" name="公債費該当値テキスト"/>
        <xdr:cNvSpPr txBox="1"/>
      </xdr:nvSpPr>
      <xdr:spPr>
        <a:xfrm>
          <a:off x="16370300" y="1657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29,257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150533</xdr:rowOff>
    </xdr:from>
    <xdr:to>
      <xdr:col>22</xdr:col>
      <xdr:colOff>415925</xdr:colOff>
      <xdr:row>97</xdr:row>
      <xdr:rowOff>80683</xdr:rowOff>
    </xdr:to>
    <xdr:sp macro="" textlink="">
      <xdr:nvSpPr>
        <xdr:cNvPr id="710" name="円/楕円 709"/>
        <xdr:cNvSpPr/>
      </xdr:nvSpPr>
      <xdr:spPr>
        <a:xfrm>
          <a:off x="15430500" y="166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71810</xdr:rowOff>
    </xdr:from>
    <xdr:ext cx="534377" cy="259045"/>
    <xdr:sp macro="" textlink="">
      <xdr:nvSpPr>
        <xdr:cNvPr id="711" name="テキスト ボックス 710"/>
        <xdr:cNvSpPr txBox="1"/>
      </xdr:nvSpPr>
      <xdr:spPr>
        <a:xfrm>
          <a:off x="15214111" y="1670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154191</xdr:rowOff>
    </xdr:from>
    <xdr:to>
      <xdr:col>21</xdr:col>
      <xdr:colOff>212725</xdr:colOff>
      <xdr:row>97</xdr:row>
      <xdr:rowOff>84341</xdr:rowOff>
    </xdr:to>
    <xdr:sp macro="" textlink="">
      <xdr:nvSpPr>
        <xdr:cNvPr id="712" name="円/楕円 711"/>
        <xdr:cNvSpPr/>
      </xdr:nvSpPr>
      <xdr:spPr>
        <a:xfrm>
          <a:off x="14541500" y="1661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75468</xdr:rowOff>
    </xdr:from>
    <xdr:ext cx="534377" cy="259045"/>
    <xdr:sp macro="" textlink="">
      <xdr:nvSpPr>
        <xdr:cNvPr id="713" name="テキスト ボックス 712"/>
        <xdr:cNvSpPr txBox="1"/>
      </xdr:nvSpPr>
      <xdr:spPr>
        <a:xfrm>
          <a:off x="14325111" y="1670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153403</xdr:rowOff>
    </xdr:from>
    <xdr:to>
      <xdr:col>20</xdr:col>
      <xdr:colOff>9525</xdr:colOff>
      <xdr:row>97</xdr:row>
      <xdr:rowOff>83553</xdr:rowOff>
    </xdr:to>
    <xdr:sp macro="" textlink="">
      <xdr:nvSpPr>
        <xdr:cNvPr id="714" name="円/楕円 713"/>
        <xdr:cNvSpPr/>
      </xdr:nvSpPr>
      <xdr:spPr>
        <a:xfrm>
          <a:off x="13652500" y="1661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74680</xdr:rowOff>
    </xdr:from>
    <xdr:ext cx="534377" cy="259045"/>
    <xdr:sp macro="" textlink="">
      <xdr:nvSpPr>
        <xdr:cNvPr id="715" name="テキスト ボックス 714"/>
        <xdr:cNvSpPr txBox="1"/>
      </xdr:nvSpPr>
      <xdr:spPr>
        <a:xfrm>
          <a:off x="13436111" y="1670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153555</xdr:rowOff>
    </xdr:from>
    <xdr:to>
      <xdr:col>18</xdr:col>
      <xdr:colOff>492125</xdr:colOff>
      <xdr:row>97</xdr:row>
      <xdr:rowOff>83705</xdr:rowOff>
    </xdr:to>
    <xdr:sp macro="" textlink="">
      <xdr:nvSpPr>
        <xdr:cNvPr id="716" name="円/楕円 715"/>
        <xdr:cNvSpPr/>
      </xdr:nvSpPr>
      <xdr:spPr>
        <a:xfrm>
          <a:off x="12763500" y="166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74832</xdr:rowOff>
    </xdr:from>
    <xdr:ext cx="534377" cy="259045"/>
    <xdr:sp macro="" textlink="">
      <xdr:nvSpPr>
        <xdr:cNvPr id="717" name="テキスト ボックス 716"/>
        <xdr:cNvSpPr txBox="1"/>
      </xdr:nvSpPr>
      <xdr:spPr>
        <a:xfrm>
          <a:off x="12547111" y="1670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1" name="直線コネクタ 740"/>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2"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4"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5" name="直線コネクタ 744"/>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7"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8" name="フローチャート : 判断 747"/>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50" name="フローチャート : 判断 749"/>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1" name="テキスト ボックス 750"/>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6"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年度については概ね類似団体より低い水準となっているが、単年度収支として平成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225,542</a:t>
          </a:r>
          <a:r>
            <a:rPr kumimoji="1" lang="ja-JP" altLang="en-US" sz="1300">
              <a:latin typeface="ＭＳ Ｐゴシック"/>
            </a:rPr>
            <a:t>千円、平成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150,113</a:t>
          </a:r>
          <a:r>
            <a:rPr kumimoji="1" lang="ja-JP" altLang="en-US" sz="1300">
              <a:latin typeface="ＭＳ Ｐゴシック"/>
            </a:rPr>
            <a:t>千円と</a:t>
          </a:r>
          <a:r>
            <a:rPr kumimoji="1" lang="en-US" altLang="ja-JP" sz="1300">
              <a:latin typeface="ＭＳ Ｐゴシック"/>
            </a:rPr>
            <a:t>2</a:t>
          </a:r>
          <a:r>
            <a:rPr kumimoji="1" lang="ja-JP" altLang="en-US" sz="1300">
              <a:latin typeface="ＭＳ Ｐゴシック"/>
            </a:rPr>
            <a:t>年連続でマイナスになった経緯もあることから、今後も歳入確保策を講じつつ旺盛な行政需要へ対応していく必要がある。</a:t>
          </a: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年度及び平成</a:t>
          </a:r>
          <a:r>
            <a:rPr kumimoji="1" lang="en-US" altLang="ja-JP" sz="1300">
              <a:latin typeface="ＭＳ Ｐゴシック"/>
            </a:rPr>
            <a:t>26</a:t>
          </a:r>
          <a:r>
            <a:rPr kumimoji="1" lang="ja-JP" altLang="en-US" sz="1300">
              <a:latin typeface="ＭＳ Ｐゴシック"/>
            </a:rPr>
            <a:t>年度については教育費の部分が突出して高い値となっており、その理由として本市は人口の増加に伴い教育環境整備に係るニーズが非常に大きくなっていたことから、近年において学校・幼稚園に係る増改築事業、新築事業を展開してきたことが挙げられる。平成</a:t>
          </a:r>
          <a:r>
            <a:rPr kumimoji="1" lang="en-US" altLang="ja-JP" sz="1300">
              <a:latin typeface="ＭＳ Ｐゴシック"/>
            </a:rPr>
            <a:t>27</a:t>
          </a:r>
          <a:r>
            <a:rPr kumimoji="1" lang="ja-JP" altLang="en-US" sz="1300">
              <a:latin typeface="ＭＳ Ｐゴシック"/>
            </a:rPr>
            <a:t>年度における決算額が減少したものの、現在もなお学校の増改築事業は続いており、更に市役所庁舎、消防庁舎という大型の建設事業を実施していることに伴い、今後起債発行額が増大していくものと考えられる。現時点における公債費は類似団体内では低い水準ではあるものの、将来的にはその費用は増加していくことが予想されることから、各事業の緊急性及び必要性を精査のうえ、公債費が将来の財政運営に影響を及ぼすことの無いよう努めていく。</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年度は財政調整基金残高は増加したが、単年度収支の減少により実質単年度収支は減少した。平成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年度は財政調整基金残高及び単年度収支が増加したことで、実質単年度収支も増加した。平成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においては平成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と同様、財政調整基金残高は増加したが、単年度収支が減少したことで実質単年度収支は減少した。財政調整基金残高は増加傾向にあるものの、現在高は今後の不測の状況への対応には決して十分と言えるものではないことから、今後も財政調整基金の取り崩しを抑制し、計画的に積立額の増加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年度国民健康保険特別会計において、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577,240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千円の実質収支赤字があるものの、その他の会計において黒字となり、連結実質赤字比率は算定されない。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しかしながら、主に国民健康保険特別会計及び下水道事業特別会計への一般会計からの繰出金が多額に上るため、公営企業会計等については今後も経費の節減を図るとともに、適正な料金体系による経営健全化を図るなど、一般会計の負担額を減らしていくよう努め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26786658</v>
      </c>
      <c r="BO4" s="381"/>
      <c r="BP4" s="381"/>
      <c r="BQ4" s="381"/>
      <c r="BR4" s="381"/>
      <c r="BS4" s="381"/>
      <c r="BT4" s="381"/>
      <c r="BU4" s="382"/>
      <c r="BV4" s="380">
        <v>25758778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0.7</v>
      </c>
      <c r="CU4" s="387"/>
      <c r="CV4" s="387"/>
      <c r="CW4" s="387"/>
      <c r="CX4" s="387"/>
      <c r="CY4" s="387"/>
      <c r="CZ4" s="387"/>
      <c r="DA4" s="388"/>
      <c r="DB4" s="386">
        <v>2</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26300691</v>
      </c>
      <c r="BO5" s="418"/>
      <c r="BP5" s="418"/>
      <c r="BQ5" s="418"/>
      <c r="BR5" s="418"/>
      <c r="BS5" s="418"/>
      <c r="BT5" s="418"/>
      <c r="BU5" s="419"/>
      <c r="BV5" s="417">
        <v>25123476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91.5</v>
      </c>
      <c r="CU5" s="415"/>
      <c r="CV5" s="415"/>
      <c r="CW5" s="415"/>
      <c r="CX5" s="415"/>
      <c r="CY5" s="415"/>
      <c r="CZ5" s="415"/>
      <c r="DA5" s="416"/>
      <c r="DB5" s="414">
        <v>88.9</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485967</v>
      </c>
      <c r="BO6" s="418"/>
      <c r="BP6" s="418"/>
      <c r="BQ6" s="418"/>
      <c r="BR6" s="418"/>
      <c r="BS6" s="418"/>
      <c r="BT6" s="418"/>
      <c r="BU6" s="419"/>
      <c r="BV6" s="417">
        <v>635302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96.7</v>
      </c>
      <c r="CU6" s="455"/>
      <c r="CV6" s="455"/>
      <c r="CW6" s="455"/>
      <c r="CX6" s="455"/>
      <c r="CY6" s="455"/>
      <c r="CZ6" s="455"/>
      <c r="DA6" s="456"/>
      <c r="DB6" s="454">
        <v>94.9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413704</v>
      </c>
      <c r="BO7" s="418"/>
      <c r="BP7" s="418"/>
      <c r="BQ7" s="418"/>
      <c r="BR7" s="418"/>
      <c r="BS7" s="418"/>
      <c r="BT7" s="418"/>
      <c r="BU7" s="419"/>
      <c r="BV7" s="417">
        <v>412926</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11014211</v>
      </c>
      <c r="CU7" s="418"/>
      <c r="CV7" s="418"/>
      <c r="CW7" s="418"/>
      <c r="CX7" s="418"/>
      <c r="CY7" s="418"/>
      <c r="CZ7" s="418"/>
      <c r="DA7" s="419"/>
      <c r="DB7" s="417">
        <v>10860566</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72263</v>
      </c>
      <c r="BO8" s="418"/>
      <c r="BP8" s="418"/>
      <c r="BQ8" s="418"/>
      <c r="BR8" s="418"/>
      <c r="BS8" s="418"/>
      <c r="BT8" s="418"/>
      <c r="BU8" s="419"/>
      <c r="BV8" s="417">
        <v>222376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0.59</v>
      </c>
      <c r="CU8" s="458"/>
      <c r="CV8" s="458"/>
      <c r="CW8" s="458"/>
      <c r="CX8" s="458"/>
      <c r="CY8" s="458"/>
      <c r="CZ8" s="458"/>
      <c r="DA8" s="459"/>
      <c r="DB8" s="457">
        <v>0.57999999999999996</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61119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-150113</v>
      </c>
      <c r="BO9" s="418"/>
      <c r="BP9" s="418"/>
      <c r="BQ9" s="418"/>
      <c r="BR9" s="418"/>
      <c r="BS9" s="418"/>
      <c r="BT9" s="418"/>
      <c r="BU9" s="419"/>
      <c r="BV9" s="417">
        <v>-225542</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12.7</v>
      </c>
      <c r="CU9" s="415"/>
      <c r="CV9" s="415"/>
      <c r="CW9" s="415"/>
      <c r="CX9" s="415"/>
      <c r="CY9" s="415"/>
      <c r="CZ9" s="415"/>
      <c r="DA9" s="416"/>
      <c r="DB9" s="414">
        <v>12</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57261</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2170</v>
      </c>
      <c r="BO10" s="418"/>
      <c r="BP10" s="418"/>
      <c r="BQ10" s="418"/>
      <c r="BR10" s="418"/>
      <c r="BS10" s="418"/>
      <c r="BT10" s="418"/>
      <c r="BU10" s="419"/>
      <c r="BV10" s="417">
        <v>3207</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62896</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120000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62669</v>
      </c>
      <c r="S13" s="499"/>
      <c r="T13" s="499"/>
      <c r="U13" s="499"/>
      <c r="V13" s="500"/>
      <c r="W13" s="433" t="s">
        <v>123</v>
      </c>
      <c r="X13" s="434"/>
      <c r="Y13" s="434"/>
      <c r="Z13" s="434"/>
      <c r="AA13" s="434"/>
      <c r="AB13" s="424"/>
      <c r="AC13" s="468">
        <v>830</v>
      </c>
      <c r="AD13" s="469"/>
      <c r="AE13" s="469"/>
      <c r="AF13" s="469"/>
      <c r="AG13" s="508"/>
      <c r="AH13" s="468">
        <v>912</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-267943</v>
      </c>
      <c r="BO13" s="418"/>
      <c r="BP13" s="418"/>
      <c r="BQ13" s="418"/>
      <c r="BR13" s="418"/>
      <c r="BS13" s="418"/>
      <c r="BT13" s="418"/>
      <c r="BU13" s="419"/>
      <c r="BV13" s="417">
        <v>-222335</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8.4</v>
      </c>
      <c r="CU13" s="415"/>
      <c r="CV13" s="415"/>
      <c r="CW13" s="415"/>
      <c r="CX13" s="415"/>
      <c r="CY13" s="415"/>
      <c r="CZ13" s="415"/>
      <c r="DA13" s="416"/>
      <c r="DB13" s="414">
        <v>8.6999999999999993</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62566</v>
      </c>
      <c r="S14" s="499"/>
      <c r="T14" s="499"/>
      <c r="U14" s="499"/>
      <c r="V14" s="500"/>
      <c r="W14" s="407"/>
      <c r="X14" s="408"/>
      <c r="Y14" s="408"/>
      <c r="Z14" s="408"/>
      <c r="AA14" s="408"/>
      <c r="AB14" s="397"/>
      <c r="AC14" s="501">
        <v>3.7</v>
      </c>
      <c r="AD14" s="502"/>
      <c r="AE14" s="502"/>
      <c r="AF14" s="502"/>
      <c r="AG14" s="503"/>
      <c r="AH14" s="501">
        <v>4.0999999999999996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55.1</v>
      </c>
      <c r="CU14" s="513"/>
      <c r="CV14" s="513"/>
      <c r="CW14" s="513"/>
      <c r="CX14" s="513"/>
      <c r="CY14" s="513"/>
      <c r="CZ14" s="513"/>
      <c r="DA14" s="514"/>
      <c r="DB14" s="512">
        <v>65.099999999999994</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62374</v>
      </c>
      <c r="S15" s="499"/>
      <c r="T15" s="499"/>
      <c r="U15" s="499"/>
      <c r="V15" s="500"/>
      <c r="W15" s="433" t="s">
        <v>130</v>
      </c>
      <c r="X15" s="434"/>
      <c r="Y15" s="434"/>
      <c r="Z15" s="434"/>
      <c r="AA15" s="434"/>
      <c r="AB15" s="424"/>
      <c r="AC15" s="468">
        <v>2962</v>
      </c>
      <c r="AD15" s="469"/>
      <c r="AE15" s="469"/>
      <c r="AF15" s="469"/>
      <c r="AG15" s="508"/>
      <c r="AH15" s="468">
        <v>3003</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5447210</v>
      </c>
      <c r="BO15" s="381"/>
      <c r="BP15" s="381"/>
      <c r="BQ15" s="381"/>
      <c r="BR15" s="381"/>
      <c r="BS15" s="381"/>
      <c r="BT15" s="381"/>
      <c r="BU15" s="382"/>
      <c r="BV15" s="380">
        <v>5148533</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13.1</v>
      </c>
      <c r="AD16" s="502"/>
      <c r="AE16" s="502"/>
      <c r="AF16" s="502"/>
      <c r="AG16" s="503"/>
      <c r="AH16" s="501">
        <v>13.4</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8900124</v>
      </c>
      <c r="BO16" s="418"/>
      <c r="BP16" s="418"/>
      <c r="BQ16" s="418"/>
      <c r="BR16" s="418"/>
      <c r="BS16" s="418"/>
      <c r="BT16" s="418"/>
      <c r="BU16" s="419"/>
      <c r="BV16" s="417">
        <v>8695158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18846</v>
      </c>
      <c r="AD17" s="469"/>
      <c r="AE17" s="469"/>
      <c r="AF17" s="469"/>
      <c r="AG17" s="508"/>
      <c r="AH17" s="468">
        <v>18439</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6964361</v>
      </c>
      <c r="BO17" s="418"/>
      <c r="BP17" s="418"/>
      <c r="BQ17" s="418"/>
      <c r="BR17" s="418"/>
      <c r="BS17" s="418"/>
      <c r="BT17" s="418"/>
      <c r="BU17" s="419"/>
      <c r="BV17" s="417">
        <v>6563278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19.600000000000001</v>
      </c>
      <c r="M18" s="530"/>
      <c r="N18" s="530"/>
      <c r="O18" s="530"/>
      <c r="P18" s="530"/>
      <c r="Q18" s="530"/>
      <c r="R18" s="531"/>
      <c r="S18" s="531"/>
      <c r="T18" s="531"/>
      <c r="U18" s="531"/>
      <c r="V18" s="532"/>
      <c r="W18" s="435"/>
      <c r="X18" s="436"/>
      <c r="Y18" s="436"/>
      <c r="Z18" s="436"/>
      <c r="AA18" s="436"/>
      <c r="AB18" s="427"/>
      <c r="AC18" s="533">
        <v>83.2</v>
      </c>
      <c r="AD18" s="534"/>
      <c r="AE18" s="534"/>
      <c r="AF18" s="534"/>
      <c r="AG18" s="535"/>
      <c r="AH18" s="533">
        <v>82.5</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10277748</v>
      </c>
      <c r="BO18" s="418"/>
      <c r="BP18" s="418"/>
      <c r="BQ18" s="418"/>
      <c r="BR18" s="418"/>
      <c r="BS18" s="418"/>
      <c r="BT18" s="418"/>
      <c r="BU18" s="419"/>
      <c r="BV18" s="417">
        <v>10109261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3118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12715529</v>
      </c>
      <c r="BO19" s="418"/>
      <c r="BP19" s="418"/>
      <c r="BQ19" s="418"/>
      <c r="BR19" s="418"/>
      <c r="BS19" s="418"/>
      <c r="BT19" s="418"/>
      <c r="BU19" s="419"/>
      <c r="BV19" s="417">
        <v>12578572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21780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25444168</v>
      </c>
      <c r="BO23" s="418"/>
      <c r="BP23" s="418"/>
      <c r="BQ23" s="418"/>
      <c r="BR23" s="418"/>
      <c r="BS23" s="418"/>
      <c r="BT23" s="418"/>
      <c r="BU23" s="419"/>
      <c r="BV23" s="417">
        <v>23225144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8300</v>
      </c>
      <c r="R24" s="469"/>
      <c r="S24" s="469"/>
      <c r="T24" s="469"/>
      <c r="U24" s="469"/>
      <c r="V24" s="508"/>
      <c r="W24" s="563"/>
      <c r="X24" s="551"/>
      <c r="Y24" s="552"/>
      <c r="Z24" s="467" t="s">
        <v>153</v>
      </c>
      <c r="AA24" s="447"/>
      <c r="AB24" s="447"/>
      <c r="AC24" s="447"/>
      <c r="AD24" s="447"/>
      <c r="AE24" s="447"/>
      <c r="AF24" s="447"/>
      <c r="AG24" s="448"/>
      <c r="AH24" s="468">
        <v>343</v>
      </c>
      <c r="AI24" s="469"/>
      <c r="AJ24" s="469"/>
      <c r="AK24" s="469"/>
      <c r="AL24" s="508"/>
      <c r="AM24" s="468">
        <v>960400</v>
      </c>
      <c r="AN24" s="469"/>
      <c r="AO24" s="469"/>
      <c r="AP24" s="469"/>
      <c r="AQ24" s="469"/>
      <c r="AR24" s="508"/>
      <c r="AS24" s="468">
        <v>2800</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22617899</v>
      </c>
      <c r="BO24" s="418"/>
      <c r="BP24" s="418"/>
      <c r="BQ24" s="418"/>
      <c r="BR24" s="418"/>
      <c r="BS24" s="418"/>
      <c r="BT24" s="418"/>
      <c r="BU24" s="419"/>
      <c r="BV24" s="417">
        <v>20375211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6840</v>
      </c>
      <c r="R25" s="469"/>
      <c r="S25" s="469"/>
      <c r="T25" s="469"/>
      <c r="U25" s="469"/>
      <c r="V25" s="508"/>
      <c r="W25" s="563"/>
      <c r="X25" s="551"/>
      <c r="Y25" s="552"/>
      <c r="Z25" s="467" t="s">
        <v>156</v>
      </c>
      <c r="AA25" s="447"/>
      <c r="AB25" s="447"/>
      <c r="AC25" s="447"/>
      <c r="AD25" s="447"/>
      <c r="AE25" s="447"/>
      <c r="AF25" s="447"/>
      <c r="AG25" s="448"/>
      <c r="AH25" s="468">
        <v>58</v>
      </c>
      <c r="AI25" s="469"/>
      <c r="AJ25" s="469"/>
      <c r="AK25" s="469"/>
      <c r="AL25" s="508"/>
      <c r="AM25" s="468">
        <v>154802</v>
      </c>
      <c r="AN25" s="469"/>
      <c r="AO25" s="469"/>
      <c r="AP25" s="469"/>
      <c r="AQ25" s="469"/>
      <c r="AR25" s="508"/>
      <c r="AS25" s="468">
        <v>2669</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6461752</v>
      </c>
      <c r="BO25" s="381"/>
      <c r="BP25" s="381"/>
      <c r="BQ25" s="381"/>
      <c r="BR25" s="381"/>
      <c r="BS25" s="381"/>
      <c r="BT25" s="381"/>
      <c r="BU25" s="382"/>
      <c r="BV25" s="380">
        <v>3507080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6260</v>
      </c>
      <c r="R26" s="469"/>
      <c r="S26" s="469"/>
      <c r="T26" s="469"/>
      <c r="U26" s="469"/>
      <c r="V26" s="508"/>
      <c r="W26" s="563"/>
      <c r="X26" s="551"/>
      <c r="Y26" s="552"/>
      <c r="Z26" s="467" t="s">
        <v>159</v>
      </c>
      <c r="AA26" s="573"/>
      <c r="AB26" s="573"/>
      <c r="AC26" s="573"/>
      <c r="AD26" s="573"/>
      <c r="AE26" s="573"/>
      <c r="AF26" s="573"/>
      <c r="AG26" s="574"/>
      <c r="AH26" s="468" t="s">
        <v>120</v>
      </c>
      <c r="AI26" s="469"/>
      <c r="AJ26" s="469"/>
      <c r="AK26" s="469"/>
      <c r="AL26" s="508"/>
      <c r="AM26" s="468" t="s">
        <v>120</v>
      </c>
      <c r="AN26" s="469"/>
      <c r="AO26" s="469"/>
      <c r="AP26" s="469"/>
      <c r="AQ26" s="469"/>
      <c r="AR26" s="508"/>
      <c r="AS26" s="468" t="s">
        <v>120</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3740</v>
      </c>
      <c r="R27" s="469"/>
      <c r="S27" s="469"/>
      <c r="T27" s="469"/>
      <c r="U27" s="469"/>
      <c r="V27" s="508"/>
      <c r="W27" s="563"/>
      <c r="X27" s="551"/>
      <c r="Y27" s="552"/>
      <c r="Z27" s="467" t="s">
        <v>162</v>
      </c>
      <c r="AA27" s="447"/>
      <c r="AB27" s="447"/>
      <c r="AC27" s="447"/>
      <c r="AD27" s="447"/>
      <c r="AE27" s="447"/>
      <c r="AF27" s="447"/>
      <c r="AG27" s="448"/>
      <c r="AH27" s="468">
        <v>30</v>
      </c>
      <c r="AI27" s="469"/>
      <c r="AJ27" s="469"/>
      <c r="AK27" s="469"/>
      <c r="AL27" s="508"/>
      <c r="AM27" s="468">
        <v>86052</v>
      </c>
      <c r="AN27" s="469"/>
      <c r="AO27" s="469"/>
      <c r="AP27" s="469"/>
      <c r="AQ27" s="469"/>
      <c r="AR27" s="508"/>
      <c r="AS27" s="468">
        <v>2868</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6370</v>
      </c>
      <c r="BO27" s="587"/>
      <c r="BP27" s="587"/>
      <c r="BQ27" s="587"/>
      <c r="BR27" s="587"/>
      <c r="BS27" s="587"/>
      <c r="BT27" s="587"/>
      <c r="BU27" s="588"/>
      <c r="BV27" s="586">
        <v>6360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3340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2164930</v>
      </c>
      <c r="BO28" s="381"/>
      <c r="BP28" s="381"/>
      <c r="BQ28" s="381"/>
      <c r="BR28" s="381"/>
      <c r="BS28" s="381"/>
      <c r="BT28" s="381"/>
      <c r="BU28" s="382"/>
      <c r="BV28" s="380">
        <v>2162760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22</v>
      </c>
      <c r="M29" s="469"/>
      <c r="N29" s="469"/>
      <c r="O29" s="469"/>
      <c r="P29" s="508"/>
      <c r="Q29" s="468">
        <v>3050</v>
      </c>
      <c r="R29" s="469"/>
      <c r="S29" s="469"/>
      <c r="T29" s="469"/>
      <c r="U29" s="469"/>
      <c r="V29" s="508"/>
      <c r="W29" s="564"/>
      <c r="X29" s="565"/>
      <c r="Y29" s="566"/>
      <c r="Z29" s="467" t="s">
        <v>169</v>
      </c>
      <c r="AA29" s="447"/>
      <c r="AB29" s="447"/>
      <c r="AC29" s="447"/>
      <c r="AD29" s="447"/>
      <c r="AE29" s="447"/>
      <c r="AF29" s="447"/>
      <c r="AG29" s="448"/>
      <c r="AH29" s="468">
        <v>373</v>
      </c>
      <c r="AI29" s="469"/>
      <c r="AJ29" s="469"/>
      <c r="AK29" s="469"/>
      <c r="AL29" s="508"/>
      <c r="AM29" s="468">
        <v>1046452</v>
      </c>
      <c r="AN29" s="469"/>
      <c r="AO29" s="469"/>
      <c r="AP29" s="469"/>
      <c r="AQ29" s="469"/>
      <c r="AR29" s="508"/>
      <c r="AS29" s="468">
        <v>2806</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529040</v>
      </c>
      <c r="BO29" s="418"/>
      <c r="BP29" s="418"/>
      <c r="BQ29" s="418"/>
      <c r="BR29" s="418"/>
      <c r="BS29" s="418"/>
      <c r="BT29" s="418"/>
      <c r="BU29" s="419"/>
      <c r="BV29" s="417">
        <v>518128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97.7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1431408</v>
      </c>
      <c r="BO30" s="587"/>
      <c r="BP30" s="587"/>
      <c r="BQ30" s="587"/>
      <c r="BR30" s="587"/>
      <c r="BS30" s="587"/>
      <c r="BT30" s="587"/>
      <c r="BU30" s="588"/>
      <c r="BV30" s="586">
        <v>1731330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IF('各会計、関係団体の財政状況及び健全化判断比率'!B31="","",'各会計、関係団体の財政状況及び健全化判断比率'!B31)</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沖縄県市町村総合事務組合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沖縄県町村土地開発公社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育英会特別会計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IF('各会計、関係団体の財政状況及び健全化判断比率'!B32="","",'各会計、関係団体の財政状況及び健全化判断比率'!B32)</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南部広域行政組合（一般会計）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土地区画整理事業特別会計</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南部広域行政組合（特別会計）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南部広域市町村圏事務組合（一般会計）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南部広域市町村圏事務組合（ふるさと市町村圏基金特別会計）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南部広域市町村圏事務組合（いなんせ斎苑特別会計）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南部広域市町村圏事務組合（南斎場特別会計）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糸満市・豊見城市清掃施設組合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沖縄県後期高齢者医療広域連合（一般会計）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沖縄県後期高齢者医療広域連合（特別会計）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532</v>
      </c>
      <c r="D34" s="1184"/>
      <c r="E34" s="1185"/>
      <c r="F34" s="32" t="s">
        <v>533</v>
      </c>
      <c r="G34" s="33" t="s">
        <v>534</v>
      </c>
      <c r="H34" s="33" t="s">
        <v>535</v>
      </c>
      <c r="I34" s="33" t="s">
        <v>536</v>
      </c>
      <c r="J34" s="34" t="s">
        <v>537</v>
      </c>
      <c r="K34" s="22"/>
      <c r="L34" s="22"/>
      <c r="M34" s="22"/>
      <c r="N34" s="22"/>
      <c r="O34" s="22"/>
      <c r="P34" s="22"/>
    </row>
    <row r="35" spans="1:16" ht="39" customHeight="1">
      <c r="A35" s="22"/>
      <c r="B35" s="35"/>
      <c r="C35" s="1178" t="s">
        <v>538</v>
      </c>
      <c r="D35" s="1179"/>
      <c r="E35" s="1180"/>
      <c r="F35" s="36">
        <v>11.29</v>
      </c>
      <c r="G35" s="37">
        <v>12.19</v>
      </c>
      <c r="H35" s="37">
        <v>13.37</v>
      </c>
      <c r="I35" s="37">
        <v>13.96</v>
      </c>
      <c r="J35" s="38">
        <v>14.08</v>
      </c>
      <c r="K35" s="22"/>
      <c r="L35" s="22"/>
      <c r="M35" s="22"/>
      <c r="N35" s="22"/>
      <c r="O35" s="22"/>
      <c r="P35" s="22"/>
    </row>
    <row r="36" spans="1:16" ht="39" customHeight="1">
      <c r="A36" s="22"/>
      <c r="B36" s="35"/>
      <c r="C36" s="1178" t="s">
        <v>539</v>
      </c>
      <c r="D36" s="1179"/>
      <c r="E36" s="1180"/>
      <c r="F36" s="36">
        <v>2.68</v>
      </c>
      <c r="G36" s="37">
        <v>5.71</v>
      </c>
      <c r="H36" s="37">
        <v>4.3</v>
      </c>
      <c r="I36" s="37">
        <v>2.0099999999999998</v>
      </c>
      <c r="J36" s="38">
        <v>0.65</v>
      </c>
      <c r="K36" s="22"/>
      <c r="L36" s="22"/>
      <c r="M36" s="22"/>
      <c r="N36" s="22"/>
      <c r="O36" s="22"/>
      <c r="P36" s="22"/>
    </row>
    <row r="37" spans="1:16" ht="39" customHeight="1">
      <c r="A37" s="22"/>
      <c r="B37" s="35"/>
      <c r="C37" s="1178" t="s">
        <v>540</v>
      </c>
      <c r="D37" s="1179"/>
      <c r="E37" s="1180"/>
      <c r="F37" s="36">
        <v>0.17</v>
      </c>
      <c r="G37" s="37">
        <v>0.11</v>
      </c>
      <c r="H37" s="37">
        <v>0.09</v>
      </c>
      <c r="I37" s="37">
        <v>0.15</v>
      </c>
      <c r="J37" s="38">
        <v>0.32</v>
      </c>
      <c r="K37" s="22"/>
      <c r="L37" s="22"/>
      <c r="M37" s="22"/>
      <c r="N37" s="22"/>
      <c r="O37" s="22"/>
      <c r="P37" s="22"/>
    </row>
    <row r="38" spans="1:16" ht="39" customHeight="1">
      <c r="A38" s="22"/>
      <c r="B38" s="35"/>
      <c r="C38" s="1178" t="s">
        <v>541</v>
      </c>
      <c r="D38" s="1179"/>
      <c r="E38" s="1180"/>
      <c r="F38" s="36">
        <v>0</v>
      </c>
      <c r="G38" s="37">
        <v>0.02</v>
      </c>
      <c r="H38" s="37">
        <v>0.06</v>
      </c>
      <c r="I38" s="37">
        <v>0</v>
      </c>
      <c r="J38" s="38">
        <v>0.05</v>
      </c>
      <c r="K38" s="22"/>
      <c r="L38" s="22"/>
      <c r="M38" s="22"/>
      <c r="N38" s="22"/>
      <c r="O38" s="22"/>
      <c r="P38" s="22"/>
    </row>
    <row r="39" spans="1:16" ht="39" customHeight="1">
      <c r="A39" s="22"/>
      <c r="B39" s="35"/>
      <c r="C39" s="1178" t="s">
        <v>542</v>
      </c>
      <c r="D39" s="1179"/>
      <c r="E39" s="1180"/>
      <c r="F39" s="36">
        <v>0.02</v>
      </c>
      <c r="G39" s="37">
        <v>0.03</v>
      </c>
      <c r="H39" s="37">
        <v>0.01</v>
      </c>
      <c r="I39" s="37">
        <v>0</v>
      </c>
      <c r="J39" s="38">
        <v>0.01</v>
      </c>
      <c r="K39" s="22"/>
      <c r="L39" s="22"/>
      <c r="M39" s="22"/>
      <c r="N39" s="22"/>
      <c r="O39" s="22"/>
      <c r="P39" s="22"/>
    </row>
    <row r="40" spans="1:16" ht="39" customHeight="1">
      <c r="A40" s="22"/>
      <c r="B40" s="35"/>
      <c r="C40" s="1178" t="s">
        <v>543</v>
      </c>
      <c r="D40" s="1179"/>
      <c r="E40" s="1180"/>
      <c r="F40" s="36">
        <v>0.01</v>
      </c>
      <c r="G40" s="37">
        <v>0</v>
      </c>
      <c r="H40" s="37">
        <v>0</v>
      </c>
      <c r="I40" s="37">
        <v>0</v>
      </c>
      <c r="J40" s="38">
        <v>0</v>
      </c>
      <c r="K40" s="22"/>
      <c r="L40" s="22"/>
      <c r="M40" s="22"/>
      <c r="N40" s="22"/>
      <c r="O40" s="22"/>
      <c r="P40" s="22"/>
    </row>
    <row r="41" spans="1:16" ht="39" customHeight="1">
      <c r="A41" s="22"/>
      <c r="B41" s="35"/>
      <c r="C41" s="1178" t="s">
        <v>544</v>
      </c>
      <c r="D41" s="1179"/>
      <c r="E41" s="1180"/>
      <c r="F41" s="36">
        <v>0.15</v>
      </c>
      <c r="G41" s="37">
        <v>0.01</v>
      </c>
      <c r="H41" s="37">
        <v>0.14000000000000001</v>
      </c>
      <c r="I41" s="37">
        <v>0.02</v>
      </c>
      <c r="J41" s="38">
        <v>0</v>
      </c>
      <c r="K41" s="22"/>
      <c r="L41" s="22"/>
      <c r="M41" s="22"/>
      <c r="N41" s="22"/>
      <c r="O41" s="22"/>
      <c r="P41" s="22"/>
    </row>
    <row r="42" spans="1:16" ht="39" customHeight="1">
      <c r="A42" s="22"/>
      <c r="B42" s="39"/>
      <c r="C42" s="1178" t="s">
        <v>545</v>
      </c>
      <c r="D42" s="1179"/>
      <c r="E42" s="1180"/>
      <c r="F42" s="36" t="s">
        <v>483</v>
      </c>
      <c r="G42" s="37" t="s">
        <v>483</v>
      </c>
      <c r="H42" s="37" t="s">
        <v>483</v>
      </c>
      <c r="I42" s="37" t="s">
        <v>483</v>
      </c>
      <c r="J42" s="38" t="s">
        <v>483</v>
      </c>
      <c r="K42" s="22"/>
      <c r="L42" s="22"/>
      <c r="M42" s="22"/>
      <c r="N42" s="22"/>
      <c r="O42" s="22"/>
      <c r="P42" s="22"/>
    </row>
    <row r="43" spans="1:16" ht="39" customHeight="1" thickBot="1">
      <c r="A43" s="22"/>
      <c r="B43" s="40"/>
      <c r="C43" s="1181" t="s">
        <v>546</v>
      </c>
      <c r="D43" s="1182"/>
      <c r="E43" s="1183"/>
      <c r="F43" s="41">
        <v>0</v>
      </c>
      <c r="G43" s="42" t="s">
        <v>483</v>
      </c>
      <c r="H43" s="42" t="s">
        <v>483</v>
      </c>
      <c r="I43" s="42" t="s">
        <v>483</v>
      </c>
      <c r="J43" s="43" t="s">
        <v>483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1811</v>
      </c>
      <c r="L45" s="60">
        <v>1826</v>
      </c>
      <c r="M45" s="60">
        <v>1791</v>
      </c>
      <c r="N45" s="60">
        <v>1763</v>
      </c>
      <c r="O45" s="61">
        <v>1834</v>
      </c>
      <c r="P45" s="48"/>
      <c r="Q45" s="48"/>
      <c r="R45" s="48"/>
      <c r="S45" s="48"/>
      <c r="T45" s="48"/>
      <c r="U45" s="48"/>
    </row>
    <row r="46" spans="1:21" ht="30.75" customHeight="1">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c r="A48" s="48"/>
      <c r="B48" s="1196"/>
      <c r="C48" s="1197"/>
      <c r="D48" s="62"/>
      <c r="E48" s="1188" t="s">
        <v>15</v>
      </c>
      <c r="F48" s="1188"/>
      <c r="G48" s="1188"/>
      <c r="H48" s="1188"/>
      <c r="I48" s="1188"/>
      <c r="J48" s="1189"/>
      <c r="K48" s="63">
        <v>219</v>
      </c>
      <c r="L48" s="64">
        <v>227</v>
      </c>
      <c r="M48" s="64">
        <v>222</v>
      </c>
      <c r="N48" s="64">
        <v>221</v>
      </c>
      <c r="O48" s="65">
        <v>195</v>
      </c>
      <c r="P48" s="48"/>
      <c r="Q48" s="48"/>
      <c r="R48" s="48"/>
      <c r="S48" s="48"/>
      <c r="T48" s="48"/>
      <c r="U48" s="48"/>
    </row>
    <row r="49" spans="1:21" ht="30.75" customHeight="1">
      <c r="A49" s="48"/>
      <c r="B49" s="1196"/>
      <c r="C49" s="1197"/>
      <c r="D49" s="62"/>
      <c r="E49" s="1188" t="s">
        <v>16</v>
      </c>
      <c r="F49" s="1188"/>
      <c r="G49" s="1188"/>
      <c r="H49" s="1188"/>
      <c r="I49" s="1188"/>
      <c r="J49" s="1189"/>
      <c r="K49" s="63">
        <v>160</v>
      </c>
      <c r="L49" s="64">
        <v>9</v>
      </c>
      <c r="M49" s="64">
        <v>37</v>
      </c>
      <c r="N49" s="64">
        <v>47</v>
      </c>
      <c r="O49" s="65">
        <v>64</v>
      </c>
      <c r="P49" s="48"/>
      <c r="Q49" s="48"/>
      <c r="R49" s="48"/>
      <c r="S49" s="48"/>
      <c r="T49" s="48"/>
      <c r="U49" s="48"/>
    </row>
    <row r="50" spans="1:21" ht="30.75" customHeight="1">
      <c r="A50" s="48"/>
      <c r="B50" s="1196"/>
      <c r="C50" s="1197"/>
      <c r="D50" s="62"/>
      <c r="E50" s="1188" t="s">
        <v>17</v>
      </c>
      <c r="F50" s="1188"/>
      <c r="G50" s="1188"/>
      <c r="H50" s="1188"/>
      <c r="I50" s="1188"/>
      <c r="J50" s="1189"/>
      <c r="K50" s="63" t="s">
        <v>483</v>
      </c>
      <c r="L50" s="64" t="s">
        <v>483</v>
      </c>
      <c r="M50" s="64" t="s">
        <v>483</v>
      </c>
      <c r="N50" s="64" t="s">
        <v>483</v>
      </c>
      <c r="O50" s="65">
        <v>38</v>
      </c>
      <c r="P50" s="48"/>
      <c r="Q50" s="48"/>
      <c r="R50" s="48"/>
      <c r="S50" s="48"/>
      <c r="T50" s="48"/>
      <c r="U50" s="48"/>
    </row>
    <row r="51" spans="1:21" ht="30.75" customHeight="1">
      <c r="A51" s="48"/>
      <c r="B51" s="1198"/>
      <c r="C51" s="1199"/>
      <c r="D51" s="66"/>
      <c r="E51" s="1188" t="s">
        <v>18</v>
      </c>
      <c r="F51" s="1188"/>
      <c r="G51" s="1188"/>
      <c r="H51" s="1188"/>
      <c r="I51" s="1188"/>
      <c r="J51" s="1189"/>
      <c r="K51" s="63">
        <v>0</v>
      </c>
      <c r="L51" s="64">
        <v>1</v>
      </c>
      <c r="M51" s="64">
        <v>3</v>
      </c>
      <c r="N51" s="64">
        <v>2</v>
      </c>
      <c r="O51" s="65">
        <v>6</v>
      </c>
      <c r="P51" s="48"/>
      <c r="Q51" s="48"/>
      <c r="R51" s="48"/>
      <c r="S51" s="48"/>
      <c r="T51" s="48"/>
      <c r="U51" s="48"/>
    </row>
    <row r="52" spans="1:21" ht="30.75" customHeight="1">
      <c r="A52" s="48"/>
      <c r="B52" s="1186" t="s">
        <v>19</v>
      </c>
      <c r="C52" s="1187"/>
      <c r="D52" s="66"/>
      <c r="E52" s="1188" t="s">
        <v>20</v>
      </c>
      <c r="F52" s="1188"/>
      <c r="G52" s="1188"/>
      <c r="H52" s="1188"/>
      <c r="I52" s="1188"/>
      <c r="J52" s="1189"/>
      <c r="K52" s="63">
        <v>1189</v>
      </c>
      <c r="L52" s="64">
        <v>1192</v>
      </c>
      <c r="M52" s="64">
        <v>1219</v>
      </c>
      <c r="N52" s="64">
        <v>1270</v>
      </c>
      <c r="O52" s="65">
        <v>1276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1001</v>
      </c>
      <c r="L53" s="69">
        <v>871</v>
      </c>
      <c r="M53" s="69">
        <v>834</v>
      </c>
      <c r="N53" s="69">
        <v>763</v>
      </c>
      <c r="O53" s="70">
        <v>861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02" t="s">
        <v>24</v>
      </c>
      <c r="C41" s="1203"/>
      <c r="D41" s="81"/>
      <c r="E41" s="1208" t="s">
        <v>25</v>
      </c>
      <c r="F41" s="1208"/>
      <c r="G41" s="1208"/>
      <c r="H41" s="1209"/>
      <c r="I41" s="82">
        <v>18381</v>
      </c>
      <c r="J41" s="83">
        <v>20790</v>
      </c>
      <c r="K41" s="83">
        <v>22224</v>
      </c>
      <c r="L41" s="83">
        <v>23225</v>
      </c>
      <c r="M41" s="84">
        <v>25444</v>
      </c>
    </row>
    <row r="42" spans="2:13" ht="27.75" customHeight="1">
      <c r="B42" s="1204"/>
      <c r="C42" s="1205"/>
      <c r="D42" s="85"/>
      <c r="E42" s="1210" t="s">
        <v>26</v>
      </c>
      <c r="F42" s="1210"/>
      <c r="G42" s="1210"/>
      <c r="H42" s="1211"/>
      <c r="I42" s="86">
        <v>3270</v>
      </c>
      <c r="J42" s="87">
        <v>670</v>
      </c>
      <c r="K42" s="87">
        <v>172</v>
      </c>
      <c r="L42" s="87">
        <v>33</v>
      </c>
      <c r="M42" s="88">
        <v>38</v>
      </c>
    </row>
    <row r="43" spans="2:13" ht="27.75" customHeight="1">
      <c r="B43" s="1204"/>
      <c r="C43" s="1205"/>
      <c r="D43" s="85"/>
      <c r="E43" s="1210" t="s">
        <v>27</v>
      </c>
      <c r="F43" s="1210"/>
      <c r="G43" s="1210"/>
      <c r="H43" s="1211"/>
      <c r="I43" s="86">
        <v>2980</v>
      </c>
      <c r="J43" s="87">
        <v>3138</v>
      </c>
      <c r="K43" s="87">
        <v>2790</v>
      </c>
      <c r="L43" s="87">
        <v>2608</v>
      </c>
      <c r="M43" s="88">
        <v>2567</v>
      </c>
    </row>
    <row r="44" spans="2:13" ht="27.75" customHeight="1">
      <c r="B44" s="1204"/>
      <c r="C44" s="1205"/>
      <c r="D44" s="85"/>
      <c r="E44" s="1210" t="s">
        <v>28</v>
      </c>
      <c r="F44" s="1210"/>
      <c r="G44" s="1210"/>
      <c r="H44" s="1211"/>
      <c r="I44" s="86">
        <v>553</v>
      </c>
      <c r="J44" s="87">
        <v>779</v>
      </c>
      <c r="K44" s="87">
        <v>911</v>
      </c>
      <c r="L44" s="87">
        <v>887</v>
      </c>
      <c r="M44" s="88">
        <v>976</v>
      </c>
    </row>
    <row r="45" spans="2:13" ht="27.75" customHeight="1">
      <c r="B45" s="1204"/>
      <c r="C45" s="1205"/>
      <c r="D45" s="85"/>
      <c r="E45" s="1210" t="s">
        <v>29</v>
      </c>
      <c r="F45" s="1210"/>
      <c r="G45" s="1210"/>
      <c r="H45" s="1211"/>
      <c r="I45" s="86">
        <v>1854</v>
      </c>
      <c r="J45" s="87">
        <v>1670</v>
      </c>
      <c r="K45" s="87">
        <v>1138</v>
      </c>
      <c r="L45" s="87">
        <v>866</v>
      </c>
      <c r="M45" s="88">
        <v>835</v>
      </c>
    </row>
    <row r="46" spans="2:13" ht="27.75" customHeight="1">
      <c r="B46" s="1204"/>
      <c r="C46" s="1205"/>
      <c r="D46" s="89"/>
      <c r="E46" s="1210" t="s">
        <v>30</v>
      </c>
      <c r="F46" s="1210"/>
      <c r="G46" s="1210"/>
      <c r="H46" s="1211"/>
      <c r="I46" s="86" t="s">
        <v>483</v>
      </c>
      <c r="J46" s="87" t="s">
        <v>483</v>
      </c>
      <c r="K46" s="87" t="s">
        <v>483</v>
      </c>
      <c r="L46" s="87" t="s">
        <v>483</v>
      </c>
      <c r="M46" s="88" t="s">
        <v>483</v>
      </c>
    </row>
    <row r="47" spans="2:13" ht="27.75" customHeight="1">
      <c r="B47" s="1204"/>
      <c r="C47" s="1205"/>
      <c r="D47" s="90"/>
      <c r="E47" s="1212" t="s">
        <v>31</v>
      </c>
      <c r="F47" s="1213"/>
      <c r="G47" s="1213"/>
      <c r="H47" s="1214"/>
      <c r="I47" s="86" t="s">
        <v>483</v>
      </c>
      <c r="J47" s="87" t="s">
        <v>483</v>
      </c>
      <c r="K47" s="87" t="s">
        <v>483</v>
      </c>
      <c r="L47" s="87" t="s">
        <v>483</v>
      </c>
      <c r="M47" s="88" t="s">
        <v>483</v>
      </c>
    </row>
    <row r="48" spans="2:13" ht="27.75" customHeight="1">
      <c r="B48" s="1204"/>
      <c r="C48" s="1205"/>
      <c r="D48" s="85"/>
      <c r="E48" s="1210" t="s">
        <v>32</v>
      </c>
      <c r="F48" s="1210"/>
      <c r="G48" s="1210"/>
      <c r="H48" s="1211"/>
      <c r="I48" s="86" t="s">
        <v>483</v>
      </c>
      <c r="J48" s="87" t="s">
        <v>483</v>
      </c>
      <c r="K48" s="87" t="s">
        <v>483</v>
      </c>
      <c r="L48" s="87" t="s">
        <v>483</v>
      </c>
      <c r="M48" s="88" t="s">
        <v>483</v>
      </c>
    </row>
    <row r="49" spans="2:13" ht="27.75" customHeight="1">
      <c r="B49" s="1206"/>
      <c r="C49" s="1207"/>
      <c r="D49" s="85"/>
      <c r="E49" s="1210" t="s">
        <v>33</v>
      </c>
      <c r="F49" s="1210"/>
      <c r="G49" s="1210"/>
      <c r="H49" s="1211"/>
      <c r="I49" s="86" t="s">
        <v>483</v>
      </c>
      <c r="J49" s="87" t="s">
        <v>483</v>
      </c>
      <c r="K49" s="87" t="s">
        <v>483</v>
      </c>
      <c r="L49" s="87" t="s">
        <v>483</v>
      </c>
      <c r="M49" s="88" t="s">
        <v>483</v>
      </c>
    </row>
    <row r="50" spans="2:13" ht="27.75" customHeight="1">
      <c r="B50" s="1215" t="s">
        <v>34</v>
      </c>
      <c r="C50" s="1216"/>
      <c r="D50" s="91"/>
      <c r="E50" s="1210" t="s">
        <v>35</v>
      </c>
      <c r="F50" s="1210"/>
      <c r="G50" s="1210"/>
      <c r="H50" s="1211"/>
      <c r="I50" s="86">
        <v>3608</v>
      </c>
      <c r="J50" s="87">
        <v>3734</v>
      </c>
      <c r="K50" s="87">
        <v>4208</v>
      </c>
      <c r="L50" s="87">
        <v>4468</v>
      </c>
      <c r="M50" s="88">
        <v>4179</v>
      </c>
    </row>
    <row r="51" spans="2:13" ht="27.75" customHeight="1">
      <c r="B51" s="1204"/>
      <c r="C51" s="1205"/>
      <c r="D51" s="85"/>
      <c r="E51" s="1210" t="s">
        <v>36</v>
      </c>
      <c r="F51" s="1210"/>
      <c r="G51" s="1210"/>
      <c r="H51" s="1211"/>
      <c r="I51" s="86">
        <v>3178</v>
      </c>
      <c r="J51" s="87">
        <v>3072</v>
      </c>
      <c r="K51" s="87">
        <v>2933</v>
      </c>
      <c r="L51" s="87">
        <v>2784</v>
      </c>
      <c r="M51" s="88">
        <v>2634</v>
      </c>
    </row>
    <row r="52" spans="2:13" ht="27.75" customHeight="1">
      <c r="B52" s="1206"/>
      <c r="C52" s="1207"/>
      <c r="D52" s="85"/>
      <c r="E52" s="1210" t="s">
        <v>37</v>
      </c>
      <c r="F52" s="1210"/>
      <c r="G52" s="1210"/>
      <c r="H52" s="1211"/>
      <c r="I52" s="86">
        <v>12825</v>
      </c>
      <c r="J52" s="87">
        <v>13143</v>
      </c>
      <c r="K52" s="87">
        <v>13536</v>
      </c>
      <c r="L52" s="87">
        <v>13993</v>
      </c>
      <c r="M52" s="88">
        <v>17581</v>
      </c>
    </row>
    <row r="53" spans="2:13" ht="27.75" customHeight="1" thickBot="1">
      <c r="B53" s="1217" t="s">
        <v>21</v>
      </c>
      <c r="C53" s="1218"/>
      <c r="D53" s="92"/>
      <c r="E53" s="1219" t="s">
        <v>38</v>
      </c>
      <c r="F53" s="1219"/>
      <c r="G53" s="1219"/>
      <c r="H53" s="1220"/>
      <c r="I53" s="93">
        <v>7426</v>
      </c>
      <c r="J53" s="94">
        <v>7098</v>
      </c>
      <c r="K53" s="94">
        <v>6558</v>
      </c>
      <c r="L53" s="94">
        <v>6374</v>
      </c>
      <c r="M53" s="95">
        <v>5466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VY191"/>
  <sheetViews>
    <sheetView showGridLines="0" topLeftCell="H10" zoomScaleNormal="100"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569</v>
      </c>
      <c r="C41" s="248"/>
      <c r="D41" s="248"/>
      <c r="E41" s="248"/>
      <c r="F41" s="248"/>
      <c r="G41" s="248"/>
      <c r="H41" s="248"/>
      <c r="I41" s="248"/>
      <c r="J41" s="248"/>
      <c r="K41" s="248"/>
      <c r="L41" s="248"/>
      <c r="M41" s="248"/>
      <c r="N41" s="248"/>
      <c r="O41" s="248"/>
      <c r="P41" s="249"/>
    </row>
    <row r="42" spans="2:17">
      <c r="B42" s="250"/>
      <c r="C42" s="246"/>
      <c r="D42" s="246"/>
      <c r="E42" s="246"/>
      <c r="F42" s="246"/>
      <c r="G42" s="353" t="s">
        <v>570</v>
      </c>
      <c r="I42" s="354"/>
      <c r="J42" s="354"/>
      <c r="K42" s="354"/>
      <c r="L42" s="246"/>
      <c r="M42" s="246"/>
      <c r="N42" s="246"/>
      <c r="O42" s="246"/>
    </row>
    <row r="43" spans="2:17">
      <c r="B43" s="250"/>
      <c r="C43" s="246"/>
      <c r="D43" s="246"/>
      <c r="E43" s="246"/>
      <c r="F43" s="246"/>
      <c r="G43" s="1221" t="s">
        <v>579</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571</v>
      </c>
    </row>
    <row r="50" spans="1:17">
      <c r="B50" s="250"/>
      <c r="C50" s="246"/>
      <c r="D50" s="246"/>
      <c r="E50" s="246"/>
      <c r="F50" s="246"/>
      <c r="G50" s="1230"/>
      <c r="H50" s="1231"/>
      <c r="I50" s="1231"/>
      <c r="J50" s="1232"/>
      <c r="K50" s="356" t="s">
        <v>523</v>
      </c>
      <c r="L50" s="356" t="s">
        <v>524</v>
      </c>
      <c r="M50" s="356" t="s">
        <v>525</v>
      </c>
      <c r="N50" s="356" t="s">
        <v>526</v>
      </c>
      <c r="O50" s="356" t="s">
        <v>527</v>
      </c>
    </row>
    <row r="51" spans="1:17">
      <c r="B51" s="250"/>
      <c r="C51" s="246"/>
      <c r="D51" s="246"/>
      <c r="E51" s="246"/>
      <c r="F51" s="246"/>
      <c r="G51" s="1233" t="s">
        <v>572</v>
      </c>
      <c r="H51" s="1234"/>
      <c r="I51" s="1239" t="s">
        <v>573</v>
      </c>
      <c r="J51" s="1239"/>
      <c r="K51" s="1241"/>
      <c r="L51" s="1241"/>
      <c r="M51" s="1241"/>
      <c r="N51" s="1242">
        <v>65.099999999999994</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575</v>
      </c>
      <c r="J53" s="1243"/>
      <c r="K53" s="1250"/>
      <c r="L53" s="1250"/>
      <c r="M53" s="1250"/>
      <c r="N53" s="1252">
        <v>39.200000000000003</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574</v>
      </c>
      <c r="H55" s="1245"/>
      <c r="I55" s="1243" t="s">
        <v>573</v>
      </c>
      <c r="J55" s="1243"/>
      <c r="K55" s="1241"/>
      <c r="L55" s="1241"/>
      <c r="M55" s="1241"/>
      <c r="N55" s="1242">
        <v>39</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575</v>
      </c>
      <c r="J57" s="1253"/>
      <c r="K57" s="1250"/>
      <c r="L57" s="1250"/>
      <c r="M57" s="1250"/>
      <c r="N57" s="1252">
        <v>55.4</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576</v>
      </c>
      <c r="C63" s="246"/>
      <c r="D63" s="246"/>
      <c r="E63" s="246"/>
      <c r="F63" s="246"/>
      <c r="G63" s="246"/>
      <c r="H63" s="246"/>
      <c r="I63" s="246"/>
      <c r="J63" s="246"/>
      <c r="K63" s="246"/>
      <c r="L63" s="246"/>
      <c r="M63" s="246"/>
      <c r="N63" s="246"/>
      <c r="O63" s="246"/>
    </row>
    <row r="64" spans="1:17">
      <c r="B64" s="250"/>
      <c r="C64" s="246"/>
      <c r="D64" s="246"/>
      <c r="E64" s="246"/>
      <c r="F64" s="246"/>
      <c r="G64" s="353" t="s">
        <v>570</v>
      </c>
      <c r="I64" s="354"/>
      <c r="J64" s="354"/>
      <c r="K64" s="354"/>
      <c r="L64" s="246"/>
      <c r="M64" s="246"/>
      <c r="N64" s="246"/>
      <c r="O64" s="246"/>
    </row>
    <row r="65" spans="2:30">
      <c r="B65" s="250"/>
      <c r="C65" s="246"/>
      <c r="D65" s="246"/>
      <c r="E65" s="246"/>
      <c r="F65" s="246"/>
      <c r="G65" s="1221" t="s">
        <v>580</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577</v>
      </c>
      <c r="I71" s="370"/>
      <c r="J71" s="366"/>
      <c r="K71" s="366"/>
      <c r="L71" s="367"/>
      <c r="M71" s="366"/>
      <c r="N71" s="367"/>
      <c r="O71" s="368"/>
    </row>
    <row r="72" spans="2:30">
      <c r="B72" s="250"/>
      <c r="C72" s="246"/>
      <c r="D72" s="246"/>
      <c r="E72" s="246"/>
      <c r="F72" s="246"/>
      <c r="G72" s="1230"/>
      <c r="H72" s="1231"/>
      <c r="I72" s="1231"/>
      <c r="J72" s="1232"/>
      <c r="K72" s="356" t="s">
        <v>523</v>
      </c>
      <c r="L72" s="356" t="s">
        <v>524</v>
      </c>
      <c r="M72" s="356" t="s">
        <v>525</v>
      </c>
      <c r="N72" s="356" t="s">
        <v>526</v>
      </c>
      <c r="O72" s="356" t="s">
        <v>527</v>
      </c>
    </row>
    <row r="73" spans="2:30">
      <c r="B73" s="250"/>
      <c r="C73" s="246"/>
      <c r="D73" s="246"/>
      <c r="E73" s="246"/>
      <c r="F73" s="246"/>
      <c r="G73" s="1233" t="s">
        <v>572</v>
      </c>
      <c r="H73" s="1234"/>
      <c r="I73" s="1239" t="s">
        <v>573</v>
      </c>
      <c r="J73" s="1239"/>
      <c r="K73" s="1254">
        <v>81.400000000000006</v>
      </c>
      <c r="L73" s="1254">
        <v>76.5</v>
      </c>
      <c r="M73" s="1242">
        <v>70.3</v>
      </c>
      <c r="N73" s="1242">
        <v>65.099999999999994</v>
      </c>
      <c r="O73" s="1242">
        <v>55.1</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578</v>
      </c>
      <c r="J75" s="1243"/>
      <c r="K75" s="1252">
        <v>12.5</v>
      </c>
      <c r="L75" s="1252">
        <v>11.2</v>
      </c>
      <c r="M75" s="1252">
        <v>9.6999999999999993</v>
      </c>
      <c r="N75" s="1252">
        <v>8.6999999999999993</v>
      </c>
      <c r="O75" s="1252">
        <v>8.4</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574</v>
      </c>
      <c r="H77" s="1245"/>
      <c r="I77" s="1243" t="s">
        <v>573</v>
      </c>
      <c r="J77" s="1243"/>
      <c r="K77" s="1254">
        <v>58.2</v>
      </c>
      <c r="L77" s="1254">
        <v>50.3</v>
      </c>
      <c r="M77" s="1242">
        <v>45.9</v>
      </c>
      <c r="N77" s="1242">
        <v>39</v>
      </c>
      <c r="O77" s="1242">
        <v>32.5</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578</v>
      </c>
      <c r="J79" s="1253"/>
      <c r="K79" s="1256">
        <v>10.3</v>
      </c>
      <c r="L79" s="1256">
        <v>9.6</v>
      </c>
      <c r="M79" s="1256">
        <v>8.8000000000000007</v>
      </c>
      <c r="N79" s="1256">
        <v>9</v>
      </c>
      <c r="O79" s="1256">
        <v>8.1999999999999993</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5"/>
  <sheetViews>
    <sheetView showGridLines="0" topLeftCell="A19" zoomScaleNormal="100" zoomScaleSheetLayoutView="70"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5"/>
  <sheetViews>
    <sheetView showGridLines="0" topLeftCell="A91" zoomScaleNormal="100" zoomScaleSheetLayoutView="55"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522</v>
      </c>
      <c r="G2" s="113"/>
      <c r="H2" s="114"/>
    </row>
    <row r="3" spans="1:8">
      <c r="A3" s="110" t="s">
        <v>515</v>
      </c>
      <c r="B3" s="115"/>
      <c r="C3" s="116"/>
      <c r="D3" s="117">
        <v>46658</v>
      </c>
      <c r="E3" s="118"/>
      <c r="F3" s="119">
        <v>50880</v>
      </c>
      <c r="G3" s="120"/>
      <c r="H3" s="121"/>
    </row>
    <row r="4" spans="1:8">
      <c r="A4" s="122"/>
      <c r="B4" s="123"/>
      <c r="C4" s="124"/>
      <c r="D4" s="125">
        <v>7113</v>
      </c>
      <c r="E4" s="126"/>
      <c r="F4" s="127">
        <v>26879</v>
      </c>
      <c r="G4" s="128"/>
      <c r="H4" s="129"/>
    </row>
    <row r="5" spans="1:8">
      <c r="A5" s="110" t="s">
        <v>517</v>
      </c>
      <c r="B5" s="115"/>
      <c r="C5" s="116"/>
      <c r="D5" s="117">
        <v>132977</v>
      </c>
      <c r="E5" s="118"/>
      <c r="F5" s="119">
        <v>63956</v>
      </c>
      <c r="G5" s="120"/>
      <c r="H5" s="121"/>
    </row>
    <row r="6" spans="1:8">
      <c r="A6" s="122"/>
      <c r="B6" s="123"/>
      <c r="C6" s="124"/>
      <c r="D6" s="125">
        <v>52412</v>
      </c>
      <c r="E6" s="126"/>
      <c r="F6" s="127">
        <v>29239</v>
      </c>
      <c r="G6" s="128"/>
      <c r="H6" s="129"/>
    </row>
    <row r="7" spans="1:8">
      <c r="A7" s="110" t="s">
        <v>518</v>
      </c>
      <c r="B7" s="115"/>
      <c r="C7" s="116"/>
      <c r="D7" s="117">
        <v>118050</v>
      </c>
      <c r="E7" s="118"/>
      <c r="F7" s="119">
        <v>66255</v>
      </c>
      <c r="G7" s="120"/>
      <c r="H7" s="121"/>
    </row>
    <row r="8" spans="1:8">
      <c r="A8" s="122"/>
      <c r="B8" s="123"/>
      <c r="C8" s="124"/>
      <c r="D8" s="125">
        <v>21059</v>
      </c>
      <c r="E8" s="126"/>
      <c r="F8" s="127">
        <v>31822</v>
      </c>
      <c r="G8" s="128"/>
      <c r="H8" s="129"/>
    </row>
    <row r="9" spans="1:8">
      <c r="A9" s="110" t="s">
        <v>519</v>
      </c>
      <c r="B9" s="115"/>
      <c r="C9" s="116"/>
      <c r="D9" s="117">
        <v>108001</v>
      </c>
      <c r="E9" s="118"/>
      <c r="F9" s="119">
        <v>92247</v>
      </c>
      <c r="G9" s="120"/>
      <c r="H9" s="121"/>
    </row>
    <row r="10" spans="1:8">
      <c r="A10" s="122"/>
      <c r="B10" s="123"/>
      <c r="C10" s="124"/>
      <c r="D10" s="125">
        <v>22879</v>
      </c>
      <c r="E10" s="126"/>
      <c r="F10" s="127">
        <v>37204</v>
      </c>
      <c r="G10" s="128"/>
      <c r="H10" s="129"/>
    </row>
    <row r="11" spans="1:8">
      <c r="A11" s="110" t="s">
        <v>520</v>
      </c>
      <c r="B11" s="115"/>
      <c r="C11" s="116"/>
      <c r="D11" s="117">
        <v>107663</v>
      </c>
      <c r="E11" s="118"/>
      <c r="F11" s="119">
        <v>67319</v>
      </c>
      <c r="G11" s="120"/>
      <c r="H11" s="121"/>
    </row>
    <row r="12" spans="1:8">
      <c r="A12" s="122"/>
      <c r="B12" s="123"/>
      <c r="C12" s="130"/>
      <c r="D12" s="125">
        <v>47106</v>
      </c>
      <c r="E12" s="126"/>
      <c r="F12" s="127">
        <v>38101</v>
      </c>
      <c r="G12" s="128"/>
      <c r="H12" s="129"/>
    </row>
    <row r="13" spans="1:8">
      <c r="A13" s="110"/>
      <c r="B13" s="115"/>
      <c r="C13" s="131"/>
      <c r="D13" s="132">
        <v>102670</v>
      </c>
      <c r="E13" s="133"/>
      <c r="F13" s="134">
        <v>68131</v>
      </c>
      <c r="G13" s="135"/>
      <c r="H13" s="121"/>
    </row>
    <row r="14" spans="1:8">
      <c r="A14" s="122"/>
      <c r="B14" s="123"/>
      <c r="C14" s="124"/>
      <c r="D14" s="125">
        <v>30114</v>
      </c>
      <c r="E14" s="126"/>
      <c r="F14" s="127">
        <v>32649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2.7</v>
      </c>
      <c r="C19" s="136">
        <f>ROUND(VALUE(SUBSTITUTE(実質収支比率等に係る経年分析!G$48,"▲","-")),2)</f>
        <v>5.73</v>
      </c>
      <c r="D19" s="136">
        <f>ROUND(VALUE(SUBSTITUTE(実質収支比率等に係る経年分析!H$48,"▲","-")),2)</f>
        <v>4.32</v>
      </c>
      <c r="E19" s="136">
        <f>ROUND(VALUE(SUBSTITUTE(実質収支比率等に係る経年分析!I$48,"▲","-")),2)</f>
        <v>2.0499999999999998</v>
      </c>
      <c r="F19" s="136">
        <f>ROUND(VALUE(SUBSTITUTE(実質収支比率等に係る経年分析!J$48,"▲","-")),2)</f>
        <v>0.66</v>
      </c>
    </row>
    <row r="20" spans="1:11">
      <c r="A20" s="136" t="s">
        <v>43</v>
      </c>
      <c r="B20" s="136">
        <f>ROUND(VALUE(SUBSTITUTE(実質収支比率等に係る経年分析!F$47,"▲","-")),2)</f>
        <v>14.62</v>
      </c>
      <c r="C20" s="136">
        <f>ROUND(VALUE(SUBSTITUTE(実質収支比率等に係る経年分析!G$47,"▲","-")),2)</f>
        <v>15.81</v>
      </c>
      <c r="D20" s="136">
        <f>ROUND(VALUE(SUBSTITUTE(実質収支比率等に係る経年分析!H$47,"▲","-")),2)</f>
        <v>18.62</v>
      </c>
      <c r="E20" s="136">
        <f>ROUND(VALUE(SUBSTITUTE(実質収支比率等に係る経年分析!I$47,"▲","-")),2)</f>
        <v>19.91</v>
      </c>
      <c r="F20" s="136">
        <f>ROUND(VALUE(SUBSTITUTE(実質収支比率等に係る経年分析!J$47,"▲","-")),2)</f>
        <v>19.66</v>
      </c>
    </row>
    <row r="21" spans="1:11">
      <c r="A21" s="136" t="s">
        <v>44</v>
      </c>
      <c r="B21" s="136">
        <f>IF(ISNUMBER(VALUE(SUBSTITUTE(実質収支比率等に係る経年分析!F$49,"▲","-"))),ROUND(VALUE(SUBSTITUTE(実質収支比率等に係る経年分析!F$49,"▲","-")),2),NA())</f>
        <v>-4.32</v>
      </c>
      <c r="C21" s="136">
        <f>IF(ISNUMBER(VALUE(SUBSTITUTE(実質収支比率等に係る経年分析!G$49,"▲","-"))),ROUND(VALUE(SUBSTITUTE(実質収支比率等に係る経年分析!G$49,"▲","-")),2),NA())</f>
        <v>3.09</v>
      </c>
      <c r="D21" s="136">
        <f>IF(ISNUMBER(VALUE(SUBSTITUTE(実質収支比率等に係る経年分析!H$49,"▲","-"))),ROUND(VALUE(SUBSTITUTE(実質収支比率等に係る経年分析!H$49,"▲","-")),2),NA())</f>
        <v>-1.33</v>
      </c>
      <c r="E21" s="136">
        <f>IF(ISNUMBER(VALUE(SUBSTITUTE(実質収支比率等に係る経年分析!I$49,"▲","-"))),ROUND(VALUE(SUBSTITUTE(実質収支比率等に係る経年分析!I$49,"▲","-")),2),NA())</f>
        <v>-2.0499999999999998</v>
      </c>
      <c r="F21" s="136">
        <f>IF(ISNUMBER(VALUE(SUBSTITUTE(実質収支比率等に係る経年分析!J$49,"▲","-"))),ROUND(VALUE(SUBSTITUTE(実質収支比率等に係る経年分析!J$49,"▲","-")),2),NA())</f>
        <v>-2.4300000000000002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土地区画整理事業特別会計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0.14000000000000001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育英会特別会計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0.32</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2.68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5.71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2.0099999999999998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0.65</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11.29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12.19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13.37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14.08</v>
      </c>
    </row>
    <row r="36" spans="1:16">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0.83</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2.21</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3.76</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5.38</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5.24</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1189</v>
      </c>
      <c r="E42" s="138"/>
      <c r="F42" s="138"/>
      <c r="G42" s="138">
        <f>'実質公債費比率（分子）の構造'!L$52</f>
        <v>1192</v>
      </c>
      <c r="H42" s="138"/>
      <c r="I42" s="138"/>
      <c r="J42" s="138">
        <f>'実質公債費比率（分子）の構造'!M$52</f>
        <v>1219</v>
      </c>
      <c r="K42" s="138"/>
      <c r="L42" s="138"/>
      <c r="M42" s="138">
        <f>'実質公債費比率（分子）の構造'!N$52</f>
        <v>1270</v>
      </c>
      <c r="N42" s="138"/>
      <c r="O42" s="138"/>
      <c r="P42" s="138">
        <f>'実質公債費比率（分子）の構造'!O$52</f>
        <v>1276</v>
      </c>
    </row>
    <row r="43" spans="1:16">
      <c r="A43" s="138" t="s">
        <v>52</v>
      </c>
      <c r="B43" s="138">
        <f>'実質公債費比率（分子）の構造'!K$51</f>
        <v>0</v>
      </c>
      <c r="C43" s="138"/>
      <c r="D43" s="138"/>
      <c r="E43" s="138">
        <f>'実質公債費比率（分子）の構造'!L$51</f>
        <v>1</v>
      </c>
      <c r="F43" s="138"/>
      <c r="G43" s="138"/>
      <c r="H43" s="138">
        <f>'実質公債費比率（分子）の構造'!M$51</f>
        <v>3</v>
      </c>
      <c r="I43" s="138"/>
      <c r="J43" s="138"/>
      <c r="K43" s="138">
        <f>'実質公債費比率（分子）の構造'!N$51</f>
        <v>2</v>
      </c>
      <c r="L43" s="138"/>
      <c r="M43" s="138"/>
      <c r="N43" s="138">
        <f>'実質公債費比率（分子）の構造'!O$51</f>
        <v>6</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f>'実質公債費比率（分子）の構造'!O$50</f>
        <v>38</v>
      </c>
      <c r="O44" s="138"/>
      <c r="P44" s="138"/>
    </row>
    <row r="45" spans="1:16">
      <c r="A45" s="138" t="s">
        <v>54</v>
      </c>
      <c r="B45" s="138">
        <f>'実質公債費比率（分子）の構造'!K$49</f>
        <v>160</v>
      </c>
      <c r="C45" s="138"/>
      <c r="D45" s="138"/>
      <c r="E45" s="138">
        <f>'実質公債費比率（分子）の構造'!L$49</f>
        <v>9</v>
      </c>
      <c r="F45" s="138"/>
      <c r="G45" s="138"/>
      <c r="H45" s="138">
        <f>'実質公債費比率（分子）の構造'!M$49</f>
        <v>37</v>
      </c>
      <c r="I45" s="138"/>
      <c r="J45" s="138"/>
      <c r="K45" s="138">
        <f>'実質公債費比率（分子）の構造'!N$49</f>
        <v>47</v>
      </c>
      <c r="L45" s="138"/>
      <c r="M45" s="138"/>
      <c r="N45" s="138">
        <f>'実質公債費比率（分子）の構造'!O$49</f>
        <v>64</v>
      </c>
      <c r="O45" s="138"/>
      <c r="P45" s="138"/>
    </row>
    <row r="46" spans="1:16">
      <c r="A46" s="138" t="s">
        <v>55</v>
      </c>
      <c r="B46" s="138">
        <f>'実質公債費比率（分子）の構造'!K$48</f>
        <v>219</v>
      </c>
      <c r="C46" s="138"/>
      <c r="D46" s="138"/>
      <c r="E46" s="138">
        <f>'実質公債費比率（分子）の構造'!L$48</f>
        <v>227</v>
      </c>
      <c r="F46" s="138"/>
      <c r="G46" s="138"/>
      <c r="H46" s="138">
        <f>'実質公債費比率（分子）の構造'!M$48</f>
        <v>222</v>
      </c>
      <c r="I46" s="138"/>
      <c r="J46" s="138"/>
      <c r="K46" s="138">
        <f>'実質公債費比率（分子）の構造'!N$48</f>
        <v>221</v>
      </c>
      <c r="L46" s="138"/>
      <c r="M46" s="138"/>
      <c r="N46" s="138">
        <f>'実質公債費比率（分子）の構造'!O$48</f>
        <v>195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1811</v>
      </c>
      <c r="C49" s="138"/>
      <c r="D49" s="138"/>
      <c r="E49" s="138">
        <f>'実質公債費比率（分子）の構造'!L$45</f>
        <v>1826</v>
      </c>
      <c r="F49" s="138"/>
      <c r="G49" s="138"/>
      <c r="H49" s="138">
        <f>'実質公債費比率（分子）の構造'!M$45</f>
        <v>1791</v>
      </c>
      <c r="I49" s="138"/>
      <c r="J49" s="138"/>
      <c r="K49" s="138">
        <f>'実質公債費比率（分子）の構造'!N$45</f>
        <v>1763</v>
      </c>
      <c r="L49" s="138"/>
      <c r="M49" s="138"/>
      <c r="N49" s="138">
        <f>'実質公債費比率（分子）の構造'!O$45</f>
        <v>1834</v>
      </c>
      <c r="O49" s="138"/>
      <c r="P49" s="138"/>
    </row>
    <row r="50" spans="1:16">
      <c r="A50" s="138" t="s">
        <v>59</v>
      </c>
      <c r="B50" s="138" t="e">
        <f>NA()</f>
        <v>#N/A</v>
      </c>
      <c r="C50" s="138">
        <f>IF(ISNUMBER('実質公債費比率（分子）の構造'!K$53),'実質公債費比率（分子）の構造'!K$53,NA())</f>
        <v>1001</v>
      </c>
      <c r="D50" s="138" t="e">
        <f>NA()</f>
        <v>#N/A</v>
      </c>
      <c r="E50" s="138" t="e">
        <f>NA()</f>
        <v>#N/A</v>
      </c>
      <c r="F50" s="138">
        <f>IF(ISNUMBER('実質公債費比率（分子）の構造'!L$53),'実質公債費比率（分子）の構造'!L$53,NA())</f>
        <v>871</v>
      </c>
      <c r="G50" s="138" t="e">
        <f>NA()</f>
        <v>#N/A</v>
      </c>
      <c r="H50" s="138" t="e">
        <f>NA()</f>
        <v>#N/A</v>
      </c>
      <c r="I50" s="138">
        <f>IF(ISNUMBER('実質公債費比率（分子）の構造'!M$53),'実質公債費比率（分子）の構造'!M$53,NA())</f>
        <v>834</v>
      </c>
      <c r="J50" s="138" t="e">
        <f>NA()</f>
        <v>#N/A</v>
      </c>
      <c r="K50" s="138" t="e">
        <f>NA()</f>
        <v>#N/A</v>
      </c>
      <c r="L50" s="138">
        <f>IF(ISNUMBER('実質公債費比率（分子）の構造'!N$53),'実質公債費比率（分子）の構造'!N$53,NA())</f>
        <v>763</v>
      </c>
      <c r="M50" s="138" t="e">
        <f>NA()</f>
        <v>#N/A</v>
      </c>
      <c r="N50" s="138" t="e">
        <f>NA()</f>
        <v>#N/A</v>
      </c>
      <c r="O50" s="138">
        <f>IF(ISNUMBER('実質公債費比率（分子）の構造'!O$53),'実質公債費比率（分子）の構造'!O$53,NA())</f>
        <v>861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12825</v>
      </c>
      <c r="E56" s="137"/>
      <c r="F56" s="137"/>
      <c r="G56" s="137">
        <f>'将来負担比率（分子）の構造'!J$52</f>
        <v>13143</v>
      </c>
      <c r="H56" s="137"/>
      <c r="I56" s="137"/>
      <c r="J56" s="137">
        <f>'将来負担比率（分子）の構造'!K$52</f>
        <v>13536</v>
      </c>
      <c r="K56" s="137"/>
      <c r="L56" s="137"/>
      <c r="M56" s="137">
        <f>'将来負担比率（分子）の構造'!L$52</f>
        <v>13993</v>
      </c>
      <c r="N56" s="137"/>
      <c r="O56" s="137"/>
      <c r="P56" s="137">
        <f>'将来負担比率（分子）の構造'!M$52</f>
        <v>17581</v>
      </c>
    </row>
    <row r="57" spans="1:16">
      <c r="A57" s="137" t="s">
        <v>36</v>
      </c>
      <c r="B57" s="137"/>
      <c r="C57" s="137"/>
      <c r="D57" s="137">
        <f>'将来負担比率（分子）の構造'!I$51</f>
        <v>3178</v>
      </c>
      <c r="E57" s="137"/>
      <c r="F57" s="137"/>
      <c r="G57" s="137">
        <f>'将来負担比率（分子）の構造'!J$51</f>
        <v>3072</v>
      </c>
      <c r="H57" s="137"/>
      <c r="I57" s="137"/>
      <c r="J57" s="137">
        <f>'将来負担比率（分子）の構造'!K$51</f>
        <v>2933</v>
      </c>
      <c r="K57" s="137"/>
      <c r="L57" s="137"/>
      <c r="M57" s="137">
        <f>'将来負担比率（分子）の構造'!L$51</f>
        <v>2784</v>
      </c>
      <c r="N57" s="137"/>
      <c r="O57" s="137"/>
      <c r="P57" s="137">
        <f>'将来負担比率（分子）の構造'!M$51</f>
        <v>2634</v>
      </c>
    </row>
    <row r="58" spans="1:16">
      <c r="A58" s="137" t="s">
        <v>35</v>
      </c>
      <c r="B58" s="137"/>
      <c r="C58" s="137"/>
      <c r="D58" s="137">
        <f>'将来負担比率（分子）の構造'!I$50</f>
        <v>3608</v>
      </c>
      <c r="E58" s="137"/>
      <c r="F58" s="137"/>
      <c r="G58" s="137">
        <f>'将来負担比率（分子）の構造'!J$50</f>
        <v>3734</v>
      </c>
      <c r="H58" s="137"/>
      <c r="I58" s="137"/>
      <c r="J58" s="137">
        <f>'将来負担比率（分子）の構造'!K$50</f>
        <v>4208</v>
      </c>
      <c r="K58" s="137"/>
      <c r="L58" s="137"/>
      <c r="M58" s="137">
        <f>'将来負担比率（分子）の構造'!L$50</f>
        <v>4468</v>
      </c>
      <c r="N58" s="137"/>
      <c r="O58" s="137"/>
      <c r="P58" s="137">
        <f>'将来負担比率（分子）の構造'!M$50</f>
        <v>4179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1854</v>
      </c>
      <c r="C62" s="137"/>
      <c r="D62" s="137"/>
      <c r="E62" s="137">
        <f>'将来負担比率（分子）の構造'!J$45</f>
        <v>1670</v>
      </c>
      <c r="F62" s="137"/>
      <c r="G62" s="137"/>
      <c r="H62" s="137">
        <f>'将来負担比率（分子）の構造'!K$45</f>
        <v>1138</v>
      </c>
      <c r="I62" s="137"/>
      <c r="J62" s="137"/>
      <c r="K62" s="137">
        <f>'将来負担比率（分子）の構造'!L$45</f>
        <v>866</v>
      </c>
      <c r="L62" s="137"/>
      <c r="M62" s="137"/>
      <c r="N62" s="137">
        <f>'将来負担比率（分子）の構造'!M$45</f>
        <v>835</v>
      </c>
      <c r="O62" s="137"/>
      <c r="P62" s="137"/>
    </row>
    <row r="63" spans="1:16">
      <c r="A63" s="137" t="s">
        <v>28</v>
      </c>
      <c r="B63" s="137">
        <f>'将来負担比率（分子）の構造'!I$44</f>
        <v>553</v>
      </c>
      <c r="C63" s="137"/>
      <c r="D63" s="137"/>
      <c r="E63" s="137">
        <f>'将来負担比率（分子）の構造'!J$44</f>
        <v>779</v>
      </c>
      <c r="F63" s="137"/>
      <c r="G63" s="137"/>
      <c r="H63" s="137">
        <f>'将来負担比率（分子）の構造'!K$44</f>
        <v>911</v>
      </c>
      <c r="I63" s="137"/>
      <c r="J63" s="137"/>
      <c r="K63" s="137">
        <f>'将来負担比率（分子）の構造'!L$44</f>
        <v>887</v>
      </c>
      <c r="L63" s="137"/>
      <c r="M63" s="137"/>
      <c r="N63" s="137">
        <f>'将来負担比率（分子）の構造'!M$44</f>
        <v>976</v>
      </c>
      <c r="O63" s="137"/>
      <c r="P63" s="137"/>
    </row>
    <row r="64" spans="1:16">
      <c r="A64" s="137" t="s">
        <v>27</v>
      </c>
      <c r="B64" s="137">
        <f>'将来負担比率（分子）の構造'!I$43</f>
        <v>2980</v>
      </c>
      <c r="C64" s="137"/>
      <c r="D64" s="137"/>
      <c r="E64" s="137">
        <f>'将来負担比率（分子）の構造'!J$43</f>
        <v>3138</v>
      </c>
      <c r="F64" s="137"/>
      <c r="G64" s="137"/>
      <c r="H64" s="137">
        <f>'将来負担比率（分子）の構造'!K$43</f>
        <v>2790</v>
      </c>
      <c r="I64" s="137"/>
      <c r="J64" s="137"/>
      <c r="K64" s="137">
        <f>'将来負担比率（分子）の構造'!L$43</f>
        <v>2608</v>
      </c>
      <c r="L64" s="137"/>
      <c r="M64" s="137"/>
      <c r="N64" s="137">
        <f>'将来負担比率（分子）の構造'!M$43</f>
        <v>2567</v>
      </c>
      <c r="O64" s="137"/>
      <c r="P64" s="137"/>
    </row>
    <row r="65" spans="1:16">
      <c r="A65" s="137" t="s">
        <v>26</v>
      </c>
      <c r="B65" s="137">
        <f>'将来負担比率（分子）の構造'!I$42</f>
        <v>3270</v>
      </c>
      <c r="C65" s="137"/>
      <c r="D65" s="137"/>
      <c r="E65" s="137">
        <f>'将来負担比率（分子）の構造'!J$42</f>
        <v>670</v>
      </c>
      <c r="F65" s="137"/>
      <c r="G65" s="137"/>
      <c r="H65" s="137">
        <f>'将来負担比率（分子）の構造'!K$42</f>
        <v>172</v>
      </c>
      <c r="I65" s="137"/>
      <c r="J65" s="137"/>
      <c r="K65" s="137">
        <f>'将来負担比率（分子）の構造'!L$42</f>
        <v>33</v>
      </c>
      <c r="L65" s="137"/>
      <c r="M65" s="137"/>
      <c r="N65" s="137">
        <f>'将来負担比率（分子）の構造'!M$42</f>
        <v>38</v>
      </c>
      <c r="O65" s="137"/>
      <c r="P65" s="137"/>
    </row>
    <row r="66" spans="1:16">
      <c r="A66" s="137" t="s">
        <v>25</v>
      </c>
      <c r="B66" s="137">
        <f>'将来負担比率（分子）の構造'!I$41</f>
        <v>18381</v>
      </c>
      <c r="C66" s="137"/>
      <c r="D66" s="137"/>
      <c r="E66" s="137">
        <f>'将来負担比率（分子）の構造'!J$41</f>
        <v>20790</v>
      </c>
      <c r="F66" s="137"/>
      <c r="G66" s="137"/>
      <c r="H66" s="137">
        <f>'将来負担比率（分子）の構造'!K$41</f>
        <v>22224</v>
      </c>
      <c r="I66" s="137"/>
      <c r="J66" s="137"/>
      <c r="K66" s="137">
        <f>'将来負担比率（分子）の構造'!L$41</f>
        <v>23225</v>
      </c>
      <c r="L66" s="137"/>
      <c r="M66" s="137"/>
      <c r="N66" s="137">
        <f>'将来負担比率（分子）の構造'!M$41</f>
        <v>25444</v>
      </c>
      <c r="O66" s="137"/>
      <c r="P66" s="137"/>
    </row>
    <row r="67" spans="1:16">
      <c r="A67" s="137" t="s">
        <v>63</v>
      </c>
      <c r="B67" s="137" t="e">
        <f>NA()</f>
        <v>#N/A</v>
      </c>
      <c r="C67" s="137">
        <f>IF(ISNUMBER('将来負担比率（分子）の構造'!I$53), IF('将来負担比率（分子）の構造'!I$53 &lt; 0, 0, '将来負担比率（分子）の構造'!I$53), NA())</f>
        <v>7426</v>
      </c>
      <c r="D67" s="137" t="e">
        <f>NA()</f>
        <v>#N/A</v>
      </c>
      <c r="E67" s="137" t="e">
        <f>NA()</f>
        <v>#N/A</v>
      </c>
      <c r="F67" s="137">
        <f>IF(ISNUMBER('将来負担比率（分子）の構造'!J$53), IF('将来負担比率（分子）の構造'!J$53 &lt; 0, 0, '将来負担比率（分子）の構造'!J$53), NA())</f>
        <v>7098</v>
      </c>
      <c r="G67" s="137" t="e">
        <f>NA()</f>
        <v>#N/A</v>
      </c>
      <c r="H67" s="137" t="e">
        <f>NA()</f>
        <v>#N/A</v>
      </c>
      <c r="I67" s="137">
        <f>IF(ISNUMBER('将来負担比率（分子）の構造'!K$53), IF('将来負担比率（分子）の構造'!K$53 &lt; 0, 0, '将来負担比率（分子）の構造'!K$53), NA())</f>
        <v>6558</v>
      </c>
      <c r="J67" s="137" t="e">
        <f>NA()</f>
        <v>#N/A</v>
      </c>
      <c r="K67" s="137" t="e">
        <f>NA()</f>
        <v>#N/A</v>
      </c>
      <c r="L67" s="137">
        <f>IF(ISNUMBER('将来負担比率（分子）の構造'!L$53), IF('将来負担比率（分子）の構造'!L$53 &lt; 0, 0, '将来負担比率（分子）の構造'!L$53), NA())</f>
        <v>6374</v>
      </c>
      <c r="M67" s="137" t="e">
        <f>NA()</f>
        <v>#N/A</v>
      </c>
      <c r="N67" s="137" t="e">
        <f>NA()</f>
        <v>#N/A</v>
      </c>
      <c r="O67" s="137">
        <f>IF(ISNUMBER('将来負担比率（分子）の構造'!M$53), IF('将来負担比率（分子）の構造'!M$53 &lt; 0, 0, '将来負担比率（分子）の構造'!M$53), NA())</f>
        <v>5466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election activeCell="AD36" sqref="AD36:AK36"/>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6016807</v>
      </c>
      <c r="S5" s="615"/>
      <c r="T5" s="615"/>
      <c r="U5" s="615"/>
      <c r="V5" s="615"/>
      <c r="W5" s="615"/>
      <c r="X5" s="615"/>
      <c r="Y5" s="616"/>
      <c r="Z5" s="617">
        <v>22.5</v>
      </c>
      <c r="AA5" s="617"/>
      <c r="AB5" s="617"/>
      <c r="AC5" s="617"/>
      <c r="AD5" s="618">
        <v>6016807</v>
      </c>
      <c r="AE5" s="618"/>
      <c r="AF5" s="618"/>
      <c r="AG5" s="618"/>
      <c r="AH5" s="618"/>
      <c r="AI5" s="618"/>
      <c r="AJ5" s="618"/>
      <c r="AK5" s="618"/>
      <c r="AL5" s="619">
        <v>56.6</v>
      </c>
      <c r="AM5" s="620"/>
      <c r="AN5" s="620"/>
      <c r="AO5" s="621"/>
      <c r="AP5" s="611" t="s">
        <v>208</v>
      </c>
      <c r="AQ5" s="612"/>
      <c r="AR5" s="612"/>
      <c r="AS5" s="612"/>
      <c r="AT5" s="612"/>
      <c r="AU5" s="612"/>
      <c r="AV5" s="612"/>
      <c r="AW5" s="612"/>
      <c r="AX5" s="612"/>
      <c r="AY5" s="612"/>
      <c r="AZ5" s="612"/>
      <c r="BA5" s="612"/>
      <c r="BB5" s="612"/>
      <c r="BC5" s="612"/>
      <c r="BD5" s="612"/>
      <c r="BE5" s="612"/>
      <c r="BF5" s="613"/>
      <c r="BG5" s="625">
        <v>5984333</v>
      </c>
      <c r="BH5" s="626"/>
      <c r="BI5" s="626"/>
      <c r="BJ5" s="626"/>
      <c r="BK5" s="626"/>
      <c r="BL5" s="626"/>
      <c r="BM5" s="626"/>
      <c r="BN5" s="627"/>
      <c r="BO5" s="628">
        <v>99.5</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108757</v>
      </c>
      <c r="S6" s="626"/>
      <c r="T6" s="626"/>
      <c r="U6" s="626"/>
      <c r="V6" s="626"/>
      <c r="W6" s="626"/>
      <c r="X6" s="626"/>
      <c r="Y6" s="627"/>
      <c r="Z6" s="628">
        <v>0.4</v>
      </c>
      <c r="AA6" s="628"/>
      <c r="AB6" s="628"/>
      <c r="AC6" s="628"/>
      <c r="AD6" s="629">
        <v>108757</v>
      </c>
      <c r="AE6" s="629"/>
      <c r="AF6" s="629"/>
      <c r="AG6" s="629"/>
      <c r="AH6" s="629"/>
      <c r="AI6" s="629"/>
      <c r="AJ6" s="629"/>
      <c r="AK6" s="629"/>
      <c r="AL6" s="630">
        <v>1</v>
      </c>
      <c r="AM6" s="631"/>
      <c r="AN6" s="631"/>
      <c r="AO6" s="632"/>
      <c r="AP6" s="622" t="s">
        <v>214</v>
      </c>
      <c r="AQ6" s="623"/>
      <c r="AR6" s="623"/>
      <c r="AS6" s="623"/>
      <c r="AT6" s="623"/>
      <c r="AU6" s="623"/>
      <c r="AV6" s="623"/>
      <c r="AW6" s="623"/>
      <c r="AX6" s="623"/>
      <c r="AY6" s="623"/>
      <c r="AZ6" s="623"/>
      <c r="BA6" s="623"/>
      <c r="BB6" s="623"/>
      <c r="BC6" s="623"/>
      <c r="BD6" s="623"/>
      <c r="BE6" s="623"/>
      <c r="BF6" s="624"/>
      <c r="BG6" s="625">
        <v>5984333</v>
      </c>
      <c r="BH6" s="626"/>
      <c r="BI6" s="626"/>
      <c r="BJ6" s="626"/>
      <c r="BK6" s="626"/>
      <c r="BL6" s="626"/>
      <c r="BM6" s="626"/>
      <c r="BN6" s="627"/>
      <c r="BO6" s="628">
        <v>99.5</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205930</v>
      </c>
      <c r="CS6" s="626"/>
      <c r="CT6" s="626"/>
      <c r="CU6" s="626"/>
      <c r="CV6" s="626"/>
      <c r="CW6" s="626"/>
      <c r="CX6" s="626"/>
      <c r="CY6" s="627"/>
      <c r="CZ6" s="628">
        <v>0.8</v>
      </c>
      <c r="DA6" s="628"/>
      <c r="DB6" s="628"/>
      <c r="DC6" s="628"/>
      <c r="DD6" s="634" t="s">
        <v>209</v>
      </c>
      <c r="DE6" s="626"/>
      <c r="DF6" s="626"/>
      <c r="DG6" s="626"/>
      <c r="DH6" s="626"/>
      <c r="DI6" s="626"/>
      <c r="DJ6" s="626"/>
      <c r="DK6" s="626"/>
      <c r="DL6" s="626"/>
      <c r="DM6" s="626"/>
      <c r="DN6" s="626"/>
      <c r="DO6" s="626"/>
      <c r="DP6" s="627"/>
      <c r="DQ6" s="634">
        <v>205930</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5306</v>
      </c>
      <c r="S7" s="626"/>
      <c r="T7" s="626"/>
      <c r="U7" s="626"/>
      <c r="V7" s="626"/>
      <c r="W7" s="626"/>
      <c r="X7" s="626"/>
      <c r="Y7" s="627"/>
      <c r="Z7" s="628">
        <v>0</v>
      </c>
      <c r="AA7" s="628"/>
      <c r="AB7" s="628"/>
      <c r="AC7" s="628"/>
      <c r="AD7" s="629">
        <v>5306</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2752683</v>
      </c>
      <c r="BH7" s="626"/>
      <c r="BI7" s="626"/>
      <c r="BJ7" s="626"/>
      <c r="BK7" s="626"/>
      <c r="BL7" s="626"/>
      <c r="BM7" s="626"/>
      <c r="BN7" s="627"/>
      <c r="BO7" s="628">
        <v>45.7</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4702383</v>
      </c>
      <c r="CS7" s="626"/>
      <c r="CT7" s="626"/>
      <c r="CU7" s="626"/>
      <c r="CV7" s="626"/>
      <c r="CW7" s="626"/>
      <c r="CX7" s="626"/>
      <c r="CY7" s="627"/>
      <c r="CZ7" s="628">
        <v>17.899999999999999</v>
      </c>
      <c r="DA7" s="628"/>
      <c r="DB7" s="628"/>
      <c r="DC7" s="628"/>
      <c r="DD7" s="634">
        <v>2936228</v>
      </c>
      <c r="DE7" s="626"/>
      <c r="DF7" s="626"/>
      <c r="DG7" s="626"/>
      <c r="DH7" s="626"/>
      <c r="DI7" s="626"/>
      <c r="DJ7" s="626"/>
      <c r="DK7" s="626"/>
      <c r="DL7" s="626"/>
      <c r="DM7" s="626"/>
      <c r="DN7" s="626"/>
      <c r="DO7" s="626"/>
      <c r="DP7" s="627"/>
      <c r="DQ7" s="634">
        <v>1586707</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8684</v>
      </c>
      <c r="S8" s="626"/>
      <c r="T8" s="626"/>
      <c r="U8" s="626"/>
      <c r="V8" s="626"/>
      <c r="W8" s="626"/>
      <c r="X8" s="626"/>
      <c r="Y8" s="627"/>
      <c r="Z8" s="628">
        <v>0</v>
      </c>
      <c r="AA8" s="628"/>
      <c r="AB8" s="628"/>
      <c r="AC8" s="628"/>
      <c r="AD8" s="629">
        <v>8684</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80495</v>
      </c>
      <c r="BH8" s="626"/>
      <c r="BI8" s="626"/>
      <c r="BJ8" s="626"/>
      <c r="BK8" s="626"/>
      <c r="BL8" s="626"/>
      <c r="BM8" s="626"/>
      <c r="BN8" s="627"/>
      <c r="BO8" s="628">
        <v>1.3</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10774891</v>
      </c>
      <c r="CS8" s="626"/>
      <c r="CT8" s="626"/>
      <c r="CU8" s="626"/>
      <c r="CV8" s="626"/>
      <c r="CW8" s="626"/>
      <c r="CX8" s="626"/>
      <c r="CY8" s="627"/>
      <c r="CZ8" s="628">
        <v>41</v>
      </c>
      <c r="DA8" s="628"/>
      <c r="DB8" s="628"/>
      <c r="DC8" s="628"/>
      <c r="DD8" s="634">
        <v>404130</v>
      </c>
      <c r="DE8" s="626"/>
      <c r="DF8" s="626"/>
      <c r="DG8" s="626"/>
      <c r="DH8" s="626"/>
      <c r="DI8" s="626"/>
      <c r="DJ8" s="626"/>
      <c r="DK8" s="626"/>
      <c r="DL8" s="626"/>
      <c r="DM8" s="626"/>
      <c r="DN8" s="626"/>
      <c r="DO8" s="626"/>
      <c r="DP8" s="627"/>
      <c r="DQ8" s="634">
        <v>4157759</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6861</v>
      </c>
      <c r="S9" s="626"/>
      <c r="T9" s="626"/>
      <c r="U9" s="626"/>
      <c r="V9" s="626"/>
      <c r="W9" s="626"/>
      <c r="X9" s="626"/>
      <c r="Y9" s="627"/>
      <c r="Z9" s="628">
        <v>0</v>
      </c>
      <c r="AA9" s="628"/>
      <c r="AB9" s="628"/>
      <c r="AC9" s="628"/>
      <c r="AD9" s="629">
        <v>6861</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2305167</v>
      </c>
      <c r="BH9" s="626"/>
      <c r="BI9" s="626"/>
      <c r="BJ9" s="626"/>
      <c r="BK9" s="626"/>
      <c r="BL9" s="626"/>
      <c r="BM9" s="626"/>
      <c r="BN9" s="627"/>
      <c r="BO9" s="628">
        <v>38.299999999999997</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1374604</v>
      </c>
      <c r="CS9" s="626"/>
      <c r="CT9" s="626"/>
      <c r="CU9" s="626"/>
      <c r="CV9" s="626"/>
      <c r="CW9" s="626"/>
      <c r="CX9" s="626"/>
      <c r="CY9" s="627"/>
      <c r="CZ9" s="628">
        <v>5.2</v>
      </c>
      <c r="DA9" s="628"/>
      <c r="DB9" s="628"/>
      <c r="DC9" s="628"/>
      <c r="DD9" s="634">
        <v>673</v>
      </c>
      <c r="DE9" s="626"/>
      <c r="DF9" s="626"/>
      <c r="DG9" s="626"/>
      <c r="DH9" s="626"/>
      <c r="DI9" s="626"/>
      <c r="DJ9" s="626"/>
      <c r="DK9" s="626"/>
      <c r="DL9" s="626"/>
      <c r="DM9" s="626"/>
      <c r="DN9" s="626"/>
      <c r="DO9" s="626"/>
      <c r="DP9" s="627"/>
      <c r="DQ9" s="634">
        <v>1214376</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865485</v>
      </c>
      <c r="S10" s="626"/>
      <c r="T10" s="626"/>
      <c r="U10" s="626"/>
      <c r="V10" s="626"/>
      <c r="W10" s="626"/>
      <c r="X10" s="626"/>
      <c r="Y10" s="627"/>
      <c r="Z10" s="628">
        <v>3.2</v>
      </c>
      <c r="AA10" s="628"/>
      <c r="AB10" s="628"/>
      <c r="AC10" s="628"/>
      <c r="AD10" s="629">
        <v>865485</v>
      </c>
      <c r="AE10" s="629"/>
      <c r="AF10" s="629"/>
      <c r="AG10" s="629"/>
      <c r="AH10" s="629"/>
      <c r="AI10" s="629"/>
      <c r="AJ10" s="629"/>
      <c r="AK10" s="629"/>
      <c r="AL10" s="630">
        <v>8.1</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142434</v>
      </c>
      <c r="BH10" s="626"/>
      <c r="BI10" s="626"/>
      <c r="BJ10" s="626"/>
      <c r="BK10" s="626"/>
      <c r="BL10" s="626"/>
      <c r="BM10" s="626"/>
      <c r="BN10" s="627"/>
      <c r="BO10" s="628">
        <v>2.4</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11253</v>
      </c>
      <c r="CS10" s="626"/>
      <c r="CT10" s="626"/>
      <c r="CU10" s="626"/>
      <c r="CV10" s="626"/>
      <c r="CW10" s="626"/>
      <c r="CX10" s="626"/>
      <c r="CY10" s="627"/>
      <c r="CZ10" s="628">
        <v>0</v>
      </c>
      <c r="DA10" s="628"/>
      <c r="DB10" s="628"/>
      <c r="DC10" s="628"/>
      <c r="DD10" s="634" t="s">
        <v>111</v>
      </c>
      <c r="DE10" s="626"/>
      <c r="DF10" s="626"/>
      <c r="DG10" s="626"/>
      <c r="DH10" s="626"/>
      <c r="DI10" s="626"/>
      <c r="DJ10" s="626"/>
      <c r="DK10" s="626"/>
      <c r="DL10" s="626"/>
      <c r="DM10" s="626"/>
      <c r="DN10" s="626"/>
      <c r="DO10" s="626"/>
      <c r="DP10" s="627"/>
      <c r="DQ10" s="634">
        <v>11253</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v>1392</v>
      </c>
      <c r="S11" s="626"/>
      <c r="T11" s="626"/>
      <c r="U11" s="626"/>
      <c r="V11" s="626"/>
      <c r="W11" s="626"/>
      <c r="X11" s="626"/>
      <c r="Y11" s="627"/>
      <c r="Z11" s="628">
        <v>0</v>
      </c>
      <c r="AA11" s="628"/>
      <c r="AB11" s="628"/>
      <c r="AC11" s="628"/>
      <c r="AD11" s="629">
        <v>1392</v>
      </c>
      <c r="AE11" s="629"/>
      <c r="AF11" s="629"/>
      <c r="AG11" s="629"/>
      <c r="AH11" s="629"/>
      <c r="AI11" s="629"/>
      <c r="AJ11" s="629"/>
      <c r="AK11" s="629"/>
      <c r="AL11" s="630">
        <v>0</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224587</v>
      </c>
      <c r="BH11" s="626"/>
      <c r="BI11" s="626"/>
      <c r="BJ11" s="626"/>
      <c r="BK11" s="626"/>
      <c r="BL11" s="626"/>
      <c r="BM11" s="626"/>
      <c r="BN11" s="627"/>
      <c r="BO11" s="628">
        <v>3.7</v>
      </c>
      <c r="BP11" s="628"/>
      <c r="BQ11" s="628"/>
      <c r="BR11" s="628"/>
      <c r="BS11" s="634" t="s">
        <v>111</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469268</v>
      </c>
      <c r="CS11" s="626"/>
      <c r="CT11" s="626"/>
      <c r="CU11" s="626"/>
      <c r="CV11" s="626"/>
      <c r="CW11" s="626"/>
      <c r="CX11" s="626"/>
      <c r="CY11" s="627"/>
      <c r="CZ11" s="628">
        <v>1.8</v>
      </c>
      <c r="DA11" s="628"/>
      <c r="DB11" s="628"/>
      <c r="DC11" s="628"/>
      <c r="DD11" s="634">
        <v>24879</v>
      </c>
      <c r="DE11" s="626"/>
      <c r="DF11" s="626"/>
      <c r="DG11" s="626"/>
      <c r="DH11" s="626"/>
      <c r="DI11" s="626"/>
      <c r="DJ11" s="626"/>
      <c r="DK11" s="626"/>
      <c r="DL11" s="626"/>
      <c r="DM11" s="626"/>
      <c r="DN11" s="626"/>
      <c r="DO11" s="626"/>
      <c r="DP11" s="627"/>
      <c r="DQ11" s="634">
        <v>164350</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2742489</v>
      </c>
      <c r="BH12" s="626"/>
      <c r="BI12" s="626"/>
      <c r="BJ12" s="626"/>
      <c r="BK12" s="626"/>
      <c r="BL12" s="626"/>
      <c r="BM12" s="626"/>
      <c r="BN12" s="627"/>
      <c r="BO12" s="628">
        <v>45.6</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157725</v>
      </c>
      <c r="CS12" s="626"/>
      <c r="CT12" s="626"/>
      <c r="CU12" s="626"/>
      <c r="CV12" s="626"/>
      <c r="CW12" s="626"/>
      <c r="CX12" s="626"/>
      <c r="CY12" s="627"/>
      <c r="CZ12" s="628">
        <v>0.6</v>
      </c>
      <c r="DA12" s="628"/>
      <c r="DB12" s="628"/>
      <c r="DC12" s="628"/>
      <c r="DD12" s="634">
        <v>14695</v>
      </c>
      <c r="DE12" s="626"/>
      <c r="DF12" s="626"/>
      <c r="DG12" s="626"/>
      <c r="DH12" s="626"/>
      <c r="DI12" s="626"/>
      <c r="DJ12" s="626"/>
      <c r="DK12" s="626"/>
      <c r="DL12" s="626"/>
      <c r="DM12" s="626"/>
      <c r="DN12" s="626"/>
      <c r="DO12" s="626"/>
      <c r="DP12" s="627"/>
      <c r="DQ12" s="634">
        <v>98891</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20420</v>
      </c>
      <c r="S13" s="626"/>
      <c r="T13" s="626"/>
      <c r="U13" s="626"/>
      <c r="V13" s="626"/>
      <c r="W13" s="626"/>
      <c r="X13" s="626"/>
      <c r="Y13" s="627"/>
      <c r="Z13" s="628">
        <v>0.1</v>
      </c>
      <c r="AA13" s="628"/>
      <c r="AB13" s="628"/>
      <c r="AC13" s="628"/>
      <c r="AD13" s="629">
        <v>20420</v>
      </c>
      <c r="AE13" s="629"/>
      <c r="AF13" s="629"/>
      <c r="AG13" s="629"/>
      <c r="AH13" s="629"/>
      <c r="AI13" s="629"/>
      <c r="AJ13" s="629"/>
      <c r="AK13" s="629"/>
      <c r="AL13" s="630">
        <v>0.2</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2669048</v>
      </c>
      <c r="BH13" s="626"/>
      <c r="BI13" s="626"/>
      <c r="BJ13" s="626"/>
      <c r="BK13" s="626"/>
      <c r="BL13" s="626"/>
      <c r="BM13" s="626"/>
      <c r="BN13" s="627"/>
      <c r="BO13" s="628">
        <v>44.4</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2783831</v>
      </c>
      <c r="CS13" s="626"/>
      <c r="CT13" s="626"/>
      <c r="CU13" s="626"/>
      <c r="CV13" s="626"/>
      <c r="CW13" s="626"/>
      <c r="CX13" s="626"/>
      <c r="CY13" s="627"/>
      <c r="CZ13" s="628">
        <v>10.6</v>
      </c>
      <c r="DA13" s="628"/>
      <c r="DB13" s="628"/>
      <c r="DC13" s="628"/>
      <c r="DD13" s="634">
        <v>1812591</v>
      </c>
      <c r="DE13" s="626"/>
      <c r="DF13" s="626"/>
      <c r="DG13" s="626"/>
      <c r="DH13" s="626"/>
      <c r="DI13" s="626"/>
      <c r="DJ13" s="626"/>
      <c r="DK13" s="626"/>
      <c r="DL13" s="626"/>
      <c r="DM13" s="626"/>
      <c r="DN13" s="626"/>
      <c r="DO13" s="626"/>
      <c r="DP13" s="627"/>
      <c r="DQ13" s="634">
        <v>1110228</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201244</v>
      </c>
      <c r="BH14" s="626"/>
      <c r="BI14" s="626"/>
      <c r="BJ14" s="626"/>
      <c r="BK14" s="626"/>
      <c r="BL14" s="626"/>
      <c r="BM14" s="626"/>
      <c r="BN14" s="627"/>
      <c r="BO14" s="628">
        <v>3.3</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930113</v>
      </c>
      <c r="CS14" s="626"/>
      <c r="CT14" s="626"/>
      <c r="CU14" s="626"/>
      <c r="CV14" s="626"/>
      <c r="CW14" s="626"/>
      <c r="CX14" s="626"/>
      <c r="CY14" s="627"/>
      <c r="CZ14" s="628">
        <v>3.5</v>
      </c>
      <c r="DA14" s="628"/>
      <c r="DB14" s="628"/>
      <c r="DC14" s="628"/>
      <c r="DD14" s="634">
        <v>447656</v>
      </c>
      <c r="DE14" s="626"/>
      <c r="DF14" s="626"/>
      <c r="DG14" s="626"/>
      <c r="DH14" s="626"/>
      <c r="DI14" s="626"/>
      <c r="DJ14" s="626"/>
      <c r="DK14" s="626"/>
      <c r="DL14" s="626"/>
      <c r="DM14" s="626"/>
      <c r="DN14" s="626"/>
      <c r="DO14" s="626"/>
      <c r="DP14" s="627"/>
      <c r="DQ14" s="634">
        <v>493171</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34563</v>
      </c>
      <c r="S15" s="626"/>
      <c r="T15" s="626"/>
      <c r="U15" s="626"/>
      <c r="V15" s="626"/>
      <c r="W15" s="626"/>
      <c r="X15" s="626"/>
      <c r="Y15" s="627"/>
      <c r="Z15" s="628">
        <v>0.1</v>
      </c>
      <c r="AA15" s="628"/>
      <c r="AB15" s="628"/>
      <c r="AC15" s="628"/>
      <c r="AD15" s="629">
        <v>34563</v>
      </c>
      <c r="AE15" s="629"/>
      <c r="AF15" s="629"/>
      <c r="AG15" s="629"/>
      <c r="AH15" s="629"/>
      <c r="AI15" s="629"/>
      <c r="AJ15" s="629"/>
      <c r="AK15" s="629"/>
      <c r="AL15" s="630">
        <v>0.3</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287917</v>
      </c>
      <c r="BH15" s="626"/>
      <c r="BI15" s="626"/>
      <c r="BJ15" s="626"/>
      <c r="BK15" s="626"/>
      <c r="BL15" s="626"/>
      <c r="BM15" s="626"/>
      <c r="BN15" s="627"/>
      <c r="BO15" s="628">
        <v>4.8</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3050564</v>
      </c>
      <c r="CS15" s="626"/>
      <c r="CT15" s="626"/>
      <c r="CU15" s="626"/>
      <c r="CV15" s="626"/>
      <c r="CW15" s="626"/>
      <c r="CX15" s="626"/>
      <c r="CY15" s="627"/>
      <c r="CZ15" s="628">
        <v>11.6</v>
      </c>
      <c r="DA15" s="628"/>
      <c r="DB15" s="628"/>
      <c r="DC15" s="628"/>
      <c r="DD15" s="634">
        <v>1130745</v>
      </c>
      <c r="DE15" s="626"/>
      <c r="DF15" s="626"/>
      <c r="DG15" s="626"/>
      <c r="DH15" s="626"/>
      <c r="DI15" s="626"/>
      <c r="DJ15" s="626"/>
      <c r="DK15" s="626"/>
      <c r="DL15" s="626"/>
      <c r="DM15" s="626"/>
      <c r="DN15" s="626"/>
      <c r="DO15" s="626"/>
      <c r="DP15" s="627"/>
      <c r="DQ15" s="634">
        <v>1575056</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3795361</v>
      </c>
      <c r="S16" s="626"/>
      <c r="T16" s="626"/>
      <c r="U16" s="626"/>
      <c r="V16" s="626"/>
      <c r="W16" s="626"/>
      <c r="X16" s="626"/>
      <c r="Y16" s="627"/>
      <c r="Z16" s="628">
        <v>14.2</v>
      </c>
      <c r="AA16" s="628"/>
      <c r="AB16" s="628"/>
      <c r="AC16" s="628"/>
      <c r="AD16" s="629">
        <v>3440918</v>
      </c>
      <c r="AE16" s="629"/>
      <c r="AF16" s="629"/>
      <c r="AG16" s="629"/>
      <c r="AH16" s="629"/>
      <c r="AI16" s="629"/>
      <c r="AJ16" s="629"/>
      <c r="AK16" s="629"/>
      <c r="AL16" s="630">
        <v>32.4</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3440918</v>
      </c>
      <c r="S17" s="626"/>
      <c r="T17" s="626"/>
      <c r="U17" s="626"/>
      <c r="V17" s="626"/>
      <c r="W17" s="626"/>
      <c r="X17" s="626"/>
      <c r="Y17" s="627"/>
      <c r="Z17" s="628">
        <v>12.8</v>
      </c>
      <c r="AA17" s="628"/>
      <c r="AB17" s="628"/>
      <c r="AC17" s="628"/>
      <c r="AD17" s="629">
        <v>3440918</v>
      </c>
      <c r="AE17" s="629"/>
      <c r="AF17" s="629"/>
      <c r="AG17" s="629"/>
      <c r="AH17" s="629"/>
      <c r="AI17" s="629"/>
      <c r="AJ17" s="629"/>
      <c r="AK17" s="629"/>
      <c r="AL17" s="630">
        <v>32.4</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1840129</v>
      </c>
      <c r="CS17" s="626"/>
      <c r="CT17" s="626"/>
      <c r="CU17" s="626"/>
      <c r="CV17" s="626"/>
      <c r="CW17" s="626"/>
      <c r="CX17" s="626"/>
      <c r="CY17" s="627"/>
      <c r="CZ17" s="628">
        <v>7</v>
      </c>
      <c r="DA17" s="628"/>
      <c r="DB17" s="628"/>
      <c r="DC17" s="628"/>
      <c r="DD17" s="634" t="s">
        <v>111</v>
      </c>
      <c r="DE17" s="626"/>
      <c r="DF17" s="626"/>
      <c r="DG17" s="626"/>
      <c r="DH17" s="626"/>
      <c r="DI17" s="626"/>
      <c r="DJ17" s="626"/>
      <c r="DK17" s="626"/>
      <c r="DL17" s="626"/>
      <c r="DM17" s="626"/>
      <c r="DN17" s="626"/>
      <c r="DO17" s="626"/>
      <c r="DP17" s="627"/>
      <c r="DQ17" s="634">
        <v>1611841</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354408</v>
      </c>
      <c r="S18" s="626"/>
      <c r="T18" s="626"/>
      <c r="U18" s="626"/>
      <c r="V18" s="626"/>
      <c r="W18" s="626"/>
      <c r="X18" s="626"/>
      <c r="Y18" s="627"/>
      <c r="Z18" s="628">
        <v>1.3</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v>35</v>
      </c>
      <c r="S19" s="626"/>
      <c r="T19" s="626"/>
      <c r="U19" s="626"/>
      <c r="V19" s="626"/>
      <c r="W19" s="626"/>
      <c r="X19" s="626"/>
      <c r="Y19" s="627"/>
      <c r="Z19" s="628">
        <v>0</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32474</v>
      </c>
      <c r="BH19" s="626"/>
      <c r="BI19" s="626"/>
      <c r="BJ19" s="626"/>
      <c r="BK19" s="626"/>
      <c r="BL19" s="626"/>
      <c r="BM19" s="626"/>
      <c r="BN19" s="627"/>
      <c r="BO19" s="628">
        <v>0.5</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10863636</v>
      </c>
      <c r="S20" s="626"/>
      <c r="T20" s="626"/>
      <c r="U20" s="626"/>
      <c r="V20" s="626"/>
      <c r="W20" s="626"/>
      <c r="X20" s="626"/>
      <c r="Y20" s="627"/>
      <c r="Z20" s="628">
        <v>40.6</v>
      </c>
      <c r="AA20" s="628"/>
      <c r="AB20" s="628"/>
      <c r="AC20" s="628"/>
      <c r="AD20" s="629">
        <v>10509193</v>
      </c>
      <c r="AE20" s="629"/>
      <c r="AF20" s="629"/>
      <c r="AG20" s="629"/>
      <c r="AH20" s="629"/>
      <c r="AI20" s="629"/>
      <c r="AJ20" s="629"/>
      <c r="AK20" s="629"/>
      <c r="AL20" s="630">
        <v>98.9</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32474</v>
      </c>
      <c r="BH20" s="626"/>
      <c r="BI20" s="626"/>
      <c r="BJ20" s="626"/>
      <c r="BK20" s="626"/>
      <c r="BL20" s="626"/>
      <c r="BM20" s="626"/>
      <c r="BN20" s="627"/>
      <c r="BO20" s="628">
        <v>0.5</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26300691</v>
      </c>
      <c r="CS20" s="626"/>
      <c r="CT20" s="626"/>
      <c r="CU20" s="626"/>
      <c r="CV20" s="626"/>
      <c r="CW20" s="626"/>
      <c r="CX20" s="626"/>
      <c r="CY20" s="627"/>
      <c r="CZ20" s="628">
        <v>100</v>
      </c>
      <c r="DA20" s="628"/>
      <c r="DB20" s="628"/>
      <c r="DC20" s="628"/>
      <c r="DD20" s="634">
        <v>6771597</v>
      </c>
      <c r="DE20" s="626"/>
      <c r="DF20" s="626"/>
      <c r="DG20" s="626"/>
      <c r="DH20" s="626"/>
      <c r="DI20" s="626"/>
      <c r="DJ20" s="626"/>
      <c r="DK20" s="626"/>
      <c r="DL20" s="626"/>
      <c r="DM20" s="626"/>
      <c r="DN20" s="626"/>
      <c r="DO20" s="626"/>
      <c r="DP20" s="627"/>
      <c r="DQ20" s="634">
        <v>12229562</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6810</v>
      </c>
      <c r="S21" s="626"/>
      <c r="T21" s="626"/>
      <c r="U21" s="626"/>
      <c r="V21" s="626"/>
      <c r="W21" s="626"/>
      <c r="X21" s="626"/>
      <c r="Y21" s="627"/>
      <c r="Z21" s="628">
        <v>0</v>
      </c>
      <c r="AA21" s="628"/>
      <c r="AB21" s="628"/>
      <c r="AC21" s="628"/>
      <c r="AD21" s="629">
        <v>6810</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32474</v>
      </c>
      <c r="BH21" s="626"/>
      <c r="BI21" s="626"/>
      <c r="BJ21" s="626"/>
      <c r="BK21" s="626"/>
      <c r="BL21" s="626"/>
      <c r="BM21" s="626"/>
      <c r="BN21" s="627"/>
      <c r="BO21" s="628">
        <v>0.5</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419376</v>
      </c>
      <c r="S22" s="626"/>
      <c r="T22" s="626"/>
      <c r="U22" s="626"/>
      <c r="V22" s="626"/>
      <c r="W22" s="626"/>
      <c r="X22" s="626"/>
      <c r="Y22" s="627"/>
      <c r="Z22" s="628">
        <v>1.6</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359230</v>
      </c>
      <c r="S23" s="626"/>
      <c r="T23" s="626"/>
      <c r="U23" s="626"/>
      <c r="V23" s="626"/>
      <c r="W23" s="626"/>
      <c r="X23" s="626"/>
      <c r="Y23" s="627"/>
      <c r="Z23" s="628">
        <v>1.3</v>
      </c>
      <c r="AA23" s="628"/>
      <c r="AB23" s="628"/>
      <c r="AC23" s="628"/>
      <c r="AD23" s="629" t="s">
        <v>111</v>
      </c>
      <c r="AE23" s="629"/>
      <c r="AF23" s="629"/>
      <c r="AG23" s="629"/>
      <c r="AH23" s="629"/>
      <c r="AI23" s="629"/>
      <c r="AJ23" s="629"/>
      <c r="AK23" s="629"/>
      <c r="AL23" s="630" t="s">
        <v>111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109312</v>
      </c>
      <c r="S24" s="626"/>
      <c r="T24" s="626"/>
      <c r="U24" s="626"/>
      <c r="V24" s="626"/>
      <c r="W24" s="626"/>
      <c r="X24" s="626"/>
      <c r="Y24" s="627"/>
      <c r="Z24" s="628">
        <v>0.4</v>
      </c>
      <c r="AA24" s="628"/>
      <c r="AB24" s="628"/>
      <c r="AC24" s="628"/>
      <c r="AD24" s="629">
        <v>9</v>
      </c>
      <c r="AE24" s="629"/>
      <c r="AF24" s="629"/>
      <c r="AG24" s="629"/>
      <c r="AH24" s="629"/>
      <c r="AI24" s="629"/>
      <c r="AJ24" s="629"/>
      <c r="AK24" s="629"/>
      <c r="AL24" s="630">
        <v>0</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12006973</v>
      </c>
      <c r="CS24" s="615"/>
      <c r="CT24" s="615"/>
      <c r="CU24" s="615"/>
      <c r="CV24" s="615"/>
      <c r="CW24" s="615"/>
      <c r="CX24" s="615"/>
      <c r="CY24" s="616"/>
      <c r="CZ24" s="652">
        <v>45.7</v>
      </c>
      <c r="DA24" s="653"/>
      <c r="DB24" s="653"/>
      <c r="DC24" s="654"/>
      <c r="DD24" s="651">
        <v>6212261</v>
      </c>
      <c r="DE24" s="615"/>
      <c r="DF24" s="615"/>
      <c r="DG24" s="615"/>
      <c r="DH24" s="615"/>
      <c r="DI24" s="615"/>
      <c r="DJ24" s="615"/>
      <c r="DK24" s="616"/>
      <c r="DL24" s="651">
        <v>6190908</v>
      </c>
      <c r="DM24" s="615"/>
      <c r="DN24" s="615"/>
      <c r="DO24" s="615"/>
      <c r="DP24" s="615"/>
      <c r="DQ24" s="615"/>
      <c r="DR24" s="615"/>
      <c r="DS24" s="615"/>
      <c r="DT24" s="615"/>
      <c r="DU24" s="615"/>
      <c r="DV24" s="616"/>
      <c r="DW24" s="619">
        <v>55.1</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5341024</v>
      </c>
      <c r="S25" s="626"/>
      <c r="T25" s="626"/>
      <c r="U25" s="626"/>
      <c r="V25" s="626"/>
      <c r="W25" s="626"/>
      <c r="X25" s="626"/>
      <c r="Y25" s="627"/>
      <c r="Z25" s="628">
        <v>19.899999999999999</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2848542</v>
      </c>
      <c r="CS25" s="657"/>
      <c r="CT25" s="657"/>
      <c r="CU25" s="657"/>
      <c r="CV25" s="657"/>
      <c r="CW25" s="657"/>
      <c r="CX25" s="657"/>
      <c r="CY25" s="658"/>
      <c r="CZ25" s="659">
        <v>10.8</v>
      </c>
      <c r="DA25" s="660"/>
      <c r="DB25" s="660"/>
      <c r="DC25" s="661"/>
      <c r="DD25" s="634">
        <v>2624544</v>
      </c>
      <c r="DE25" s="657"/>
      <c r="DF25" s="657"/>
      <c r="DG25" s="657"/>
      <c r="DH25" s="657"/>
      <c r="DI25" s="657"/>
      <c r="DJ25" s="657"/>
      <c r="DK25" s="658"/>
      <c r="DL25" s="634">
        <v>2603191</v>
      </c>
      <c r="DM25" s="657"/>
      <c r="DN25" s="657"/>
      <c r="DO25" s="657"/>
      <c r="DP25" s="657"/>
      <c r="DQ25" s="657"/>
      <c r="DR25" s="657"/>
      <c r="DS25" s="657"/>
      <c r="DT25" s="657"/>
      <c r="DU25" s="657"/>
      <c r="DV25" s="658"/>
      <c r="DW25" s="630">
        <v>23.2</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1785973</v>
      </c>
      <c r="CS26" s="626"/>
      <c r="CT26" s="626"/>
      <c r="CU26" s="626"/>
      <c r="CV26" s="626"/>
      <c r="CW26" s="626"/>
      <c r="CX26" s="626"/>
      <c r="CY26" s="627"/>
      <c r="CZ26" s="659">
        <v>6.8</v>
      </c>
      <c r="DA26" s="660"/>
      <c r="DB26" s="660"/>
      <c r="DC26" s="661"/>
      <c r="DD26" s="634">
        <v>1625646</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4093783</v>
      </c>
      <c r="S27" s="626"/>
      <c r="T27" s="626"/>
      <c r="U27" s="626"/>
      <c r="V27" s="626"/>
      <c r="W27" s="626"/>
      <c r="X27" s="626"/>
      <c r="Y27" s="627"/>
      <c r="Z27" s="628">
        <v>15.3</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6016807</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7318302</v>
      </c>
      <c r="CS27" s="657"/>
      <c r="CT27" s="657"/>
      <c r="CU27" s="657"/>
      <c r="CV27" s="657"/>
      <c r="CW27" s="657"/>
      <c r="CX27" s="657"/>
      <c r="CY27" s="658"/>
      <c r="CZ27" s="659">
        <v>27.8</v>
      </c>
      <c r="DA27" s="660"/>
      <c r="DB27" s="660"/>
      <c r="DC27" s="661"/>
      <c r="DD27" s="634">
        <v>1975876</v>
      </c>
      <c r="DE27" s="657"/>
      <c r="DF27" s="657"/>
      <c r="DG27" s="657"/>
      <c r="DH27" s="657"/>
      <c r="DI27" s="657"/>
      <c r="DJ27" s="657"/>
      <c r="DK27" s="658"/>
      <c r="DL27" s="634">
        <v>1975876</v>
      </c>
      <c r="DM27" s="657"/>
      <c r="DN27" s="657"/>
      <c r="DO27" s="657"/>
      <c r="DP27" s="657"/>
      <c r="DQ27" s="657"/>
      <c r="DR27" s="657"/>
      <c r="DS27" s="657"/>
      <c r="DT27" s="657"/>
      <c r="DU27" s="657"/>
      <c r="DV27" s="658"/>
      <c r="DW27" s="630">
        <v>17.600000000000001</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301256</v>
      </c>
      <c r="S28" s="626"/>
      <c r="T28" s="626"/>
      <c r="U28" s="626"/>
      <c r="V28" s="626"/>
      <c r="W28" s="626"/>
      <c r="X28" s="626"/>
      <c r="Y28" s="627"/>
      <c r="Z28" s="628">
        <v>1.1000000000000001</v>
      </c>
      <c r="AA28" s="628"/>
      <c r="AB28" s="628"/>
      <c r="AC28" s="628"/>
      <c r="AD28" s="629">
        <v>97688</v>
      </c>
      <c r="AE28" s="629"/>
      <c r="AF28" s="629"/>
      <c r="AG28" s="629"/>
      <c r="AH28" s="629"/>
      <c r="AI28" s="629"/>
      <c r="AJ28" s="629"/>
      <c r="AK28" s="629"/>
      <c r="AL28" s="630">
        <v>0.9</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1840129</v>
      </c>
      <c r="CS28" s="626"/>
      <c r="CT28" s="626"/>
      <c r="CU28" s="626"/>
      <c r="CV28" s="626"/>
      <c r="CW28" s="626"/>
      <c r="CX28" s="626"/>
      <c r="CY28" s="627"/>
      <c r="CZ28" s="659">
        <v>7</v>
      </c>
      <c r="DA28" s="660"/>
      <c r="DB28" s="660"/>
      <c r="DC28" s="661"/>
      <c r="DD28" s="634">
        <v>1611841</v>
      </c>
      <c r="DE28" s="626"/>
      <c r="DF28" s="626"/>
      <c r="DG28" s="626"/>
      <c r="DH28" s="626"/>
      <c r="DI28" s="626"/>
      <c r="DJ28" s="626"/>
      <c r="DK28" s="627"/>
      <c r="DL28" s="634">
        <v>1611841</v>
      </c>
      <c r="DM28" s="626"/>
      <c r="DN28" s="626"/>
      <c r="DO28" s="626"/>
      <c r="DP28" s="626"/>
      <c r="DQ28" s="626"/>
      <c r="DR28" s="626"/>
      <c r="DS28" s="626"/>
      <c r="DT28" s="626"/>
      <c r="DU28" s="626"/>
      <c r="DV28" s="627"/>
      <c r="DW28" s="630">
        <v>14.3</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9275</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1834233</v>
      </c>
      <c r="CS29" s="657"/>
      <c r="CT29" s="657"/>
      <c r="CU29" s="657"/>
      <c r="CV29" s="657"/>
      <c r="CW29" s="657"/>
      <c r="CX29" s="657"/>
      <c r="CY29" s="658"/>
      <c r="CZ29" s="659">
        <v>7</v>
      </c>
      <c r="DA29" s="660"/>
      <c r="DB29" s="660"/>
      <c r="DC29" s="661"/>
      <c r="DD29" s="634">
        <v>1605945</v>
      </c>
      <c r="DE29" s="657"/>
      <c r="DF29" s="657"/>
      <c r="DG29" s="657"/>
      <c r="DH29" s="657"/>
      <c r="DI29" s="657"/>
      <c r="DJ29" s="657"/>
      <c r="DK29" s="658"/>
      <c r="DL29" s="634">
        <v>1605945</v>
      </c>
      <c r="DM29" s="657"/>
      <c r="DN29" s="657"/>
      <c r="DO29" s="657"/>
      <c r="DP29" s="657"/>
      <c r="DQ29" s="657"/>
      <c r="DR29" s="657"/>
      <c r="DS29" s="657"/>
      <c r="DT29" s="657"/>
      <c r="DU29" s="657"/>
      <c r="DV29" s="658"/>
      <c r="DW29" s="630">
        <v>14.3</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432987</v>
      </c>
      <c r="S30" s="626"/>
      <c r="T30" s="626"/>
      <c r="U30" s="626"/>
      <c r="V30" s="626"/>
      <c r="W30" s="626"/>
      <c r="X30" s="626"/>
      <c r="Y30" s="627"/>
      <c r="Z30" s="628">
        <v>1.6</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98.8</v>
      </c>
      <c r="BH30" s="684"/>
      <c r="BI30" s="684"/>
      <c r="BJ30" s="684"/>
      <c r="BK30" s="684"/>
      <c r="BL30" s="684"/>
      <c r="BM30" s="620">
        <v>96.5</v>
      </c>
      <c r="BN30" s="684"/>
      <c r="BO30" s="684"/>
      <c r="BP30" s="684"/>
      <c r="BQ30" s="685"/>
      <c r="BR30" s="683">
        <v>98.6</v>
      </c>
      <c r="BS30" s="684"/>
      <c r="BT30" s="684"/>
      <c r="BU30" s="684"/>
      <c r="BV30" s="684"/>
      <c r="BW30" s="684"/>
      <c r="BX30" s="620">
        <v>96.1</v>
      </c>
      <c r="BY30" s="684"/>
      <c r="BZ30" s="684"/>
      <c r="CA30" s="684"/>
      <c r="CB30" s="685"/>
      <c r="CD30" s="688"/>
      <c r="CE30" s="689"/>
      <c r="CF30" s="639" t="s">
        <v>291</v>
      </c>
      <c r="CG30" s="640"/>
      <c r="CH30" s="640"/>
      <c r="CI30" s="640"/>
      <c r="CJ30" s="640"/>
      <c r="CK30" s="640"/>
      <c r="CL30" s="640"/>
      <c r="CM30" s="640"/>
      <c r="CN30" s="640"/>
      <c r="CO30" s="640"/>
      <c r="CP30" s="640"/>
      <c r="CQ30" s="641"/>
      <c r="CR30" s="625">
        <v>1575208</v>
      </c>
      <c r="CS30" s="626"/>
      <c r="CT30" s="626"/>
      <c r="CU30" s="626"/>
      <c r="CV30" s="626"/>
      <c r="CW30" s="626"/>
      <c r="CX30" s="626"/>
      <c r="CY30" s="627"/>
      <c r="CZ30" s="659">
        <v>6</v>
      </c>
      <c r="DA30" s="660"/>
      <c r="DB30" s="660"/>
      <c r="DC30" s="661"/>
      <c r="DD30" s="634">
        <v>1377530</v>
      </c>
      <c r="DE30" s="626"/>
      <c r="DF30" s="626"/>
      <c r="DG30" s="626"/>
      <c r="DH30" s="626"/>
      <c r="DI30" s="626"/>
      <c r="DJ30" s="626"/>
      <c r="DK30" s="627"/>
      <c r="DL30" s="634">
        <v>1377530</v>
      </c>
      <c r="DM30" s="626"/>
      <c r="DN30" s="626"/>
      <c r="DO30" s="626"/>
      <c r="DP30" s="626"/>
      <c r="DQ30" s="626"/>
      <c r="DR30" s="626"/>
      <c r="DS30" s="626"/>
      <c r="DT30" s="626"/>
      <c r="DU30" s="626"/>
      <c r="DV30" s="627"/>
      <c r="DW30" s="630">
        <v>12.3</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515302</v>
      </c>
      <c r="S31" s="626"/>
      <c r="T31" s="626"/>
      <c r="U31" s="626"/>
      <c r="V31" s="626"/>
      <c r="W31" s="626"/>
      <c r="X31" s="626"/>
      <c r="Y31" s="627"/>
      <c r="Z31" s="628">
        <v>1.9</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99.1</v>
      </c>
      <c r="BH31" s="657"/>
      <c r="BI31" s="657"/>
      <c r="BJ31" s="657"/>
      <c r="BK31" s="657"/>
      <c r="BL31" s="657"/>
      <c r="BM31" s="631">
        <v>97.1</v>
      </c>
      <c r="BN31" s="681"/>
      <c r="BO31" s="681"/>
      <c r="BP31" s="681"/>
      <c r="BQ31" s="682"/>
      <c r="BR31" s="680">
        <v>98.7</v>
      </c>
      <c r="BS31" s="657"/>
      <c r="BT31" s="657"/>
      <c r="BU31" s="657"/>
      <c r="BV31" s="657"/>
      <c r="BW31" s="657"/>
      <c r="BX31" s="631">
        <v>96.6</v>
      </c>
      <c r="BY31" s="681"/>
      <c r="BZ31" s="681"/>
      <c r="CA31" s="681"/>
      <c r="CB31" s="682"/>
      <c r="CD31" s="688"/>
      <c r="CE31" s="689"/>
      <c r="CF31" s="639" t="s">
        <v>295</v>
      </c>
      <c r="CG31" s="640"/>
      <c r="CH31" s="640"/>
      <c r="CI31" s="640"/>
      <c r="CJ31" s="640"/>
      <c r="CK31" s="640"/>
      <c r="CL31" s="640"/>
      <c r="CM31" s="640"/>
      <c r="CN31" s="640"/>
      <c r="CO31" s="640"/>
      <c r="CP31" s="640"/>
      <c r="CQ31" s="641"/>
      <c r="CR31" s="625">
        <v>259025</v>
      </c>
      <c r="CS31" s="657"/>
      <c r="CT31" s="657"/>
      <c r="CU31" s="657"/>
      <c r="CV31" s="657"/>
      <c r="CW31" s="657"/>
      <c r="CX31" s="657"/>
      <c r="CY31" s="658"/>
      <c r="CZ31" s="659">
        <v>1</v>
      </c>
      <c r="DA31" s="660"/>
      <c r="DB31" s="660"/>
      <c r="DC31" s="661"/>
      <c r="DD31" s="634">
        <v>228415</v>
      </c>
      <c r="DE31" s="657"/>
      <c r="DF31" s="657"/>
      <c r="DG31" s="657"/>
      <c r="DH31" s="657"/>
      <c r="DI31" s="657"/>
      <c r="DJ31" s="657"/>
      <c r="DK31" s="658"/>
      <c r="DL31" s="634">
        <v>228415</v>
      </c>
      <c r="DM31" s="657"/>
      <c r="DN31" s="657"/>
      <c r="DO31" s="657"/>
      <c r="DP31" s="657"/>
      <c r="DQ31" s="657"/>
      <c r="DR31" s="657"/>
      <c r="DS31" s="657"/>
      <c r="DT31" s="657"/>
      <c r="DU31" s="657"/>
      <c r="DV31" s="658"/>
      <c r="DW31" s="630">
        <v>2</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540435</v>
      </c>
      <c r="S32" s="626"/>
      <c r="T32" s="626"/>
      <c r="U32" s="626"/>
      <c r="V32" s="626"/>
      <c r="W32" s="626"/>
      <c r="X32" s="626"/>
      <c r="Y32" s="627"/>
      <c r="Z32" s="628">
        <v>2</v>
      </c>
      <c r="AA32" s="628"/>
      <c r="AB32" s="628"/>
      <c r="AC32" s="628"/>
      <c r="AD32" s="629">
        <v>10195</v>
      </c>
      <c r="AE32" s="629"/>
      <c r="AF32" s="629"/>
      <c r="AG32" s="629"/>
      <c r="AH32" s="629"/>
      <c r="AI32" s="629"/>
      <c r="AJ32" s="629"/>
      <c r="AK32" s="629"/>
      <c r="AL32" s="630">
        <v>0.1</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98.4</v>
      </c>
      <c r="BH32" s="693"/>
      <c r="BI32" s="693"/>
      <c r="BJ32" s="693"/>
      <c r="BK32" s="693"/>
      <c r="BL32" s="693"/>
      <c r="BM32" s="694">
        <v>95.7</v>
      </c>
      <c r="BN32" s="693"/>
      <c r="BO32" s="693"/>
      <c r="BP32" s="693"/>
      <c r="BQ32" s="695"/>
      <c r="BR32" s="692">
        <v>98.3</v>
      </c>
      <c r="BS32" s="693"/>
      <c r="BT32" s="693"/>
      <c r="BU32" s="693"/>
      <c r="BV32" s="693"/>
      <c r="BW32" s="693"/>
      <c r="BX32" s="694">
        <v>95.1</v>
      </c>
      <c r="BY32" s="693"/>
      <c r="BZ32" s="693"/>
      <c r="CA32" s="693"/>
      <c r="CB32" s="695"/>
      <c r="CD32" s="690"/>
      <c r="CE32" s="691"/>
      <c r="CF32" s="639" t="s">
        <v>298</v>
      </c>
      <c r="CG32" s="640"/>
      <c r="CH32" s="640"/>
      <c r="CI32" s="640"/>
      <c r="CJ32" s="640"/>
      <c r="CK32" s="640"/>
      <c r="CL32" s="640"/>
      <c r="CM32" s="640"/>
      <c r="CN32" s="640"/>
      <c r="CO32" s="640"/>
      <c r="CP32" s="640"/>
      <c r="CQ32" s="641"/>
      <c r="CR32" s="625">
        <v>5896</v>
      </c>
      <c r="CS32" s="626"/>
      <c r="CT32" s="626"/>
      <c r="CU32" s="626"/>
      <c r="CV32" s="626"/>
      <c r="CW32" s="626"/>
      <c r="CX32" s="626"/>
      <c r="CY32" s="627"/>
      <c r="CZ32" s="659">
        <v>0</v>
      </c>
      <c r="DA32" s="660"/>
      <c r="DB32" s="660"/>
      <c r="DC32" s="661"/>
      <c r="DD32" s="634">
        <v>5896</v>
      </c>
      <c r="DE32" s="626"/>
      <c r="DF32" s="626"/>
      <c r="DG32" s="626"/>
      <c r="DH32" s="626"/>
      <c r="DI32" s="626"/>
      <c r="DJ32" s="626"/>
      <c r="DK32" s="627"/>
      <c r="DL32" s="634">
        <v>5896</v>
      </c>
      <c r="DM32" s="626"/>
      <c r="DN32" s="626"/>
      <c r="DO32" s="626"/>
      <c r="DP32" s="626"/>
      <c r="DQ32" s="626"/>
      <c r="DR32" s="626"/>
      <c r="DS32" s="626"/>
      <c r="DT32" s="626"/>
      <c r="DU32" s="626"/>
      <c r="DV32" s="627"/>
      <c r="DW32" s="630">
        <v>0.1</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3794232</v>
      </c>
      <c r="S33" s="626"/>
      <c r="T33" s="626"/>
      <c r="U33" s="626"/>
      <c r="V33" s="626"/>
      <c r="W33" s="626"/>
      <c r="X33" s="626"/>
      <c r="Y33" s="627"/>
      <c r="Z33" s="628">
        <v>14.2</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7522121</v>
      </c>
      <c r="CS33" s="657"/>
      <c r="CT33" s="657"/>
      <c r="CU33" s="657"/>
      <c r="CV33" s="657"/>
      <c r="CW33" s="657"/>
      <c r="CX33" s="657"/>
      <c r="CY33" s="658"/>
      <c r="CZ33" s="659">
        <v>28.6</v>
      </c>
      <c r="DA33" s="660"/>
      <c r="DB33" s="660"/>
      <c r="DC33" s="661"/>
      <c r="DD33" s="634">
        <v>5431648</v>
      </c>
      <c r="DE33" s="657"/>
      <c r="DF33" s="657"/>
      <c r="DG33" s="657"/>
      <c r="DH33" s="657"/>
      <c r="DI33" s="657"/>
      <c r="DJ33" s="657"/>
      <c r="DK33" s="658"/>
      <c r="DL33" s="634">
        <v>4086840</v>
      </c>
      <c r="DM33" s="657"/>
      <c r="DN33" s="657"/>
      <c r="DO33" s="657"/>
      <c r="DP33" s="657"/>
      <c r="DQ33" s="657"/>
      <c r="DR33" s="657"/>
      <c r="DS33" s="657"/>
      <c r="DT33" s="657"/>
      <c r="DU33" s="657"/>
      <c r="DV33" s="658"/>
      <c r="DW33" s="630">
        <v>36.4</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2954669</v>
      </c>
      <c r="CS34" s="626"/>
      <c r="CT34" s="626"/>
      <c r="CU34" s="626"/>
      <c r="CV34" s="626"/>
      <c r="CW34" s="626"/>
      <c r="CX34" s="626"/>
      <c r="CY34" s="627"/>
      <c r="CZ34" s="659">
        <v>11.2</v>
      </c>
      <c r="DA34" s="660"/>
      <c r="DB34" s="660"/>
      <c r="DC34" s="661"/>
      <c r="DD34" s="634">
        <v>2012352</v>
      </c>
      <c r="DE34" s="626"/>
      <c r="DF34" s="626"/>
      <c r="DG34" s="626"/>
      <c r="DH34" s="626"/>
      <c r="DI34" s="626"/>
      <c r="DJ34" s="626"/>
      <c r="DK34" s="627"/>
      <c r="DL34" s="634">
        <v>1597825</v>
      </c>
      <c r="DM34" s="626"/>
      <c r="DN34" s="626"/>
      <c r="DO34" s="626"/>
      <c r="DP34" s="626"/>
      <c r="DQ34" s="626"/>
      <c r="DR34" s="626"/>
      <c r="DS34" s="626"/>
      <c r="DT34" s="626"/>
      <c r="DU34" s="626"/>
      <c r="DV34" s="627"/>
      <c r="DW34" s="630">
        <v>14.2</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608932</v>
      </c>
      <c r="S35" s="626"/>
      <c r="T35" s="626"/>
      <c r="U35" s="626"/>
      <c r="V35" s="626"/>
      <c r="W35" s="626"/>
      <c r="X35" s="626"/>
      <c r="Y35" s="627"/>
      <c r="Z35" s="628">
        <v>2.2999999999999998</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2237024</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-577240</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391426</v>
      </c>
      <c r="CS35" s="657"/>
      <c r="CT35" s="657"/>
      <c r="CU35" s="657"/>
      <c r="CV35" s="657"/>
      <c r="CW35" s="657"/>
      <c r="CX35" s="657"/>
      <c r="CY35" s="658"/>
      <c r="CZ35" s="659">
        <v>1.5</v>
      </c>
      <c r="DA35" s="660"/>
      <c r="DB35" s="660"/>
      <c r="DC35" s="661"/>
      <c r="DD35" s="634">
        <v>339524</v>
      </c>
      <c r="DE35" s="657"/>
      <c r="DF35" s="657"/>
      <c r="DG35" s="657"/>
      <c r="DH35" s="657"/>
      <c r="DI35" s="657"/>
      <c r="DJ35" s="657"/>
      <c r="DK35" s="658"/>
      <c r="DL35" s="634">
        <v>267160</v>
      </c>
      <c r="DM35" s="657"/>
      <c r="DN35" s="657"/>
      <c r="DO35" s="657"/>
      <c r="DP35" s="657"/>
      <c r="DQ35" s="657"/>
      <c r="DR35" s="657"/>
      <c r="DS35" s="657"/>
      <c r="DT35" s="657"/>
      <c r="DU35" s="657"/>
      <c r="DV35" s="658"/>
      <c r="DW35" s="630">
        <v>2.4</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26786658</v>
      </c>
      <c r="S36" s="698"/>
      <c r="T36" s="698"/>
      <c r="U36" s="698"/>
      <c r="V36" s="698"/>
      <c r="W36" s="698"/>
      <c r="X36" s="698"/>
      <c r="Y36" s="699"/>
      <c r="Z36" s="700">
        <v>100</v>
      </c>
      <c r="AA36" s="700"/>
      <c r="AB36" s="700"/>
      <c r="AC36" s="700"/>
      <c r="AD36" s="701">
        <v>10623895</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426201</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-723504</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1911865</v>
      </c>
      <c r="CS36" s="626"/>
      <c r="CT36" s="626"/>
      <c r="CU36" s="626"/>
      <c r="CV36" s="626"/>
      <c r="CW36" s="626"/>
      <c r="CX36" s="626"/>
      <c r="CY36" s="627"/>
      <c r="CZ36" s="659">
        <v>7.3</v>
      </c>
      <c r="DA36" s="660"/>
      <c r="DB36" s="660"/>
      <c r="DC36" s="661"/>
      <c r="DD36" s="634">
        <v>1178323</v>
      </c>
      <c r="DE36" s="626"/>
      <c r="DF36" s="626"/>
      <c r="DG36" s="626"/>
      <c r="DH36" s="626"/>
      <c r="DI36" s="626"/>
      <c r="DJ36" s="626"/>
      <c r="DK36" s="627"/>
      <c r="DL36" s="634">
        <v>856378</v>
      </c>
      <c r="DM36" s="626"/>
      <c r="DN36" s="626"/>
      <c r="DO36" s="626"/>
      <c r="DP36" s="626"/>
      <c r="DQ36" s="626"/>
      <c r="DR36" s="626"/>
      <c r="DS36" s="626"/>
      <c r="DT36" s="626"/>
      <c r="DU36" s="626"/>
      <c r="DV36" s="627"/>
      <c r="DW36" s="630">
        <v>7.6</v>
      </c>
      <c r="DX36" s="655"/>
      <c r="DY36" s="655"/>
      <c r="DZ36" s="655"/>
      <c r="EA36" s="655"/>
      <c r="EB36" s="655"/>
      <c r="EC36" s="656"/>
    </row>
    <row r="37" spans="2:133" ht="11.25" customHeight="1">
      <c r="AQ37" s="704" t="s">
        <v>313</v>
      </c>
      <c r="AR37" s="705"/>
      <c r="AS37" s="705"/>
      <c r="AT37" s="705"/>
      <c r="AU37" s="705"/>
      <c r="AV37" s="705"/>
      <c r="AW37" s="705"/>
      <c r="AX37" s="705"/>
      <c r="AY37" s="706"/>
      <c r="AZ37" s="625">
        <v>8920</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8263</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577657</v>
      </c>
      <c r="CS37" s="657"/>
      <c r="CT37" s="657"/>
      <c r="CU37" s="657"/>
      <c r="CV37" s="657"/>
      <c r="CW37" s="657"/>
      <c r="CX37" s="657"/>
      <c r="CY37" s="658"/>
      <c r="CZ37" s="659">
        <v>2.2000000000000002</v>
      </c>
      <c r="DA37" s="660"/>
      <c r="DB37" s="660"/>
      <c r="DC37" s="661"/>
      <c r="DD37" s="634">
        <v>577657</v>
      </c>
      <c r="DE37" s="657"/>
      <c r="DF37" s="657"/>
      <c r="DG37" s="657"/>
      <c r="DH37" s="657"/>
      <c r="DI37" s="657"/>
      <c r="DJ37" s="657"/>
      <c r="DK37" s="658"/>
      <c r="DL37" s="634">
        <v>541637</v>
      </c>
      <c r="DM37" s="657"/>
      <c r="DN37" s="657"/>
      <c r="DO37" s="657"/>
      <c r="DP37" s="657"/>
      <c r="DQ37" s="657"/>
      <c r="DR37" s="657"/>
      <c r="DS37" s="657"/>
      <c r="DT37" s="657"/>
      <c r="DU37" s="657"/>
      <c r="DV37" s="658"/>
      <c r="DW37" s="630">
        <v>4.8</v>
      </c>
      <c r="DX37" s="655"/>
      <c r="DY37" s="655"/>
      <c r="DZ37" s="655"/>
      <c r="EA37" s="655"/>
      <c r="EB37" s="655"/>
      <c r="EC37" s="656"/>
    </row>
    <row r="38" spans="2:133" ht="11.25" customHeight="1">
      <c r="AQ38" s="704" t="s">
        <v>316</v>
      </c>
      <c r="AR38" s="705"/>
      <c r="AS38" s="705"/>
      <c r="AT38" s="705"/>
      <c r="AU38" s="705"/>
      <c r="AV38" s="705"/>
      <c r="AW38" s="705"/>
      <c r="AX38" s="705"/>
      <c r="AY38" s="706"/>
      <c r="AZ38" s="625" t="s">
        <v>317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15356</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2228104</v>
      </c>
      <c r="CS38" s="626"/>
      <c r="CT38" s="626"/>
      <c r="CU38" s="626"/>
      <c r="CV38" s="626"/>
      <c r="CW38" s="626"/>
      <c r="CX38" s="626"/>
      <c r="CY38" s="627"/>
      <c r="CZ38" s="659">
        <v>8.5</v>
      </c>
      <c r="DA38" s="660"/>
      <c r="DB38" s="660"/>
      <c r="DC38" s="661"/>
      <c r="DD38" s="634">
        <v>1868813</v>
      </c>
      <c r="DE38" s="626"/>
      <c r="DF38" s="626"/>
      <c r="DG38" s="626"/>
      <c r="DH38" s="626"/>
      <c r="DI38" s="626"/>
      <c r="DJ38" s="626"/>
      <c r="DK38" s="627"/>
      <c r="DL38" s="634">
        <v>1355757</v>
      </c>
      <c r="DM38" s="626"/>
      <c r="DN38" s="626"/>
      <c r="DO38" s="626"/>
      <c r="DP38" s="626"/>
      <c r="DQ38" s="626"/>
      <c r="DR38" s="626"/>
      <c r="DS38" s="626"/>
      <c r="DT38" s="626"/>
      <c r="DU38" s="626"/>
      <c r="DV38" s="627"/>
      <c r="DW38" s="630">
        <v>12.1</v>
      </c>
      <c r="DX38" s="655"/>
      <c r="DY38" s="655"/>
      <c r="DZ38" s="655"/>
      <c r="EA38" s="655"/>
      <c r="EB38" s="655"/>
      <c r="EC38" s="656"/>
    </row>
    <row r="39" spans="2:133" ht="11.25" customHeight="1">
      <c r="AQ39" s="704" t="s">
        <v>320</v>
      </c>
      <c r="AR39" s="705"/>
      <c r="AS39" s="705"/>
      <c r="AT39" s="705"/>
      <c r="AU39" s="705"/>
      <c r="AV39" s="705"/>
      <c r="AW39" s="705"/>
      <c r="AX39" s="705"/>
      <c r="AY39" s="706"/>
      <c r="AZ39" s="625" t="s">
        <v>317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75</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23337</v>
      </c>
      <c r="CS39" s="657"/>
      <c r="CT39" s="657"/>
      <c r="CU39" s="657"/>
      <c r="CV39" s="657"/>
      <c r="CW39" s="657"/>
      <c r="CX39" s="657"/>
      <c r="CY39" s="658"/>
      <c r="CZ39" s="659">
        <v>0.1</v>
      </c>
      <c r="DA39" s="660"/>
      <c r="DB39" s="660"/>
      <c r="DC39" s="661"/>
      <c r="DD39" s="634">
        <v>22916</v>
      </c>
      <c r="DE39" s="657"/>
      <c r="DF39" s="657"/>
      <c r="DG39" s="657"/>
      <c r="DH39" s="657"/>
      <c r="DI39" s="657"/>
      <c r="DJ39" s="657"/>
      <c r="DK39" s="658"/>
      <c r="DL39" s="634" t="s">
        <v>317</v>
      </c>
      <c r="DM39" s="657"/>
      <c r="DN39" s="657"/>
      <c r="DO39" s="657"/>
      <c r="DP39" s="657"/>
      <c r="DQ39" s="657"/>
      <c r="DR39" s="657"/>
      <c r="DS39" s="657"/>
      <c r="DT39" s="657"/>
      <c r="DU39" s="657"/>
      <c r="DV39" s="658"/>
      <c r="DW39" s="630" t="s">
        <v>317</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865156</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174</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12720</v>
      </c>
      <c r="CS40" s="626"/>
      <c r="CT40" s="626"/>
      <c r="CU40" s="626"/>
      <c r="CV40" s="626"/>
      <c r="CW40" s="626"/>
      <c r="CX40" s="626"/>
      <c r="CY40" s="627"/>
      <c r="CZ40" s="659">
        <v>0</v>
      </c>
      <c r="DA40" s="660"/>
      <c r="DB40" s="660"/>
      <c r="DC40" s="661"/>
      <c r="DD40" s="634">
        <v>9720</v>
      </c>
      <c r="DE40" s="626"/>
      <c r="DF40" s="626"/>
      <c r="DG40" s="626"/>
      <c r="DH40" s="626"/>
      <c r="DI40" s="626"/>
      <c r="DJ40" s="626"/>
      <c r="DK40" s="627"/>
      <c r="DL40" s="634">
        <v>9720</v>
      </c>
      <c r="DM40" s="626"/>
      <c r="DN40" s="626"/>
      <c r="DO40" s="626"/>
      <c r="DP40" s="626"/>
      <c r="DQ40" s="626"/>
      <c r="DR40" s="626"/>
      <c r="DS40" s="626"/>
      <c r="DT40" s="626"/>
      <c r="DU40" s="626"/>
      <c r="DV40" s="627"/>
      <c r="DW40" s="630">
        <v>0.1</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936747</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286</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6771597</v>
      </c>
      <c r="CS42" s="626"/>
      <c r="CT42" s="626"/>
      <c r="CU42" s="626"/>
      <c r="CV42" s="626"/>
      <c r="CW42" s="626"/>
      <c r="CX42" s="626"/>
      <c r="CY42" s="627"/>
      <c r="CZ42" s="659">
        <v>25.7</v>
      </c>
      <c r="DA42" s="708"/>
      <c r="DB42" s="708"/>
      <c r="DC42" s="709"/>
      <c r="DD42" s="634">
        <v>585653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119633</v>
      </c>
      <c r="CS43" s="657"/>
      <c r="CT43" s="657"/>
      <c r="CU43" s="657"/>
      <c r="CV43" s="657"/>
      <c r="CW43" s="657"/>
      <c r="CX43" s="657"/>
      <c r="CY43" s="658"/>
      <c r="CZ43" s="659">
        <v>0.5</v>
      </c>
      <c r="DA43" s="660"/>
      <c r="DB43" s="660"/>
      <c r="DC43" s="661"/>
      <c r="DD43" s="634">
        <v>119633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6771597</v>
      </c>
      <c r="CS44" s="626"/>
      <c r="CT44" s="626"/>
      <c r="CU44" s="626"/>
      <c r="CV44" s="626"/>
      <c r="CW44" s="626"/>
      <c r="CX44" s="626"/>
      <c r="CY44" s="627"/>
      <c r="CZ44" s="659">
        <v>25.7</v>
      </c>
      <c r="DA44" s="708"/>
      <c r="DB44" s="708"/>
      <c r="DC44" s="709"/>
      <c r="DD44" s="634">
        <v>585653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337</v>
      </c>
      <c r="CG45" s="623"/>
      <c r="CH45" s="623"/>
      <c r="CI45" s="623"/>
      <c r="CJ45" s="623"/>
      <c r="CK45" s="623"/>
      <c r="CL45" s="623"/>
      <c r="CM45" s="623"/>
      <c r="CN45" s="623"/>
      <c r="CO45" s="623"/>
      <c r="CP45" s="623"/>
      <c r="CQ45" s="624"/>
      <c r="CR45" s="625">
        <v>3808797</v>
      </c>
      <c r="CS45" s="657"/>
      <c r="CT45" s="657"/>
      <c r="CU45" s="657"/>
      <c r="CV45" s="657"/>
      <c r="CW45" s="657"/>
      <c r="CX45" s="657"/>
      <c r="CY45" s="658"/>
      <c r="CZ45" s="659">
        <v>14.5</v>
      </c>
      <c r="DA45" s="660"/>
      <c r="DB45" s="660"/>
      <c r="DC45" s="661"/>
      <c r="DD45" s="634">
        <v>263561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338</v>
      </c>
      <c r="CG46" s="623"/>
      <c r="CH46" s="623"/>
      <c r="CI46" s="623"/>
      <c r="CJ46" s="623"/>
      <c r="CK46" s="623"/>
      <c r="CL46" s="623"/>
      <c r="CM46" s="623"/>
      <c r="CN46" s="623"/>
      <c r="CO46" s="623"/>
      <c r="CP46" s="623"/>
      <c r="CQ46" s="624"/>
      <c r="CR46" s="625">
        <v>2962800</v>
      </c>
      <c r="CS46" s="626"/>
      <c r="CT46" s="626"/>
      <c r="CU46" s="626"/>
      <c r="CV46" s="626"/>
      <c r="CW46" s="626"/>
      <c r="CX46" s="626"/>
      <c r="CY46" s="627"/>
      <c r="CZ46" s="659">
        <v>11.3</v>
      </c>
      <c r="DA46" s="708"/>
      <c r="DB46" s="708"/>
      <c r="DC46" s="709"/>
      <c r="DD46" s="634">
        <v>322092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339</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26300691</v>
      </c>
      <c r="CS49" s="693"/>
      <c r="CT49" s="693"/>
      <c r="CU49" s="693"/>
      <c r="CV49" s="693"/>
      <c r="CW49" s="693"/>
      <c r="CX49" s="693"/>
      <c r="CY49" s="720"/>
      <c r="CZ49" s="721">
        <v>100</v>
      </c>
      <c r="DA49" s="722"/>
      <c r="DB49" s="722"/>
      <c r="DC49" s="723"/>
      <c r="DD49" s="724">
        <v>12229562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5" zoomScale="55" zoomScaleNormal="5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26721</v>
      </c>
      <c r="R7" s="755"/>
      <c r="S7" s="755"/>
      <c r="T7" s="755"/>
      <c r="U7" s="755"/>
      <c r="V7" s="755">
        <v>26235</v>
      </c>
      <c r="W7" s="755"/>
      <c r="X7" s="755"/>
      <c r="Y7" s="755"/>
      <c r="Z7" s="755"/>
      <c r="AA7" s="755">
        <v>486</v>
      </c>
      <c r="AB7" s="755"/>
      <c r="AC7" s="755"/>
      <c r="AD7" s="755"/>
      <c r="AE7" s="756"/>
      <c r="AF7" s="757">
        <v>72</v>
      </c>
      <c r="AG7" s="758"/>
      <c r="AH7" s="758"/>
      <c r="AI7" s="758"/>
      <c r="AJ7" s="759"/>
      <c r="AK7" s="794">
        <v>431</v>
      </c>
      <c r="AL7" s="795"/>
      <c r="AM7" s="795"/>
      <c r="AN7" s="795"/>
      <c r="AO7" s="795"/>
      <c r="AP7" s="795">
        <v>25444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564</v>
      </c>
      <c r="BT7" s="799"/>
      <c r="BU7" s="799"/>
      <c r="BV7" s="799"/>
      <c r="BW7" s="799"/>
      <c r="BX7" s="799"/>
      <c r="BY7" s="799"/>
      <c r="BZ7" s="799"/>
      <c r="CA7" s="799"/>
      <c r="CB7" s="799"/>
      <c r="CC7" s="799"/>
      <c r="CD7" s="799"/>
      <c r="CE7" s="799"/>
      <c r="CF7" s="799"/>
      <c r="CG7" s="800"/>
      <c r="CH7" s="791">
        <v>0</v>
      </c>
      <c r="CI7" s="792"/>
      <c r="CJ7" s="792"/>
      <c r="CK7" s="792"/>
      <c r="CL7" s="793"/>
      <c r="CM7" s="791">
        <v>20</v>
      </c>
      <c r="CN7" s="792"/>
      <c r="CO7" s="792"/>
      <c r="CP7" s="792"/>
      <c r="CQ7" s="793"/>
      <c r="CR7" s="791">
        <v>7</v>
      </c>
      <c r="CS7" s="792"/>
      <c r="CT7" s="792"/>
      <c r="CU7" s="792"/>
      <c r="CV7" s="793"/>
      <c r="CW7" s="791" t="s">
        <v>565</v>
      </c>
      <c r="CX7" s="792"/>
      <c r="CY7" s="792"/>
      <c r="CZ7" s="792"/>
      <c r="DA7" s="793"/>
      <c r="DB7" s="791" t="s">
        <v>565</v>
      </c>
      <c r="DC7" s="792"/>
      <c r="DD7" s="792"/>
      <c r="DE7" s="792"/>
      <c r="DF7" s="793"/>
      <c r="DG7" s="791">
        <v>38</v>
      </c>
      <c r="DH7" s="792"/>
      <c r="DI7" s="792"/>
      <c r="DJ7" s="792"/>
      <c r="DK7" s="793"/>
      <c r="DL7" s="791" t="s">
        <v>565</v>
      </c>
      <c r="DM7" s="792"/>
      <c r="DN7" s="792"/>
      <c r="DO7" s="792"/>
      <c r="DP7" s="793"/>
      <c r="DQ7" s="791" t="s">
        <v>565</v>
      </c>
      <c r="DR7" s="792"/>
      <c r="DS7" s="792"/>
      <c r="DT7" s="792"/>
      <c r="DU7" s="793"/>
      <c r="DV7" s="772"/>
      <c r="DW7" s="773"/>
      <c r="DX7" s="773"/>
      <c r="DY7" s="773"/>
      <c r="DZ7" s="774"/>
      <c r="EA7" s="207"/>
    </row>
    <row r="8" spans="1:131" s="208" customFormat="1" ht="26.25" customHeight="1">
      <c r="A8" s="214">
        <v>2</v>
      </c>
      <c r="B8" s="775" t="s">
        <v>365</v>
      </c>
      <c r="C8" s="776"/>
      <c r="D8" s="776"/>
      <c r="E8" s="776"/>
      <c r="F8" s="776"/>
      <c r="G8" s="776"/>
      <c r="H8" s="776"/>
      <c r="I8" s="776"/>
      <c r="J8" s="776"/>
      <c r="K8" s="776"/>
      <c r="L8" s="776"/>
      <c r="M8" s="776"/>
      <c r="N8" s="776"/>
      <c r="O8" s="776"/>
      <c r="P8" s="777"/>
      <c r="Q8" s="778">
        <v>12</v>
      </c>
      <c r="R8" s="779"/>
      <c r="S8" s="779"/>
      <c r="T8" s="779"/>
      <c r="U8" s="779"/>
      <c r="V8" s="779">
        <v>12</v>
      </c>
      <c r="W8" s="779"/>
      <c r="X8" s="779"/>
      <c r="Y8" s="779"/>
      <c r="Z8" s="779"/>
      <c r="AA8" s="779">
        <v>0</v>
      </c>
      <c r="AB8" s="779"/>
      <c r="AC8" s="779"/>
      <c r="AD8" s="779"/>
      <c r="AE8" s="780"/>
      <c r="AF8" s="781">
        <v>0</v>
      </c>
      <c r="AG8" s="782"/>
      <c r="AH8" s="782"/>
      <c r="AI8" s="782"/>
      <c r="AJ8" s="783"/>
      <c r="AK8" s="784">
        <v>2</v>
      </c>
      <c r="AL8" s="785"/>
      <c r="AM8" s="785"/>
      <c r="AN8" s="785"/>
      <c r="AO8" s="785"/>
      <c r="AP8" s="785" t="s">
        <v>547</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t="s">
        <v>366</v>
      </c>
      <c r="C9" s="776"/>
      <c r="D9" s="776"/>
      <c r="E9" s="776"/>
      <c r="F9" s="776"/>
      <c r="G9" s="776"/>
      <c r="H9" s="776"/>
      <c r="I9" s="776"/>
      <c r="J9" s="776"/>
      <c r="K9" s="776"/>
      <c r="L9" s="776"/>
      <c r="M9" s="776"/>
      <c r="N9" s="776"/>
      <c r="O9" s="776"/>
      <c r="P9" s="777"/>
      <c r="Q9" s="778">
        <v>70</v>
      </c>
      <c r="R9" s="779"/>
      <c r="S9" s="779"/>
      <c r="T9" s="779"/>
      <c r="U9" s="779"/>
      <c r="V9" s="779">
        <v>67</v>
      </c>
      <c r="W9" s="779"/>
      <c r="X9" s="779"/>
      <c r="Y9" s="779"/>
      <c r="Z9" s="779"/>
      <c r="AA9" s="779">
        <v>2</v>
      </c>
      <c r="AB9" s="779"/>
      <c r="AC9" s="779"/>
      <c r="AD9" s="779"/>
      <c r="AE9" s="780"/>
      <c r="AF9" s="781">
        <v>0</v>
      </c>
      <c r="AG9" s="782"/>
      <c r="AH9" s="782"/>
      <c r="AI9" s="782"/>
      <c r="AJ9" s="783"/>
      <c r="AK9" s="784">
        <v>62</v>
      </c>
      <c r="AL9" s="785"/>
      <c r="AM9" s="785"/>
      <c r="AN9" s="785"/>
      <c r="AO9" s="785"/>
      <c r="AP9" s="785" t="s">
        <v>567</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26791</v>
      </c>
      <c r="R23" s="814"/>
      <c r="S23" s="814"/>
      <c r="T23" s="814"/>
      <c r="U23" s="814"/>
      <c r="V23" s="814">
        <v>26303</v>
      </c>
      <c r="W23" s="814"/>
      <c r="X23" s="814"/>
      <c r="Y23" s="814"/>
      <c r="Z23" s="814"/>
      <c r="AA23" s="814">
        <v>488</v>
      </c>
      <c r="AB23" s="814"/>
      <c r="AC23" s="814"/>
      <c r="AD23" s="814"/>
      <c r="AE23" s="815"/>
      <c r="AF23" s="816">
        <v>72</v>
      </c>
      <c r="AG23" s="814"/>
      <c r="AH23" s="814"/>
      <c r="AI23" s="814"/>
      <c r="AJ23" s="817"/>
      <c r="AK23" s="818"/>
      <c r="AL23" s="819"/>
      <c r="AM23" s="819"/>
      <c r="AN23" s="819"/>
      <c r="AO23" s="819"/>
      <c r="AP23" s="814">
        <v>25444</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8097</v>
      </c>
      <c r="R28" s="843"/>
      <c r="S28" s="843"/>
      <c r="T28" s="843"/>
      <c r="U28" s="843"/>
      <c r="V28" s="843">
        <v>8674</v>
      </c>
      <c r="W28" s="843"/>
      <c r="X28" s="843"/>
      <c r="Y28" s="843"/>
      <c r="Z28" s="843"/>
      <c r="AA28" s="843">
        <v>-577</v>
      </c>
      <c r="AB28" s="843"/>
      <c r="AC28" s="843"/>
      <c r="AD28" s="843"/>
      <c r="AE28" s="844"/>
      <c r="AF28" s="845">
        <v>-577</v>
      </c>
      <c r="AG28" s="843"/>
      <c r="AH28" s="843"/>
      <c r="AI28" s="843"/>
      <c r="AJ28" s="846"/>
      <c r="AK28" s="847">
        <v>865</v>
      </c>
      <c r="AL28" s="838"/>
      <c r="AM28" s="838"/>
      <c r="AN28" s="838"/>
      <c r="AO28" s="838"/>
      <c r="AP28" s="838" t="s">
        <v>548</v>
      </c>
      <c r="AQ28" s="838"/>
      <c r="AR28" s="838"/>
      <c r="AS28" s="838"/>
      <c r="AT28" s="838"/>
      <c r="AU28" s="838" t="s">
        <v>548</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382</v>
      </c>
      <c r="R29" s="779"/>
      <c r="S29" s="779"/>
      <c r="T29" s="779"/>
      <c r="U29" s="779"/>
      <c r="V29" s="779">
        <v>381</v>
      </c>
      <c r="W29" s="779"/>
      <c r="X29" s="779"/>
      <c r="Y29" s="779"/>
      <c r="Z29" s="779"/>
      <c r="AA29" s="779">
        <v>1</v>
      </c>
      <c r="AB29" s="779"/>
      <c r="AC29" s="779"/>
      <c r="AD29" s="779"/>
      <c r="AE29" s="780"/>
      <c r="AF29" s="781">
        <v>1</v>
      </c>
      <c r="AG29" s="782"/>
      <c r="AH29" s="782"/>
      <c r="AI29" s="782"/>
      <c r="AJ29" s="783"/>
      <c r="AK29" s="850">
        <v>104</v>
      </c>
      <c r="AL29" s="851"/>
      <c r="AM29" s="851"/>
      <c r="AN29" s="851"/>
      <c r="AO29" s="851"/>
      <c r="AP29" s="851" t="s">
        <v>548</v>
      </c>
      <c r="AQ29" s="851"/>
      <c r="AR29" s="851"/>
      <c r="AS29" s="851"/>
      <c r="AT29" s="851"/>
      <c r="AU29" s="851" t="s">
        <v>549</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1524</v>
      </c>
      <c r="R30" s="779"/>
      <c r="S30" s="779"/>
      <c r="T30" s="779"/>
      <c r="U30" s="779"/>
      <c r="V30" s="779">
        <v>1292</v>
      </c>
      <c r="W30" s="779"/>
      <c r="X30" s="779"/>
      <c r="Y30" s="779"/>
      <c r="Z30" s="779"/>
      <c r="AA30" s="779">
        <v>232</v>
      </c>
      <c r="AB30" s="779"/>
      <c r="AC30" s="779"/>
      <c r="AD30" s="779"/>
      <c r="AE30" s="780"/>
      <c r="AF30" s="781">
        <v>1552</v>
      </c>
      <c r="AG30" s="782"/>
      <c r="AH30" s="782"/>
      <c r="AI30" s="782"/>
      <c r="AJ30" s="783"/>
      <c r="AK30" s="850">
        <v>9</v>
      </c>
      <c r="AL30" s="851"/>
      <c r="AM30" s="851"/>
      <c r="AN30" s="851"/>
      <c r="AO30" s="851"/>
      <c r="AP30" s="851">
        <v>1193</v>
      </c>
      <c r="AQ30" s="851"/>
      <c r="AR30" s="851"/>
      <c r="AS30" s="851"/>
      <c r="AT30" s="851"/>
      <c r="AU30" s="851">
        <v>2</v>
      </c>
      <c r="AV30" s="851"/>
      <c r="AW30" s="851"/>
      <c r="AX30" s="851"/>
      <c r="AY30" s="851"/>
      <c r="AZ30" s="852"/>
      <c r="BA30" s="852"/>
      <c r="BB30" s="852"/>
      <c r="BC30" s="852"/>
      <c r="BD30" s="852"/>
      <c r="BE30" s="848" t="s">
        <v>383</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1224</v>
      </c>
      <c r="R31" s="779"/>
      <c r="S31" s="779"/>
      <c r="T31" s="779"/>
      <c r="U31" s="779"/>
      <c r="V31" s="779">
        <v>1111</v>
      </c>
      <c r="W31" s="779"/>
      <c r="X31" s="779"/>
      <c r="Y31" s="779"/>
      <c r="Z31" s="779"/>
      <c r="AA31" s="779">
        <v>113</v>
      </c>
      <c r="AB31" s="779"/>
      <c r="AC31" s="779"/>
      <c r="AD31" s="779"/>
      <c r="AE31" s="780"/>
      <c r="AF31" s="781">
        <v>36</v>
      </c>
      <c r="AG31" s="782"/>
      <c r="AH31" s="782"/>
      <c r="AI31" s="782"/>
      <c r="AJ31" s="783"/>
      <c r="AK31" s="850">
        <v>410</v>
      </c>
      <c r="AL31" s="851"/>
      <c r="AM31" s="851"/>
      <c r="AN31" s="851"/>
      <c r="AO31" s="851"/>
      <c r="AP31" s="851">
        <v>4712</v>
      </c>
      <c r="AQ31" s="851"/>
      <c r="AR31" s="851"/>
      <c r="AS31" s="851"/>
      <c r="AT31" s="851"/>
      <c r="AU31" s="851">
        <v>2474</v>
      </c>
      <c r="AV31" s="851"/>
      <c r="AW31" s="851"/>
      <c r="AX31" s="851"/>
      <c r="AY31" s="851"/>
      <c r="AZ31" s="852"/>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34</v>
      </c>
      <c r="R32" s="779"/>
      <c r="S32" s="779"/>
      <c r="T32" s="779"/>
      <c r="U32" s="779"/>
      <c r="V32" s="779">
        <v>28</v>
      </c>
      <c r="W32" s="779"/>
      <c r="X32" s="779"/>
      <c r="Y32" s="779"/>
      <c r="Z32" s="779"/>
      <c r="AA32" s="779">
        <v>6</v>
      </c>
      <c r="AB32" s="779"/>
      <c r="AC32" s="779"/>
      <c r="AD32" s="779"/>
      <c r="AE32" s="780"/>
      <c r="AF32" s="781">
        <v>6</v>
      </c>
      <c r="AG32" s="782"/>
      <c r="AH32" s="782"/>
      <c r="AI32" s="782"/>
      <c r="AJ32" s="783"/>
      <c r="AK32" s="850">
        <v>16</v>
      </c>
      <c r="AL32" s="851"/>
      <c r="AM32" s="851"/>
      <c r="AN32" s="851"/>
      <c r="AO32" s="851"/>
      <c r="AP32" s="851">
        <v>103</v>
      </c>
      <c r="AQ32" s="851"/>
      <c r="AR32" s="851"/>
      <c r="AS32" s="851"/>
      <c r="AT32" s="851"/>
      <c r="AU32" s="851">
        <v>91</v>
      </c>
      <c r="AV32" s="851"/>
      <c r="AW32" s="851"/>
      <c r="AX32" s="851"/>
      <c r="AY32" s="851"/>
      <c r="AZ32" s="852"/>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1017</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391</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550</v>
      </c>
      <c r="C68" s="890"/>
      <c r="D68" s="890"/>
      <c r="E68" s="890"/>
      <c r="F68" s="890"/>
      <c r="G68" s="890"/>
      <c r="H68" s="890"/>
      <c r="I68" s="890"/>
      <c r="J68" s="890"/>
      <c r="K68" s="890"/>
      <c r="L68" s="890"/>
      <c r="M68" s="890"/>
      <c r="N68" s="890"/>
      <c r="O68" s="890"/>
      <c r="P68" s="891"/>
      <c r="Q68" s="892">
        <v>9111</v>
      </c>
      <c r="R68" s="886"/>
      <c r="S68" s="886"/>
      <c r="T68" s="886"/>
      <c r="U68" s="886"/>
      <c r="V68" s="886">
        <v>8473</v>
      </c>
      <c r="W68" s="886"/>
      <c r="X68" s="886"/>
      <c r="Y68" s="886"/>
      <c r="Z68" s="886"/>
      <c r="AA68" s="886">
        <v>638</v>
      </c>
      <c r="AB68" s="886"/>
      <c r="AC68" s="886"/>
      <c r="AD68" s="886"/>
      <c r="AE68" s="886"/>
      <c r="AF68" s="886">
        <v>638</v>
      </c>
      <c r="AG68" s="886"/>
      <c r="AH68" s="886"/>
      <c r="AI68" s="886"/>
      <c r="AJ68" s="886"/>
      <c r="AK68" s="886">
        <v>3</v>
      </c>
      <c r="AL68" s="886"/>
      <c r="AM68" s="886"/>
      <c r="AN68" s="886"/>
      <c r="AO68" s="886"/>
      <c r="AP68" s="886" t="s">
        <v>551</v>
      </c>
      <c r="AQ68" s="886"/>
      <c r="AR68" s="886"/>
      <c r="AS68" s="886"/>
      <c r="AT68" s="886"/>
      <c r="AU68" s="886" t="s">
        <v>551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552</v>
      </c>
      <c r="C69" s="894"/>
      <c r="D69" s="894"/>
      <c r="E69" s="894"/>
      <c r="F69" s="894"/>
      <c r="G69" s="894"/>
      <c r="H69" s="894"/>
      <c r="I69" s="894"/>
      <c r="J69" s="894"/>
      <c r="K69" s="894"/>
      <c r="L69" s="894"/>
      <c r="M69" s="894"/>
      <c r="N69" s="894"/>
      <c r="O69" s="894"/>
      <c r="P69" s="895"/>
      <c r="Q69" s="896">
        <v>956</v>
      </c>
      <c r="R69" s="851"/>
      <c r="S69" s="851"/>
      <c r="T69" s="851"/>
      <c r="U69" s="851"/>
      <c r="V69" s="851">
        <v>860</v>
      </c>
      <c r="W69" s="851"/>
      <c r="X69" s="851"/>
      <c r="Y69" s="851"/>
      <c r="Z69" s="851"/>
      <c r="AA69" s="851">
        <v>96</v>
      </c>
      <c r="AB69" s="851"/>
      <c r="AC69" s="851"/>
      <c r="AD69" s="851"/>
      <c r="AE69" s="851"/>
      <c r="AF69" s="851">
        <v>68</v>
      </c>
      <c r="AG69" s="851"/>
      <c r="AH69" s="851"/>
      <c r="AI69" s="851"/>
      <c r="AJ69" s="851"/>
      <c r="AK69" s="851" t="s">
        <v>551</v>
      </c>
      <c r="AL69" s="851"/>
      <c r="AM69" s="851"/>
      <c r="AN69" s="851"/>
      <c r="AO69" s="851"/>
      <c r="AP69" s="851">
        <v>274</v>
      </c>
      <c r="AQ69" s="851"/>
      <c r="AR69" s="851"/>
      <c r="AS69" s="851"/>
      <c r="AT69" s="851"/>
      <c r="AU69" s="851">
        <v>43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553</v>
      </c>
      <c r="C70" s="894"/>
      <c r="D70" s="894"/>
      <c r="E70" s="894"/>
      <c r="F70" s="894"/>
      <c r="G70" s="894"/>
      <c r="H70" s="894"/>
      <c r="I70" s="894"/>
      <c r="J70" s="894"/>
      <c r="K70" s="894"/>
      <c r="L70" s="894"/>
      <c r="M70" s="894"/>
      <c r="N70" s="894"/>
      <c r="O70" s="894"/>
      <c r="P70" s="895"/>
      <c r="Q70" s="896">
        <v>0</v>
      </c>
      <c r="R70" s="851"/>
      <c r="S70" s="851"/>
      <c r="T70" s="851"/>
      <c r="U70" s="851"/>
      <c r="V70" s="851">
        <v>18</v>
      </c>
      <c r="W70" s="851"/>
      <c r="X70" s="851"/>
      <c r="Y70" s="851"/>
      <c r="Z70" s="851"/>
      <c r="AA70" s="851">
        <v>-18</v>
      </c>
      <c r="AB70" s="851"/>
      <c r="AC70" s="851"/>
      <c r="AD70" s="851"/>
      <c r="AE70" s="851"/>
      <c r="AF70" s="851">
        <v>0</v>
      </c>
      <c r="AG70" s="851"/>
      <c r="AH70" s="851"/>
      <c r="AI70" s="851"/>
      <c r="AJ70" s="851"/>
      <c r="AK70" s="851">
        <v>18</v>
      </c>
      <c r="AL70" s="851"/>
      <c r="AM70" s="851"/>
      <c r="AN70" s="851"/>
      <c r="AO70" s="851"/>
      <c r="AP70" s="851">
        <v>123</v>
      </c>
      <c r="AQ70" s="851"/>
      <c r="AR70" s="851"/>
      <c r="AS70" s="851"/>
      <c r="AT70" s="851"/>
      <c r="AU70" s="851">
        <v>19</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554</v>
      </c>
      <c r="C71" s="894"/>
      <c r="D71" s="894"/>
      <c r="E71" s="894"/>
      <c r="F71" s="894"/>
      <c r="G71" s="894"/>
      <c r="H71" s="894"/>
      <c r="I71" s="894"/>
      <c r="J71" s="894"/>
      <c r="K71" s="894"/>
      <c r="L71" s="894"/>
      <c r="M71" s="894"/>
      <c r="N71" s="894"/>
      <c r="O71" s="894"/>
      <c r="P71" s="895"/>
      <c r="Q71" s="896">
        <v>84</v>
      </c>
      <c r="R71" s="851"/>
      <c r="S71" s="851"/>
      <c r="T71" s="851"/>
      <c r="U71" s="851"/>
      <c r="V71" s="851">
        <v>83</v>
      </c>
      <c r="W71" s="851"/>
      <c r="X71" s="851"/>
      <c r="Y71" s="851"/>
      <c r="Z71" s="851"/>
      <c r="AA71" s="851">
        <v>1</v>
      </c>
      <c r="AB71" s="851"/>
      <c r="AC71" s="851"/>
      <c r="AD71" s="851"/>
      <c r="AE71" s="851"/>
      <c r="AF71" s="851">
        <v>1</v>
      </c>
      <c r="AG71" s="851"/>
      <c r="AH71" s="851"/>
      <c r="AI71" s="851"/>
      <c r="AJ71" s="851"/>
      <c r="AK71" s="851" t="s">
        <v>551</v>
      </c>
      <c r="AL71" s="851"/>
      <c r="AM71" s="851"/>
      <c r="AN71" s="851"/>
      <c r="AO71" s="851"/>
      <c r="AP71" s="851" t="s">
        <v>551</v>
      </c>
      <c r="AQ71" s="851"/>
      <c r="AR71" s="851"/>
      <c r="AS71" s="851"/>
      <c r="AT71" s="851"/>
      <c r="AU71" s="851">
        <v>371</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555</v>
      </c>
      <c r="C72" s="894"/>
      <c r="D72" s="894"/>
      <c r="E72" s="894"/>
      <c r="F72" s="894"/>
      <c r="G72" s="894"/>
      <c r="H72" s="894"/>
      <c r="I72" s="894"/>
      <c r="J72" s="894"/>
      <c r="K72" s="894"/>
      <c r="L72" s="894"/>
      <c r="M72" s="894"/>
      <c r="N72" s="894"/>
      <c r="O72" s="894"/>
      <c r="P72" s="895"/>
      <c r="Q72" s="896">
        <v>12</v>
      </c>
      <c r="R72" s="851"/>
      <c r="S72" s="851"/>
      <c r="T72" s="851"/>
      <c r="U72" s="851"/>
      <c r="V72" s="851">
        <v>11</v>
      </c>
      <c r="W72" s="851"/>
      <c r="X72" s="851"/>
      <c r="Y72" s="851"/>
      <c r="Z72" s="851"/>
      <c r="AA72" s="851">
        <v>1</v>
      </c>
      <c r="AB72" s="851"/>
      <c r="AC72" s="851"/>
      <c r="AD72" s="851"/>
      <c r="AE72" s="851"/>
      <c r="AF72" s="851">
        <v>1</v>
      </c>
      <c r="AG72" s="851"/>
      <c r="AH72" s="851"/>
      <c r="AI72" s="851"/>
      <c r="AJ72" s="851"/>
      <c r="AK72" s="851" t="s">
        <v>551</v>
      </c>
      <c r="AL72" s="851"/>
      <c r="AM72" s="851"/>
      <c r="AN72" s="851"/>
      <c r="AO72" s="851"/>
      <c r="AP72" s="851" t="s">
        <v>551</v>
      </c>
      <c r="AQ72" s="851"/>
      <c r="AR72" s="851"/>
      <c r="AS72" s="851"/>
      <c r="AT72" s="851"/>
      <c r="AU72" s="851" t="s">
        <v>551</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556</v>
      </c>
      <c r="C73" s="894"/>
      <c r="D73" s="894"/>
      <c r="E73" s="894"/>
      <c r="F73" s="894"/>
      <c r="G73" s="894"/>
      <c r="H73" s="894"/>
      <c r="I73" s="894"/>
      <c r="J73" s="894"/>
      <c r="K73" s="894"/>
      <c r="L73" s="894"/>
      <c r="M73" s="894"/>
      <c r="N73" s="894"/>
      <c r="O73" s="894"/>
      <c r="P73" s="895"/>
      <c r="Q73" s="896">
        <v>207</v>
      </c>
      <c r="R73" s="851"/>
      <c r="S73" s="851"/>
      <c r="T73" s="851"/>
      <c r="U73" s="851"/>
      <c r="V73" s="851">
        <v>179</v>
      </c>
      <c r="W73" s="851"/>
      <c r="X73" s="851"/>
      <c r="Y73" s="851"/>
      <c r="Z73" s="851"/>
      <c r="AA73" s="851">
        <v>28</v>
      </c>
      <c r="AB73" s="851"/>
      <c r="AC73" s="851"/>
      <c r="AD73" s="851"/>
      <c r="AE73" s="851"/>
      <c r="AF73" s="851">
        <v>28</v>
      </c>
      <c r="AG73" s="851"/>
      <c r="AH73" s="851"/>
      <c r="AI73" s="851"/>
      <c r="AJ73" s="851"/>
      <c r="AK73" s="851" t="s">
        <v>551</v>
      </c>
      <c r="AL73" s="851"/>
      <c r="AM73" s="851"/>
      <c r="AN73" s="851"/>
      <c r="AO73" s="851"/>
      <c r="AP73" s="851" t="s">
        <v>551</v>
      </c>
      <c r="AQ73" s="851"/>
      <c r="AR73" s="851"/>
      <c r="AS73" s="851"/>
      <c r="AT73" s="851"/>
      <c r="AU73" s="851" t="s">
        <v>551</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557</v>
      </c>
      <c r="C74" s="894"/>
      <c r="D74" s="894"/>
      <c r="E74" s="894"/>
      <c r="F74" s="894"/>
      <c r="G74" s="894"/>
      <c r="H74" s="894"/>
      <c r="I74" s="894"/>
      <c r="J74" s="894"/>
      <c r="K74" s="894"/>
      <c r="L74" s="894"/>
      <c r="M74" s="894"/>
      <c r="N74" s="894"/>
      <c r="O74" s="894"/>
      <c r="P74" s="895"/>
      <c r="Q74" s="896">
        <v>285</v>
      </c>
      <c r="R74" s="851"/>
      <c r="S74" s="851"/>
      <c r="T74" s="851"/>
      <c r="U74" s="851"/>
      <c r="V74" s="851">
        <v>267</v>
      </c>
      <c r="W74" s="851"/>
      <c r="X74" s="851"/>
      <c r="Y74" s="851"/>
      <c r="Z74" s="851"/>
      <c r="AA74" s="851">
        <v>18</v>
      </c>
      <c r="AB74" s="851"/>
      <c r="AC74" s="851"/>
      <c r="AD74" s="851"/>
      <c r="AE74" s="851"/>
      <c r="AF74" s="851">
        <v>18</v>
      </c>
      <c r="AG74" s="851"/>
      <c r="AH74" s="851"/>
      <c r="AI74" s="851"/>
      <c r="AJ74" s="851"/>
      <c r="AK74" s="851" t="s">
        <v>551</v>
      </c>
      <c r="AL74" s="851"/>
      <c r="AM74" s="851"/>
      <c r="AN74" s="851"/>
      <c r="AO74" s="851"/>
      <c r="AP74" s="851">
        <v>1276</v>
      </c>
      <c r="AQ74" s="851"/>
      <c r="AR74" s="851"/>
      <c r="AS74" s="851"/>
      <c r="AT74" s="851"/>
      <c r="AU74" s="851" t="s">
        <v>551</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558</v>
      </c>
      <c r="C75" s="894"/>
      <c r="D75" s="894"/>
      <c r="E75" s="894"/>
      <c r="F75" s="894"/>
      <c r="G75" s="894"/>
      <c r="H75" s="894"/>
      <c r="I75" s="894"/>
      <c r="J75" s="894"/>
      <c r="K75" s="894"/>
      <c r="L75" s="894"/>
      <c r="M75" s="894"/>
      <c r="N75" s="894"/>
      <c r="O75" s="894"/>
      <c r="P75" s="895"/>
      <c r="Q75" s="899">
        <v>1635</v>
      </c>
      <c r="R75" s="900"/>
      <c r="S75" s="900"/>
      <c r="T75" s="900"/>
      <c r="U75" s="850"/>
      <c r="V75" s="901">
        <v>1543</v>
      </c>
      <c r="W75" s="900"/>
      <c r="X75" s="900"/>
      <c r="Y75" s="900"/>
      <c r="Z75" s="850"/>
      <c r="AA75" s="901">
        <v>92</v>
      </c>
      <c r="AB75" s="900"/>
      <c r="AC75" s="900"/>
      <c r="AD75" s="900"/>
      <c r="AE75" s="850"/>
      <c r="AF75" s="901">
        <v>92</v>
      </c>
      <c r="AG75" s="900"/>
      <c r="AH75" s="900"/>
      <c r="AI75" s="900"/>
      <c r="AJ75" s="850"/>
      <c r="AK75" s="901">
        <v>66</v>
      </c>
      <c r="AL75" s="900"/>
      <c r="AM75" s="900"/>
      <c r="AN75" s="900"/>
      <c r="AO75" s="850"/>
      <c r="AP75" s="901">
        <v>1079</v>
      </c>
      <c r="AQ75" s="900"/>
      <c r="AR75" s="900"/>
      <c r="AS75" s="900"/>
      <c r="AT75" s="850"/>
      <c r="AU75" s="901">
        <v>1079</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559</v>
      </c>
      <c r="C76" s="894"/>
      <c r="D76" s="894"/>
      <c r="E76" s="894"/>
      <c r="F76" s="894"/>
      <c r="G76" s="894"/>
      <c r="H76" s="894"/>
      <c r="I76" s="894"/>
      <c r="J76" s="894"/>
      <c r="K76" s="894"/>
      <c r="L76" s="894"/>
      <c r="M76" s="894"/>
      <c r="N76" s="894"/>
      <c r="O76" s="894"/>
      <c r="P76" s="895"/>
      <c r="Q76" s="899">
        <v>271</v>
      </c>
      <c r="R76" s="900"/>
      <c r="S76" s="900"/>
      <c r="T76" s="900"/>
      <c r="U76" s="850"/>
      <c r="V76" s="901">
        <v>249</v>
      </c>
      <c r="W76" s="900"/>
      <c r="X76" s="900"/>
      <c r="Y76" s="900"/>
      <c r="Z76" s="850"/>
      <c r="AA76" s="901">
        <v>22</v>
      </c>
      <c r="AB76" s="900"/>
      <c r="AC76" s="900"/>
      <c r="AD76" s="900"/>
      <c r="AE76" s="850"/>
      <c r="AF76" s="901">
        <v>22</v>
      </c>
      <c r="AG76" s="900"/>
      <c r="AH76" s="900"/>
      <c r="AI76" s="900"/>
      <c r="AJ76" s="850"/>
      <c r="AK76" s="901" t="s">
        <v>551</v>
      </c>
      <c r="AL76" s="900"/>
      <c r="AM76" s="900"/>
      <c r="AN76" s="900"/>
      <c r="AO76" s="850"/>
      <c r="AP76" s="901" t="s">
        <v>551</v>
      </c>
      <c r="AQ76" s="900"/>
      <c r="AR76" s="900"/>
      <c r="AS76" s="900"/>
      <c r="AT76" s="850"/>
      <c r="AU76" s="901" t="s">
        <v>551</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560</v>
      </c>
      <c r="C77" s="894"/>
      <c r="D77" s="894"/>
      <c r="E77" s="894"/>
      <c r="F77" s="894"/>
      <c r="G77" s="894"/>
      <c r="H77" s="894"/>
      <c r="I77" s="894"/>
      <c r="J77" s="894"/>
      <c r="K77" s="894"/>
      <c r="L77" s="894"/>
      <c r="M77" s="894"/>
      <c r="N77" s="894"/>
      <c r="O77" s="894"/>
      <c r="P77" s="895"/>
      <c r="Q77" s="899">
        <v>142626</v>
      </c>
      <c r="R77" s="900"/>
      <c r="S77" s="900"/>
      <c r="T77" s="900"/>
      <c r="U77" s="850"/>
      <c r="V77" s="901">
        <v>136995</v>
      </c>
      <c r="W77" s="900"/>
      <c r="X77" s="900"/>
      <c r="Y77" s="900"/>
      <c r="Z77" s="850"/>
      <c r="AA77" s="901">
        <v>5631</v>
      </c>
      <c r="AB77" s="900"/>
      <c r="AC77" s="900"/>
      <c r="AD77" s="900"/>
      <c r="AE77" s="850"/>
      <c r="AF77" s="901">
        <v>5631</v>
      </c>
      <c r="AG77" s="900"/>
      <c r="AH77" s="900"/>
      <c r="AI77" s="900"/>
      <c r="AJ77" s="850"/>
      <c r="AK77" s="901">
        <v>1078</v>
      </c>
      <c r="AL77" s="900"/>
      <c r="AM77" s="900"/>
      <c r="AN77" s="900"/>
      <c r="AO77" s="850"/>
      <c r="AP77" s="901" t="s">
        <v>551</v>
      </c>
      <c r="AQ77" s="900"/>
      <c r="AR77" s="900"/>
      <c r="AS77" s="900"/>
      <c r="AT77" s="850"/>
      <c r="AU77" s="901" t="s">
        <v>551</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561</v>
      </c>
      <c r="C78" s="894"/>
      <c r="D78" s="894"/>
      <c r="E78" s="894"/>
      <c r="F78" s="894"/>
      <c r="G78" s="894"/>
      <c r="H78" s="894"/>
      <c r="I78" s="894"/>
      <c r="J78" s="894"/>
      <c r="K78" s="894"/>
      <c r="L78" s="894"/>
      <c r="M78" s="894"/>
      <c r="N78" s="894"/>
      <c r="O78" s="894"/>
      <c r="P78" s="895"/>
      <c r="Q78" s="899">
        <v>240</v>
      </c>
      <c r="R78" s="900"/>
      <c r="S78" s="900"/>
      <c r="T78" s="900"/>
      <c r="U78" s="850"/>
      <c r="V78" s="901">
        <v>227</v>
      </c>
      <c r="W78" s="900"/>
      <c r="X78" s="900"/>
      <c r="Y78" s="900"/>
      <c r="Z78" s="850"/>
      <c r="AA78" s="901">
        <v>13</v>
      </c>
      <c r="AB78" s="900"/>
      <c r="AC78" s="900"/>
      <c r="AD78" s="900"/>
      <c r="AE78" s="850"/>
      <c r="AF78" s="901">
        <v>13</v>
      </c>
      <c r="AG78" s="900"/>
      <c r="AH78" s="900"/>
      <c r="AI78" s="900"/>
      <c r="AJ78" s="850"/>
      <c r="AK78" s="901">
        <v>40</v>
      </c>
      <c r="AL78" s="900"/>
      <c r="AM78" s="900"/>
      <c r="AN78" s="900"/>
      <c r="AO78" s="850"/>
      <c r="AP78" s="901" t="s">
        <v>551</v>
      </c>
      <c r="AQ78" s="900"/>
      <c r="AR78" s="900"/>
      <c r="AS78" s="900"/>
      <c r="AT78" s="850"/>
      <c r="AU78" s="901" t="s">
        <v>551</v>
      </c>
      <c r="AV78" s="900"/>
      <c r="AW78" s="900"/>
      <c r="AX78" s="900"/>
      <c r="AY78" s="850"/>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562</v>
      </c>
      <c r="C79" s="894"/>
      <c r="D79" s="894"/>
      <c r="E79" s="894"/>
      <c r="F79" s="894"/>
      <c r="G79" s="894"/>
      <c r="H79" s="894"/>
      <c r="I79" s="894"/>
      <c r="J79" s="894"/>
      <c r="K79" s="894"/>
      <c r="L79" s="894"/>
      <c r="M79" s="894"/>
      <c r="N79" s="894"/>
      <c r="O79" s="894"/>
      <c r="P79" s="895"/>
      <c r="Q79" s="899">
        <v>993</v>
      </c>
      <c r="R79" s="900"/>
      <c r="S79" s="900"/>
      <c r="T79" s="900"/>
      <c r="U79" s="850"/>
      <c r="V79" s="901">
        <v>953</v>
      </c>
      <c r="W79" s="900"/>
      <c r="X79" s="900"/>
      <c r="Y79" s="900"/>
      <c r="Z79" s="850"/>
      <c r="AA79" s="901">
        <v>40</v>
      </c>
      <c r="AB79" s="900"/>
      <c r="AC79" s="900"/>
      <c r="AD79" s="900"/>
      <c r="AE79" s="850"/>
      <c r="AF79" s="901">
        <v>40</v>
      </c>
      <c r="AG79" s="900"/>
      <c r="AH79" s="900"/>
      <c r="AI79" s="900"/>
      <c r="AJ79" s="850"/>
      <c r="AK79" s="901" t="s">
        <v>551</v>
      </c>
      <c r="AL79" s="900"/>
      <c r="AM79" s="900"/>
      <c r="AN79" s="900"/>
      <c r="AO79" s="850"/>
      <c r="AP79" s="901" t="s">
        <v>551</v>
      </c>
      <c r="AQ79" s="900"/>
      <c r="AR79" s="900"/>
      <c r="AS79" s="900"/>
      <c r="AT79" s="850"/>
      <c r="AU79" s="901" t="s">
        <v>551</v>
      </c>
      <c r="AV79" s="900"/>
      <c r="AW79" s="900"/>
      <c r="AX79" s="900"/>
      <c r="AY79" s="850"/>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563</v>
      </c>
      <c r="C80" s="894"/>
      <c r="D80" s="894"/>
      <c r="E80" s="894"/>
      <c r="F80" s="894"/>
      <c r="G80" s="894"/>
      <c r="H80" s="894"/>
      <c r="I80" s="894"/>
      <c r="J80" s="894"/>
      <c r="K80" s="894"/>
      <c r="L80" s="894"/>
      <c r="M80" s="894"/>
      <c r="N80" s="894"/>
      <c r="O80" s="894"/>
      <c r="P80" s="895"/>
      <c r="Q80" s="899">
        <v>29848</v>
      </c>
      <c r="R80" s="900"/>
      <c r="S80" s="900"/>
      <c r="T80" s="900"/>
      <c r="U80" s="850"/>
      <c r="V80" s="901">
        <v>28863</v>
      </c>
      <c r="W80" s="900"/>
      <c r="X80" s="900"/>
      <c r="Y80" s="900"/>
      <c r="Z80" s="850"/>
      <c r="AA80" s="901">
        <v>985</v>
      </c>
      <c r="AB80" s="900"/>
      <c r="AC80" s="900"/>
      <c r="AD80" s="900"/>
      <c r="AE80" s="850"/>
      <c r="AF80" s="901">
        <v>985</v>
      </c>
      <c r="AG80" s="900"/>
      <c r="AH80" s="900"/>
      <c r="AI80" s="900"/>
      <c r="AJ80" s="850"/>
      <c r="AK80" s="901">
        <v>4112</v>
      </c>
      <c r="AL80" s="900"/>
      <c r="AM80" s="900"/>
      <c r="AN80" s="900"/>
      <c r="AO80" s="850"/>
      <c r="AP80" s="901" t="s">
        <v>551</v>
      </c>
      <c r="AQ80" s="900"/>
      <c r="AR80" s="900"/>
      <c r="AS80" s="900"/>
      <c r="AT80" s="850"/>
      <c r="AU80" s="901" t="s">
        <v>551</v>
      </c>
      <c r="AV80" s="900"/>
      <c r="AW80" s="900"/>
      <c r="AX80" s="900"/>
      <c r="AY80" s="850"/>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7537</v>
      </c>
      <c r="AG88" s="862"/>
      <c r="AH88" s="862"/>
      <c r="AI88" s="862"/>
      <c r="AJ88" s="862"/>
      <c r="AK88" s="859"/>
      <c r="AL88" s="859"/>
      <c r="AM88" s="859"/>
      <c r="AN88" s="859"/>
      <c r="AO88" s="859"/>
      <c r="AP88" s="862">
        <v>2752</v>
      </c>
      <c r="AQ88" s="862"/>
      <c r="AR88" s="862"/>
      <c r="AS88" s="862"/>
      <c r="AT88" s="862"/>
      <c r="AU88" s="862">
        <v>1512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7</v>
      </c>
      <c r="CS102" s="870"/>
      <c r="CT102" s="870"/>
      <c r="CU102" s="870"/>
      <c r="CV102" s="913"/>
      <c r="CW102" s="912" t="s">
        <v>566</v>
      </c>
      <c r="CX102" s="870"/>
      <c r="CY102" s="870"/>
      <c r="CZ102" s="870"/>
      <c r="DA102" s="913"/>
      <c r="DB102" s="912" t="s">
        <v>566</v>
      </c>
      <c r="DC102" s="870"/>
      <c r="DD102" s="870"/>
      <c r="DE102" s="870"/>
      <c r="DF102" s="913"/>
      <c r="DG102" s="912">
        <v>38</v>
      </c>
      <c r="DH102" s="870"/>
      <c r="DI102" s="870"/>
      <c r="DJ102" s="870"/>
      <c r="DK102" s="913"/>
      <c r="DL102" s="912" t="s">
        <v>566</v>
      </c>
      <c r="DM102" s="870"/>
      <c r="DN102" s="870"/>
      <c r="DO102" s="870"/>
      <c r="DP102" s="913"/>
      <c r="DQ102" s="912" t="s">
        <v>566</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286</v>
      </c>
      <c r="AG109" s="915"/>
      <c r="AH109" s="915"/>
      <c r="AI109" s="915"/>
      <c r="AJ109" s="916"/>
      <c r="AK109" s="914" t="s">
        <v>285</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286</v>
      </c>
      <c r="BW109" s="915"/>
      <c r="BX109" s="915"/>
      <c r="BY109" s="915"/>
      <c r="BZ109" s="916"/>
      <c r="CA109" s="914" t="s">
        <v>285</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286</v>
      </c>
      <c r="DM109" s="915"/>
      <c r="DN109" s="915"/>
      <c r="DO109" s="915"/>
      <c r="DP109" s="916"/>
      <c r="DQ109" s="914" t="s">
        <v>285</v>
      </c>
      <c r="DR109" s="915"/>
      <c r="DS109" s="915"/>
      <c r="DT109" s="915"/>
      <c r="DU109" s="916"/>
      <c r="DV109" s="914" t="s">
        <v>402</v>
      </c>
      <c r="DW109" s="915"/>
      <c r="DX109" s="915"/>
      <c r="DY109" s="915"/>
      <c r="DZ109" s="917"/>
    </row>
    <row r="110" spans="1:131" s="199" customFormat="1" ht="26.25" customHeight="1">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1790635</v>
      </c>
      <c r="AB110" s="922"/>
      <c r="AC110" s="922"/>
      <c r="AD110" s="922"/>
      <c r="AE110" s="923"/>
      <c r="AF110" s="924">
        <v>1763259</v>
      </c>
      <c r="AG110" s="922"/>
      <c r="AH110" s="922"/>
      <c r="AI110" s="922"/>
      <c r="AJ110" s="923"/>
      <c r="AK110" s="924">
        <v>1834233</v>
      </c>
      <c r="AL110" s="922"/>
      <c r="AM110" s="922"/>
      <c r="AN110" s="922"/>
      <c r="AO110" s="923"/>
      <c r="AP110" s="925">
        <v>18.5</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22224011</v>
      </c>
      <c r="BR110" s="957"/>
      <c r="BS110" s="957"/>
      <c r="BT110" s="957"/>
      <c r="BU110" s="957"/>
      <c r="BV110" s="957">
        <v>23225145</v>
      </c>
      <c r="BW110" s="957"/>
      <c r="BX110" s="957"/>
      <c r="BY110" s="957"/>
      <c r="BZ110" s="957"/>
      <c r="CA110" s="957">
        <v>25444170</v>
      </c>
      <c r="CB110" s="957"/>
      <c r="CC110" s="957"/>
      <c r="CD110" s="957"/>
      <c r="CE110" s="957"/>
      <c r="CF110" s="971">
        <v>256.5</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171590</v>
      </c>
      <c r="BR111" s="950"/>
      <c r="BS111" s="950"/>
      <c r="BT111" s="950"/>
      <c r="BU111" s="950"/>
      <c r="BV111" s="950">
        <v>32952</v>
      </c>
      <c r="BW111" s="950"/>
      <c r="BX111" s="950"/>
      <c r="BY111" s="950"/>
      <c r="BZ111" s="950"/>
      <c r="CA111" s="950">
        <v>38000</v>
      </c>
      <c r="CB111" s="950"/>
      <c r="CC111" s="950"/>
      <c r="CD111" s="950"/>
      <c r="CE111" s="950"/>
      <c r="CF111" s="944">
        <v>0.4</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2789916</v>
      </c>
      <c r="BR112" s="950"/>
      <c r="BS112" s="950"/>
      <c r="BT112" s="950"/>
      <c r="BU112" s="950"/>
      <c r="BV112" s="950">
        <v>2608237</v>
      </c>
      <c r="BW112" s="950"/>
      <c r="BX112" s="950"/>
      <c r="BY112" s="950"/>
      <c r="BZ112" s="950"/>
      <c r="CA112" s="950">
        <v>2567327</v>
      </c>
      <c r="CB112" s="950"/>
      <c r="CC112" s="950"/>
      <c r="CD112" s="950"/>
      <c r="CE112" s="950"/>
      <c r="CF112" s="944">
        <v>25.9</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221552</v>
      </c>
      <c r="AB113" s="964"/>
      <c r="AC113" s="964"/>
      <c r="AD113" s="964"/>
      <c r="AE113" s="965"/>
      <c r="AF113" s="966">
        <v>220979</v>
      </c>
      <c r="AG113" s="964"/>
      <c r="AH113" s="964"/>
      <c r="AI113" s="964"/>
      <c r="AJ113" s="965"/>
      <c r="AK113" s="966">
        <v>194709</v>
      </c>
      <c r="AL113" s="964"/>
      <c r="AM113" s="964"/>
      <c r="AN113" s="964"/>
      <c r="AO113" s="965"/>
      <c r="AP113" s="967">
        <v>2</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911408</v>
      </c>
      <c r="BR113" s="950"/>
      <c r="BS113" s="950"/>
      <c r="BT113" s="950"/>
      <c r="BU113" s="950"/>
      <c r="BV113" s="950">
        <v>887073</v>
      </c>
      <c r="BW113" s="950"/>
      <c r="BX113" s="950"/>
      <c r="BY113" s="950"/>
      <c r="BZ113" s="950"/>
      <c r="CA113" s="950">
        <v>975684</v>
      </c>
      <c r="CB113" s="950"/>
      <c r="CC113" s="950"/>
      <c r="CD113" s="950"/>
      <c r="CE113" s="950"/>
      <c r="CF113" s="944">
        <v>9.8000000000000007</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37153</v>
      </c>
      <c r="AB114" s="989"/>
      <c r="AC114" s="989"/>
      <c r="AD114" s="989"/>
      <c r="AE114" s="990"/>
      <c r="AF114" s="991">
        <v>46761</v>
      </c>
      <c r="AG114" s="989"/>
      <c r="AH114" s="989"/>
      <c r="AI114" s="989"/>
      <c r="AJ114" s="990"/>
      <c r="AK114" s="991">
        <v>64427</v>
      </c>
      <c r="AL114" s="989"/>
      <c r="AM114" s="989"/>
      <c r="AN114" s="989"/>
      <c r="AO114" s="990"/>
      <c r="AP114" s="992">
        <v>0.6</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1137631</v>
      </c>
      <c r="BR114" s="950"/>
      <c r="BS114" s="950"/>
      <c r="BT114" s="950"/>
      <c r="BU114" s="950"/>
      <c r="BV114" s="950">
        <v>866214</v>
      </c>
      <c r="BW114" s="950"/>
      <c r="BX114" s="950"/>
      <c r="BY114" s="950"/>
      <c r="BZ114" s="950"/>
      <c r="CA114" s="950">
        <v>834952</v>
      </c>
      <c r="CB114" s="950"/>
      <c r="CC114" s="950"/>
      <c r="CD114" s="950"/>
      <c r="CE114" s="950"/>
      <c r="CF114" s="944">
        <v>8.4</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111</v>
      </c>
      <c r="AB115" s="964"/>
      <c r="AC115" s="964"/>
      <c r="AD115" s="964"/>
      <c r="AE115" s="965"/>
      <c r="AF115" s="966" t="s">
        <v>111</v>
      </c>
      <c r="AG115" s="964"/>
      <c r="AH115" s="964"/>
      <c r="AI115" s="964"/>
      <c r="AJ115" s="965"/>
      <c r="AK115" s="966">
        <v>38000</v>
      </c>
      <c r="AL115" s="964"/>
      <c r="AM115" s="964"/>
      <c r="AN115" s="964"/>
      <c r="AO115" s="965"/>
      <c r="AP115" s="967">
        <v>0.4</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171590</v>
      </c>
      <c r="DH115" s="989"/>
      <c r="DI115" s="989"/>
      <c r="DJ115" s="989"/>
      <c r="DK115" s="990"/>
      <c r="DL115" s="991">
        <v>32952</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2690</v>
      </c>
      <c r="AB116" s="989"/>
      <c r="AC116" s="989"/>
      <c r="AD116" s="989"/>
      <c r="AE116" s="990"/>
      <c r="AF116" s="991">
        <v>1588</v>
      </c>
      <c r="AG116" s="989"/>
      <c r="AH116" s="989"/>
      <c r="AI116" s="989"/>
      <c r="AJ116" s="990"/>
      <c r="AK116" s="991">
        <v>5896</v>
      </c>
      <c r="AL116" s="989"/>
      <c r="AM116" s="989"/>
      <c r="AN116" s="989"/>
      <c r="AO116" s="990"/>
      <c r="AP116" s="992">
        <v>0.1</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2052030</v>
      </c>
      <c r="AB117" s="1007"/>
      <c r="AC117" s="1007"/>
      <c r="AD117" s="1007"/>
      <c r="AE117" s="1008"/>
      <c r="AF117" s="1009">
        <v>2032587</v>
      </c>
      <c r="AG117" s="1007"/>
      <c r="AH117" s="1007"/>
      <c r="AI117" s="1007"/>
      <c r="AJ117" s="1008"/>
      <c r="AK117" s="1009">
        <v>2137265</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429</v>
      </c>
      <c r="BR117" s="950"/>
      <c r="BS117" s="950"/>
      <c r="BT117" s="950"/>
      <c r="BU117" s="950"/>
      <c r="BV117" s="950" t="s">
        <v>429</v>
      </c>
      <c r="BW117" s="950"/>
      <c r="BX117" s="950"/>
      <c r="BY117" s="950"/>
      <c r="BZ117" s="950"/>
      <c r="CA117" s="950" t="s">
        <v>429</v>
      </c>
      <c r="CB117" s="950"/>
      <c r="CC117" s="950"/>
      <c r="CD117" s="950"/>
      <c r="CE117" s="950"/>
      <c r="CF117" s="944" t="s">
        <v>429</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429</v>
      </c>
      <c r="DH117" s="989"/>
      <c r="DI117" s="989"/>
      <c r="DJ117" s="989"/>
      <c r="DK117" s="990"/>
      <c r="DL117" s="991" t="s">
        <v>429</v>
      </c>
      <c r="DM117" s="989"/>
      <c r="DN117" s="989"/>
      <c r="DO117" s="989"/>
      <c r="DP117" s="990"/>
      <c r="DQ117" s="991">
        <v>38000</v>
      </c>
      <c r="DR117" s="989"/>
      <c r="DS117" s="989"/>
      <c r="DT117" s="989"/>
      <c r="DU117" s="990"/>
      <c r="DV117" s="992">
        <v>0.4</v>
      </c>
      <c r="DW117" s="993"/>
      <c r="DX117" s="993"/>
      <c r="DY117" s="993"/>
      <c r="DZ117" s="994"/>
    </row>
    <row r="118" spans="1:130" s="199" customFormat="1" ht="26.25" customHeight="1">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286</v>
      </c>
      <c r="AG118" s="915"/>
      <c r="AH118" s="915"/>
      <c r="AI118" s="915"/>
      <c r="AJ118" s="916"/>
      <c r="AK118" s="914" t="s">
        <v>285</v>
      </c>
      <c r="AL118" s="915"/>
      <c r="AM118" s="915"/>
      <c r="AN118" s="915"/>
      <c r="AO118" s="916"/>
      <c r="AP118" s="1001" t="s">
        <v>402</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429</v>
      </c>
      <c r="BR118" s="1028"/>
      <c r="BS118" s="1028"/>
      <c r="BT118" s="1028"/>
      <c r="BU118" s="1028"/>
      <c r="BV118" s="1028" t="s">
        <v>429</v>
      </c>
      <c r="BW118" s="1028"/>
      <c r="BX118" s="1028"/>
      <c r="BY118" s="1028"/>
      <c r="BZ118" s="1028"/>
      <c r="CA118" s="1028" t="s">
        <v>429</v>
      </c>
      <c r="CB118" s="1028"/>
      <c r="CC118" s="1028"/>
      <c r="CD118" s="1028"/>
      <c r="CE118" s="1028"/>
      <c r="CF118" s="944" t="s">
        <v>429</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429</v>
      </c>
      <c r="DH118" s="989"/>
      <c r="DI118" s="989"/>
      <c r="DJ118" s="989"/>
      <c r="DK118" s="990"/>
      <c r="DL118" s="991" t="s">
        <v>429</v>
      </c>
      <c r="DM118" s="989"/>
      <c r="DN118" s="989"/>
      <c r="DO118" s="989"/>
      <c r="DP118" s="990"/>
      <c r="DQ118" s="991" t="s">
        <v>429</v>
      </c>
      <c r="DR118" s="989"/>
      <c r="DS118" s="989"/>
      <c r="DT118" s="989"/>
      <c r="DU118" s="990"/>
      <c r="DV118" s="992" t="s">
        <v>429</v>
      </c>
      <c r="DW118" s="993"/>
      <c r="DX118" s="993"/>
      <c r="DY118" s="993"/>
      <c r="DZ118" s="994"/>
    </row>
    <row r="119" spans="1:130" s="199" customFormat="1" ht="26.25" customHeight="1">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429</v>
      </c>
      <c r="AB119" s="922"/>
      <c r="AC119" s="922"/>
      <c r="AD119" s="922"/>
      <c r="AE119" s="923"/>
      <c r="AF119" s="924" t="s">
        <v>429</v>
      </c>
      <c r="AG119" s="922"/>
      <c r="AH119" s="922"/>
      <c r="AI119" s="922"/>
      <c r="AJ119" s="923"/>
      <c r="AK119" s="924" t="s">
        <v>429</v>
      </c>
      <c r="AL119" s="922"/>
      <c r="AM119" s="922"/>
      <c r="AN119" s="922"/>
      <c r="AO119" s="923"/>
      <c r="AP119" s="925" t="s">
        <v>429</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433</v>
      </c>
      <c r="BP119" s="1036"/>
      <c r="BQ119" s="1027">
        <v>27234556</v>
      </c>
      <c r="BR119" s="1028"/>
      <c r="BS119" s="1028"/>
      <c r="BT119" s="1028"/>
      <c r="BU119" s="1028"/>
      <c r="BV119" s="1028">
        <v>27619621</v>
      </c>
      <c r="BW119" s="1028"/>
      <c r="BX119" s="1028"/>
      <c r="BY119" s="1028"/>
      <c r="BZ119" s="1028"/>
      <c r="CA119" s="1028">
        <v>29860133</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435</v>
      </c>
      <c r="DH119" s="1014"/>
      <c r="DI119" s="1014"/>
      <c r="DJ119" s="1014"/>
      <c r="DK119" s="1015"/>
      <c r="DL119" s="1013" t="s">
        <v>435</v>
      </c>
      <c r="DM119" s="1014"/>
      <c r="DN119" s="1014"/>
      <c r="DO119" s="1014"/>
      <c r="DP119" s="1015"/>
      <c r="DQ119" s="1013" t="s">
        <v>435</v>
      </c>
      <c r="DR119" s="1014"/>
      <c r="DS119" s="1014"/>
      <c r="DT119" s="1014"/>
      <c r="DU119" s="1015"/>
      <c r="DV119" s="1016" t="s">
        <v>435</v>
      </c>
      <c r="DW119" s="1017"/>
      <c r="DX119" s="1017"/>
      <c r="DY119" s="1017"/>
      <c r="DZ119" s="1018"/>
    </row>
    <row r="120" spans="1:130" s="199" customFormat="1" ht="26.25" customHeight="1">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435</v>
      </c>
      <c r="AB120" s="989"/>
      <c r="AC120" s="989"/>
      <c r="AD120" s="989"/>
      <c r="AE120" s="990"/>
      <c r="AF120" s="991" t="s">
        <v>435</v>
      </c>
      <c r="AG120" s="989"/>
      <c r="AH120" s="989"/>
      <c r="AI120" s="989"/>
      <c r="AJ120" s="990"/>
      <c r="AK120" s="991" t="s">
        <v>435</v>
      </c>
      <c r="AL120" s="989"/>
      <c r="AM120" s="989"/>
      <c r="AN120" s="989"/>
      <c r="AO120" s="990"/>
      <c r="AP120" s="992" t="s">
        <v>435</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4208428</v>
      </c>
      <c r="BR120" s="957"/>
      <c r="BS120" s="957"/>
      <c r="BT120" s="957"/>
      <c r="BU120" s="957"/>
      <c r="BV120" s="957">
        <v>4468373</v>
      </c>
      <c r="BW120" s="957"/>
      <c r="BX120" s="957"/>
      <c r="BY120" s="957"/>
      <c r="BZ120" s="957"/>
      <c r="CA120" s="957">
        <v>4179087</v>
      </c>
      <c r="CB120" s="957"/>
      <c r="CC120" s="957"/>
      <c r="CD120" s="957"/>
      <c r="CE120" s="957"/>
      <c r="CF120" s="971">
        <v>42.1</v>
      </c>
      <c r="CG120" s="972"/>
      <c r="CH120" s="972"/>
      <c r="CI120" s="972"/>
      <c r="CJ120" s="972"/>
      <c r="CK120" s="1037" t="s">
        <v>438</v>
      </c>
      <c r="CL120" s="1038"/>
      <c r="CM120" s="1038"/>
      <c r="CN120" s="1038"/>
      <c r="CO120" s="1039"/>
      <c r="CP120" s="1045" t="s">
        <v>439</v>
      </c>
      <c r="CQ120" s="1046"/>
      <c r="CR120" s="1046"/>
      <c r="CS120" s="1046"/>
      <c r="CT120" s="1046"/>
      <c r="CU120" s="1046"/>
      <c r="CV120" s="1046"/>
      <c r="CW120" s="1046"/>
      <c r="CX120" s="1046"/>
      <c r="CY120" s="1046"/>
      <c r="CZ120" s="1046"/>
      <c r="DA120" s="1046"/>
      <c r="DB120" s="1046"/>
      <c r="DC120" s="1046"/>
      <c r="DD120" s="1046"/>
      <c r="DE120" s="1046"/>
      <c r="DF120" s="1047"/>
      <c r="DG120" s="956">
        <v>2698669</v>
      </c>
      <c r="DH120" s="957"/>
      <c r="DI120" s="957"/>
      <c r="DJ120" s="957"/>
      <c r="DK120" s="957"/>
      <c r="DL120" s="957">
        <v>2501296</v>
      </c>
      <c r="DM120" s="957"/>
      <c r="DN120" s="957"/>
      <c r="DO120" s="957"/>
      <c r="DP120" s="957"/>
      <c r="DQ120" s="957">
        <v>2473600</v>
      </c>
      <c r="DR120" s="957"/>
      <c r="DS120" s="957"/>
      <c r="DT120" s="957"/>
      <c r="DU120" s="957"/>
      <c r="DV120" s="958">
        <v>24.9</v>
      </c>
      <c r="DW120" s="958"/>
      <c r="DX120" s="958"/>
      <c r="DY120" s="958"/>
      <c r="DZ120" s="959"/>
    </row>
    <row r="121" spans="1:130" s="199" customFormat="1" ht="26.25" customHeight="1">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435</v>
      </c>
      <c r="AB121" s="989"/>
      <c r="AC121" s="989"/>
      <c r="AD121" s="989"/>
      <c r="AE121" s="990"/>
      <c r="AF121" s="991" t="s">
        <v>435</v>
      </c>
      <c r="AG121" s="989"/>
      <c r="AH121" s="989"/>
      <c r="AI121" s="989"/>
      <c r="AJ121" s="990"/>
      <c r="AK121" s="991" t="s">
        <v>435</v>
      </c>
      <c r="AL121" s="989"/>
      <c r="AM121" s="989"/>
      <c r="AN121" s="989"/>
      <c r="AO121" s="990"/>
      <c r="AP121" s="992" t="s">
        <v>435</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2932590</v>
      </c>
      <c r="BR121" s="950"/>
      <c r="BS121" s="950"/>
      <c r="BT121" s="950"/>
      <c r="BU121" s="950"/>
      <c r="BV121" s="950">
        <v>2784344</v>
      </c>
      <c r="BW121" s="950"/>
      <c r="BX121" s="950"/>
      <c r="BY121" s="950"/>
      <c r="BZ121" s="950"/>
      <c r="CA121" s="950">
        <v>2633541</v>
      </c>
      <c r="CB121" s="950"/>
      <c r="CC121" s="950"/>
      <c r="CD121" s="950"/>
      <c r="CE121" s="950"/>
      <c r="CF121" s="944">
        <v>26.6</v>
      </c>
      <c r="CG121" s="945"/>
      <c r="CH121" s="945"/>
      <c r="CI121" s="945"/>
      <c r="CJ121" s="945"/>
      <c r="CK121" s="1040"/>
      <c r="CL121" s="1041"/>
      <c r="CM121" s="1041"/>
      <c r="CN121" s="1041"/>
      <c r="CO121" s="1042"/>
      <c r="CP121" s="1050" t="s">
        <v>442</v>
      </c>
      <c r="CQ121" s="1051"/>
      <c r="CR121" s="1051"/>
      <c r="CS121" s="1051"/>
      <c r="CT121" s="1051"/>
      <c r="CU121" s="1051"/>
      <c r="CV121" s="1051"/>
      <c r="CW121" s="1051"/>
      <c r="CX121" s="1051"/>
      <c r="CY121" s="1051"/>
      <c r="CZ121" s="1051"/>
      <c r="DA121" s="1051"/>
      <c r="DB121" s="1051"/>
      <c r="DC121" s="1051"/>
      <c r="DD121" s="1051"/>
      <c r="DE121" s="1051"/>
      <c r="DF121" s="1052"/>
      <c r="DG121" s="949">
        <v>87479</v>
      </c>
      <c r="DH121" s="950"/>
      <c r="DI121" s="950"/>
      <c r="DJ121" s="950"/>
      <c r="DK121" s="950"/>
      <c r="DL121" s="950">
        <v>104362</v>
      </c>
      <c r="DM121" s="950"/>
      <c r="DN121" s="950"/>
      <c r="DO121" s="950"/>
      <c r="DP121" s="950"/>
      <c r="DQ121" s="950">
        <v>91342</v>
      </c>
      <c r="DR121" s="950"/>
      <c r="DS121" s="950"/>
      <c r="DT121" s="950"/>
      <c r="DU121" s="950"/>
      <c r="DV121" s="951">
        <v>0.9</v>
      </c>
      <c r="DW121" s="951"/>
      <c r="DX121" s="951"/>
      <c r="DY121" s="951"/>
      <c r="DZ121" s="952"/>
    </row>
    <row r="122" spans="1:130" s="199" customFormat="1" ht="26.25" customHeight="1">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435</v>
      </c>
      <c r="AB122" s="989"/>
      <c r="AC122" s="989"/>
      <c r="AD122" s="989"/>
      <c r="AE122" s="990"/>
      <c r="AF122" s="991" t="s">
        <v>435</v>
      </c>
      <c r="AG122" s="989"/>
      <c r="AH122" s="989"/>
      <c r="AI122" s="989"/>
      <c r="AJ122" s="990"/>
      <c r="AK122" s="991" t="s">
        <v>435</v>
      </c>
      <c r="AL122" s="989"/>
      <c r="AM122" s="989"/>
      <c r="AN122" s="989"/>
      <c r="AO122" s="990"/>
      <c r="AP122" s="992" t="s">
        <v>435</v>
      </c>
      <c r="AQ122" s="993"/>
      <c r="AR122" s="993"/>
      <c r="AS122" s="993"/>
      <c r="AT122" s="994"/>
      <c r="AU122" s="1022"/>
      <c r="AV122" s="1023"/>
      <c r="AW122" s="1023"/>
      <c r="AX122" s="1023"/>
      <c r="AY122" s="1024"/>
      <c r="AZ122" s="1004" t="s">
        <v>443</v>
      </c>
      <c r="BA122" s="995"/>
      <c r="BB122" s="995"/>
      <c r="BC122" s="995"/>
      <c r="BD122" s="995"/>
      <c r="BE122" s="995"/>
      <c r="BF122" s="995"/>
      <c r="BG122" s="995"/>
      <c r="BH122" s="995"/>
      <c r="BI122" s="995"/>
      <c r="BJ122" s="995"/>
      <c r="BK122" s="995"/>
      <c r="BL122" s="995"/>
      <c r="BM122" s="995"/>
      <c r="BN122" s="995"/>
      <c r="BO122" s="995"/>
      <c r="BP122" s="996"/>
      <c r="BQ122" s="1027">
        <v>13535919</v>
      </c>
      <c r="BR122" s="1028"/>
      <c r="BS122" s="1028"/>
      <c r="BT122" s="1028"/>
      <c r="BU122" s="1028"/>
      <c r="BV122" s="1028">
        <v>13992997</v>
      </c>
      <c r="BW122" s="1028"/>
      <c r="BX122" s="1028"/>
      <c r="BY122" s="1028"/>
      <c r="BZ122" s="1028"/>
      <c r="CA122" s="1028">
        <v>17581155</v>
      </c>
      <c r="CB122" s="1028"/>
      <c r="CC122" s="1028"/>
      <c r="CD122" s="1028"/>
      <c r="CE122" s="1028"/>
      <c r="CF122" s="1048">
        <v>177.2</v>
      </c>
      <c r="CG122" s="1049"/>
      <c r="CH122" s="1049"/>
      <c r="CI122" s="1049"/>
      <c r="CJ122" s="1049"/>
      <c r="CK122" s="1040"/>
      <c r="CL122" s="1041"/>
      <c r="CM122" s="1041"/>
      <c r="CN122" s="1041"/>
      <c r="CO122" s="1042"/>
      <c r="CP122" s="1050" t="s">
        <v>444</v>
      </c>
      <c r="CQ122" s="1051"/>
      <c r="CR122" s="1051"/>
      <c r="CS122" s="1051"/>
      <c r="CT122" s="1051"/>
      <c r="CU122" s="1051"/>
      <c r="CV122" s="1051"/>
      <c r="CW122" s="1051"/>
      <c r="CX122" s="1051"/>
      <c r="CY122" s="1051"/>
      <c r="CZ122" s="1051"/>
      <c r="DA122" s="1051"/>
      <c r="DB122" s="1051"/>
      <c r="DC122" s="1051"/>
      <c r="DD122" s="1051"/>
      <c r="DE122" s="1051"/>
      <c r="DF122" s="1052"/>
      <c r="DG122" s="949">
        <v>2768</v>
      </c>
      <c r="DH122" s="950"/>
      <c r="DI122" s="950"/>
      <c r="DJ122" s="950"/>
      <c r="DK122" s="950"/>
      <c r="DL122" s="950">
        <v>2579</v>
      </c>
      <c r="DM122" s="950"/>
      <c r="DN122" s="950"/>
      <c r="DO122" s="950"/>
      <c r="DP122" s="950"/>
      <c r="DQ122" s="950">
        <v>2385</v>
      </c>
      <c r="DR122" s="950"/>
      <c r="DS122" s="950"/>
      <c r="DT122" s="950"/>
      <c r="DU122" s="950"/>
      <c r="DV122" s="951">
        <v>0</v>
      </c>
      <c r="DW122" s="951"/>
      <c r="DX122" s="951"/>
      <c r="DY122" s="951"/>
      <c r="DZ122" s="952"/>
    </row>
    <row r="123" spans="1:130" s="199" customFormat="1" ht="26.25" customHeight="1">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445</v>
      </c>
      <c r="AB123" s="989"/>
      <c r="AC123" s="989"/>
      <c r="AD123" s="989"/>
      <c r="AE123" s="990"/>
      <c r="AF123" s="991" t="s">
        <v>445</v>
      </c>
      <c r="AG123" s="989"/>
      <c r="AH123" s="989"/>
      <c r="AI123" s="989"/>
      <c r="AJ123" s="990"/>
      <c r="AK123" s="991" t="s">
        <v>445</v>
      </c>
      <c r="AL123" s="989"/>
      <c r="AM123" s="989"/>
      <c r="AN123" s="989"/>
      <c r="AO123" s="990"/>
      <c r="AP123" s="992" t="s">
        <v>445</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446</v>
      </c>
      <c r="BP123" s="1036"/>
      <c r="BQ123" s="1095">
        <v>20676937</v>
      </c>
      <c r="BR123" s="1096"/>
      <c r="BS123" s="1096"/>
      <c r="BT123" s="1096"/>
      <c r="BU123" s="1096"/>
      <c r="BV123" s="1096">
        <v>21245714</v>
      </c>
      <c r="BW123" s="1096"/>
      <c r="BX123" s="1096"/>
      <c r="BY123" s="1096"/>
      <c r="BZ123" s="1096"/>
      <c r="CA123" s="1096">
        <v>24393783</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v>38000</v>
      </c>
      <c r="AL124" s="989"/>
      <c r="AM124" s="989"/>
      <c r="AN124" s="989"/>
      <c r="AO124" s="990"/>
      <c r="AP124" s="992">
        <v>0.4</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70.3</v>
      </c>
      <c r="BR124" s="1058"/>
      <c r="BS124" s="1058"/>
      <c r="BT124" s="1058"/>
      <c r="BU124" s="1058"/>
      <c r="BV124" s="1058">
        <v>65.099999999999994</v>
      </c>
      <c r="BW124" s="1058"/>
      <c r="BX124" s="1058"/>
      <c r="BY124" s="1058"/>
      <c r="BZ124" s="1058"/>
      <c r="CA124" s="1058">
        <v>55.1</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449</v>
      </c>
      <c r="CL125" s="1038"/>
      <c r="CM125" s="1038"/>
      <c r="CN125" s="1038"/>
      <c r="CO125" s="1039"/>
      <c r="CP125" s="970" t="s">
        <v>450</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451</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452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453</v>
      </c>
      <c r="AY127" s="1063"/>
      <c r="AZ127" s="1063"/>
      <c r="BA127" s="1063"/>
      <c r="BB127" s="1063"/>
      <c r="BC127" s="1063"/>
      <c r="BD127" s="1063"/>
      <c r="BE127" s="1064"/>
      <c r="BF127" s="1065" t="s">
        <v>454</v>
      </c>
      <c r="BG127" s="1063"/>
      <c r="BH127" s="1063"/>
      <c r="BI127" s="1063"/>
      <c r="BJ127" s="1063"/>
      <c r="BK127" s="1063"/>
      <c r="BL127" s="1064"/>
      <c r="BM127" s="1065" t="s">
        <v>455</v>
      </c>
      <c r="BN127" s="1063"/>
      <c r="BO127" s="1063"/>
      <c r="BP127" s="1063"/>
      <c r="BQ127" s="1063"/>
      <c r="BR127" s="1063"/>
      <c r="BS127" s="1064"/>
      <c r="BT127" s="1065" t="s">
        <v>456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457</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459</v>
      </c>
      <c r="X128" s="1075"/>
      <c r="Y128" s="1075"/>
      <c r="Z128" s="1076"/>
      <c r="AA128" s="1077">
        <v>181842</v>
      </c>
      <c r="AB128" s="1078"/>
      <c r="AC128" s="1078"/>
      <c r="AD128" s="1078"/>
      <c r="AE128" s="1079"/>
      <c r="AF128" s="1080">
        <v>186775</v>
      </c>
      <c r="AG128" s="1078"/>
      <c r="AH128" s="1078"/>
      <c r="AI128" s="1078"/>
      <c r="AJ128" s="1079"/>
      <c r="AK128" s="1080">
        <v>180991</v>
      </c>
      <c r="AL128" s="1078"/>
      <c r="AM128" s="1078"/>
      <c r="AN128" s="1078"/>
      <c r="AO128" s="1079"/>
      <c r="AP128" s="1081"/>
      <c r="AQ128" s="1082"/>
      <c r="AR128" s="1082"/>
      <c r="AS128" s="1082"/>
      <c r="AT128" s="1083"/>
      <c r="AU128" s="235"/>
      <c r="AV128" s="235"/>
      <c r="AW128" s="235"/>
      <c r="AX128" s="918" t="s">
        <v>460</v>
      </c>
      <c r="AY128" s="919"/>
      <c r="AZ128" s="919"/>
      <c r="BA128" s="919"/>
      <c r="BB128" s="919"/>
      <c r="BC128" s="919"/>
      <c r="BD128" s="919"/>
      <c r="BE128" s="920"/>
      <c r="BF128" s="1084" t="s">
        <v>111</v>
      </c>
      <c r="BG128" s="1085"/>
      <c r="BH128" s="1085"/>
      <c r="BI128" s="1085"/>
      <c r="BJ128" s="1085"/>
      <c r="BK128" s="1085"/>
      <c r="BL128" s="1086"/>
      <c r="BM128" s="1084">
        <v>13.18</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461</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462</v>
      </c>
      <c r="X129" s="1104"/>
      <c r="Y129" s="1104"/>
      <c r="Z129" s="1105"/>
      <c r="AA129" s="988">
        <v>10364950</v>
      </c>
      <c r="AB129" s="989"/>
      <c r="AC129" s="989"/>
      <c r="AD129" s="989"/>
      <c r="AE129" s="990"/>
      <c r="AF129" s="991">
        <v>10860566</v>
      </c>
      <c r="AG129" s="989"/>
      <c r="AH129" s="989"/>
      <c r="AI129" s="989"/>
      <c r="AJ129" s="990"/>
      <c r="AK129" s="991">
        <v>11014211</v>
      </c>
      <c r="AL129" s="989"/>
      <c r="AM129" s="989"/>
      <c r="AN129" s="989"/>
      <c r="AO129" s="990"/>
      <c r="AP129" s="1106"/>
      <c r="AQ129" s="1107"/>
      <c r="AR129" s="1107"/>
      <c r="AS129" s="1107"/>
      <c r="AT129" s="1108"/>
      <c r="AU129" s="237"/>
      <c r="AV129" s="237"/>
      <c r="AW129" s="237"/>
      <c r="AX129" s="1097" t="s">
        <v>463</v>
      </c>
      <c r="AY129" s="980"/>
      <c r="AZ129" s="980"/>
      <c r="BA129" s="980"/>
      <c r="BB129" s="980"/>
      <c r="BC129" s="980"/>
      <c r="BD129" s="980"/>
      <c r="BE129" s="981"/>
      <c r="BF129" s="1098" t="s">
        <v>429</v>
      </c>
      <c r="BG129" s="1099"/>
      <c r="BH129" s="1099"/>
      <c r="BI129" s="1099"/>
      <c r="BJ129" s="1099"/>
      <c r="BK129" s="1099"/>
      <c r="BL129" s="1100"/>
      <c r="BM129" s="1098">
        <v>18.18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1037065</v>
      </c>
      <c r="AB130" s="989"/>
      <c r="AC130" s="989"/>
      <c r="AD130" s="989"/>
      <c r="AE130" s="990"/>
      <c r="AF130" s="991">
        <v>1083113</v>
      </c>
      <c r="AG130" s="989"/>
      <c r="AH130" s="989"/>
      <c r="AI130" s="989"/>
      <c r="AJ130" s="990"/>
      <c r="AK130" s="991">
        <v>1095303</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8.4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9327885</v>
      </c>
      <c r="AB131" s="1014"/>
      <c r="AC131" s="1014"/>
      <c r="AD131" s="1014"/>
      <c r="AE131" s="1015"/>
      <c r="AF131" s="1013">
        <v>9777453</v>
      </c>
      <c r="AG131" s="1014"/>
      <c r="AH131" s="1014"/>
      <c r="AI131" s="1014"/>
      <c r="AJ131" s="1015"/>
      <c r="AK131" s="1013">
        <v>9918908</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v>55.1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8.9315316389999992</v>
      </c>
      <c r="AB132" s="1130"/>
      <c r="AC132" s="1130"/>
      <c r="AD132" s="1130"/>
      <c r="AE132" s="1131"/>
      <c r="AF132" s="1132">
        <v>7.8005897849999997</v>
      </c>
      <c r="AG132" s="1130"/>
      <c r="AH132" s="1130"/>
      <c r="AI132" s="1130"/>
      <c r="AJ132" s="1131"/>
      <c r="AK132" s="1132">
        <v>8.6800986560000002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9.6999999999999993</v>
      </c>
      <c r="AB133" s="1113"/>
      <c r="AC133" s="1113"/>
      <c r="AD133" s="1113"/>
      <c r="AE133" s="1114"/>
      <c r="AF133" s="1112">
        <v>8.6999999999999993</v>
      </c>
      <c r="AG133" s="1113"/>
      <c r="AH133" s="1113"/>
      <c r="AI133" s="1113"/>
      <c r="AJ133" s="1114"/>
      <c r="AK133" s="1112">
        <v>8.4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5"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0" t="s">
        <v>474</v>
      </c>
      <c r="L7" s="256"/>
      <c r="M7" s="257" t="s">
        <v>475</v>
      </c>
      <c r="N7" s="258"/>
    </row>
    <row r="8" spans="1:16">
      <c r="A8" s="250"/>
      <c r="B8" s="246"/>
      <c r="C8" s="246"/>
      <c r="D8" s="246"/>
      <c r="E8" s="246"/>
      <c r="F8" s="246"/>
      <c r="G8" s="259"/>
      <c r="H8" s="260"/>
      <c r="I8" s="260"/>
      <c r="J8" s="261"/>
      <c r="K8" s="1151"/>
      <c r="L8" s="262" t="s">
        <v>476</v>
      </c>
      <c r="M8" s="263" t="s">
        <v>477</v>
      </c>
      <c r="N8" s="264" t="s">
        <v>478</v>
      </c>
    </row>
    <row r="9" spans="1:16">
      <c r="A9" s="250"/>
      <c r="B9" s="246"/>
      <c r="C9" s="246"/>
      <c r="D9" s="246"/>
      <c r="E9" s="246"/>
      <c r="F9" s="246"/>
      <c r="G9" s="1152" t="s">
        <v>479</v>
      </c>
      <c r="H9" s="1153"/>
      <c r="I9" s="1153"/>
      <c r="J9" s="1154"/>
      <c r="K9" s="265">
        <v>2848542</v>
      </c>
      <c r="L9" s="266">
        <v>45290</v>
      </c>
      <c r="M9" s="267">
        <v>72433</v>
      </c>
      <c r="N9" s="268">
        <v>-37.5</v>
      </c>
    </row>
    <row r="10" spans="1:16">
      <c r="A10" s="250"/>
      <c r="B10" s="246"/>
      <c r="C10" s="246"/>
      <c r="D10" s="246"/>
      <c r="E10" s="246"/>
      <c r="F10" s="246"/>
      <c r="G10" s="1152" t="s">
        <v>480</v>
      </c>
      <c r="H10" s="1153"/>
      <c r="I10" s="1153"/>
      <c r="J10" s="1154"/>
      <c r="K10" s="269">
        <v>446305</v>
      </c>
      <c r="L10" s="270">
        <v>7096</v>
      </c>
      <c r="M10" s="271">
        <v>5807</v>
      </c>
      <c r="N10" s="272">
        <v>22.2</v>
      </c>
    </row>
    <row r="11" spans="1:16" ht="13.5" customHeight="1">
      <c r="A11" s="250"/>
      <c r="B11" s="246"/>
      <c r="C11" s="246"/>
      <c r="D11" s="246"/>
      <c r="E11" s="246"/>
      <c r="F11" s="246"/>
      <c r="G11" s="1152" t="s">
        <v>481</v>
      </c>
      <c r="H11" s="1153"/>
      <c r="I11" s="1153"/>
      <c r="J11" s="1154"/>
      <c r="K11" s="269">
        <v>70638</v>
      </c>
      <c r="L11" s="270">
        <v>1123</v>
      </c>
      <c r="M11" s="271">
        <v>5465</v>
      </c>
      <c r="N11" s="272">
        <v>-79.5</v>
      </c>
    </row>
    <row r="12" spans="1:16" ht="13.5" customHeight="1">
      <c r="A12" s="250"/>
      <c r="B12" s="246"/>
      <c r="C12" s="246"/>
      <c r="D12" s="246"/>
      <c r="E12" s="246"/>
      <c r="F12" s="246"/>
      <c r="G12" s="1152" t="s">
        <v>482</v>
      </c>
      <c r="H12" s="1153"/>
      <c r="I12" s="1153"/>
      <c r="J12" s="1154"/>
      <c r="K12" s="269" t="s">
        <v>483</v>
      </c>
      <c r="L12" s="270" t="s">
        <v>483</v>
      </c>
      <c r="M12" s="271">
        <v>1191</v>
      </c>
      <c r="N12" s="272" t="s">
        <v>483</v>
      </c>
    </row>
    <row r="13" spans="1:16" ht="13.5" customHeight="1">
      <c r="A13" s="250"/>
      <c r="B13" s="246"/>
      <c r="C13" s="246"/>
      <c r="D13" s="246"/>
      <c r="E13" s="246"/>
      <c r="F13" s="246"/>
      <c r="G13" s="1152" t="s">
        <v>484</v>
      </c>
      <c r="H13" s="1153"/>
      <c r="I13" s="1153"/>
      <c r="J13" s="1154"/>
      <c r="K13" s="269" t="s">
        <v>483</v>
      </c>
      <c r="L13" s="270" t="s">
        <v>483</v>
      </c>
      <c r="M13" s="271">
        <v>3</v>
      </c>
      <c r="N13" s="272" t="s">
        <v>483</v>
      </c>
    </row>
    <row r="14" spans="1:16" ht="13.5" customHeight="1">
      <c r="A14" s="250"/>
      <c r="B14" s="246"/>
      <c r="C14" s="246"/>
      <c r="D14" s="246"/>
      <c r="E14" s="246"/>
      <c r="F14" s="246"/>
      <c r="G14" s="1152" t="s">
        <v>485</v>
      </c>
      <c r="H14" s="1153"/>
      <c r="I14" s="1153"/>
      <c r="J14" s="1154"/>
      <c r="K14" s="269">
        <v>158740</v>
      </c>
      <c r="L14" s="270">
        <v>2524</v>
      </c>
      <c r="M14" s="271">
        <v>3078</v>
      </c>
      <c r="N14" s="272">
        <v>-18</v>
      </c>
    </row>
    <row r="15" spans="1:16" ht="13.5" customHeight="1">
      <c r="A15" s="250"/>
      <c r="B15" s="246"/>
      <c r="C15" s="246"/>
      <c r="D15" s="246"/>
      <c r="E15" s="246"/>
      <c r="F15" s="246"/>
      <c r="G15" s="1152" t="s">
        <v>486</v>
      </c>
      <c r="H15" s="1153"/>
      <c r="I15" s="1153"/>
      <c r="J15" s="1154"/>
      <c r="K15" s="269">
        <v>119633</v>
      </c>
      <c r="L15" s="270">
        <v>1902</v>
      </c>
      <c r="M15" s="271">
        <v>1624</v>
      </c>
      <c r="N15" s="272">
        <v>17.100000000000001</v>
      </c>
    </row>
    <row r="16" spans="1:16">
      <c r="A16" s="250"/>
      <c r="B16" s="246"/>
      <c r="C16" s="246"/>
      <c r="D16" s="246"/>
      <c r="E16" s="246"/>
      <c r="F16" s="246"/>
      <c r="G16" s="1155" t="s">
        <v>487</v>
      </c>
      <c r="H16" s="1156"/>
      <c r="I16" s="1156"/>
      <c r="J16" s="1157"/>
      <c r="K16" s="270">
        <v>-349862</v>
      </c>
      <c r="L16" s="270">
        <v>-5563</v>
      </c>
      <c r="M16" s="271">
        <v>-7680</v>
      </c>
      <c r="N16" s="272">
        <v>-27.6</v>
      </c>
    </row>
    <row r="17" spans="1:16">
      <c r="A17" s="250"/>
      <c r="B17" s="246"/>
      <c r="C17" s="246"/>
      <c r="D17" s="246"/>
      <c r="E17" s="246"/>
      <c r="F17" s="246"/>
      <c r="G17" s="1155" t="s">
        <v>169</v>
      </c>
      <c r="H17" s="1156"/>
      <c r="I17" s="1156"/>
      <c r="J17" s="1157"/>
      <c r="K17" s="270">
        <v>3293996</v>
      </c>
      <c r="L17" s="270">
        <v>52372</v>
      </c>
      <c r="M17" s="271">
        <v>81920</v>
      </c>
      <c r="N17" s="272">
        <v>-36.1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47" t="s">
        <v>492</v>
      </c>
      <c r="H21" s="1148"/>
      <c r="I21" s="1148"/>
      <c r="J21" s="1149"/>
      <c r="K21" s="282">
        <v>5.93</v>
      </c>
      <c r="L21" s="283">
        <v>8.2100000000000009</v>
      </c>
      <c r="M21" s="284">
        <v>-2.2799999999999998</v>
      </c>
      <c r="N21" s="251"/>
      <c r="O21" s="285"/>
      <c r="P21" s="281"/>
    </row>
    <row r="22" spans="1:16" s="286" customFormat="1">
      <c r="A22" s="281"/>
      <c r="B22" s="251"/>
      <c r="C22" s="251"/>
      <c r="D22" s="251"/>
      <c r="E22" s="251"/>
      <c r="F22" s="251"/>
      <c r="G22" s="1147" t="s">
        <v>493</v>
      </c>
      <c r="H22" s="1148"/>
      <c r="I22" s="1148"/>
      <c r="J22" s="1149"/>
      <c r="K22" s="287">
        <v>97.7</v>
      </c>
      <c r="L22" s="288">
        <v>98.1</v>
      </c>
      <c r="M22" s="289">
        <v>-0.4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0" t="s">
        <v>474</v>
      </c>
      <c r="L30" s="256"/>
      <c r="M30" s="257" t="s">
        <v>475</v>
      </c>
      <c r="N30" s="258"/>
    </row>
    <row r="31" spans="1:16">
      <c r="A31" s="250"/>
      <c r="B31" s="246"/>
      <c r="C31" s="246"/>
      <c r="D31" s="246"/>
      <c r="E31" s="246"/>
      <c r="F31" s="246"/>
      <c r="G31" s="259"/>
      <c r="H31" s="260"/>
      <c r="I31" s="260"/>
      <c r="J31" s="261"/>
      <c r="K31" s="1151"/>
      <c r="L31" s="262" t="s">
        <v>476</v>
      </c>
      <c r="M31" s="263" t="s">
        <v>477</v>
      </c>
      <c r="N31" s="264" t="s">
        <v>478</v>
      </c>
    </row>
    <row r="32" spans="1:16" ht="27" customHeight="1">
      <c r="A32" s="250"/>
      <c r="B32" s="246"/>
      <c r="C32" s="246"/>
      <c r="D32" s="246"/>
      <c r="E32" s="246"/>
      <c r="F32" s="246"/>
      <c r="G32" s="1163" t="s">
        <v>497</v>
      </c>
      <c r="H32" s="1164"/>
      <c r="I32" s="1164"/>
      <c r="J32" s="1165"/>
      <c r="K32" s="296">
        <v>1834233</v>
      </c>
      <c r="L32" s="296">
        <v>29163</v>
      </c>
      <c r="M32" s="297">
        <v>53781</v>
      </c>
      <c r="N32" s="298">
        <v>-45.8</v>
      </c>
    </row>
    <row r="33" spans="1:16" ht="13.5" customHeight="1">
      <c r="A33" s="250"/>
      <c r="B33" s="246"/>
      <c r="C33" s="246"/>
      <c r="D33" s="246"/>
      <c r="E33" s="246"/>
      <c r="F33" s="246"/>
      <c r="G33" s="1163" t="s">
        <v>498</v>
      </c>
      <c r="H33" s="1164"/>
      <c r="I33" s="1164"/>
      <c r="J33" s="1165"/>
      <c r="K33" s="296" t="s">
        <v>483</v>
      </c>
      <c r="L33" s="296" t="s">
        <v>483</v>
      </c>
      <c r="M33" s="297" t="s">
        <v>483</v>
      </c>
      <c r="N33" s="298" t="s">
        <v>483</v>
      </c>
    </row>
    <row r="34" spans="1:16" ht="27" customHeight="1">
      <c r="A34" s="250"/>
      <c r="B34" s="246"/>
      <c r="C34" s="246"/>
      <c r="D34" s="246"/>
      <c r="E34" s="246"/>
      <c r="F34" s="246"/>
      <c r="G34" s="1163" t="s">
        <v>499</v>
      </c>
      <c r="H34" s="1164"/>
      <c r="I34" s="1164"/>
      <c r="J34" s="1165"/>
      <c r="K34" s="296" t="s">
        <v>483</v>
      </c>
      <c r="L34" s="296" t="s">
        <v>483</v>
      </c>
      <c r="M34" s="297">
        <v>41</v>
      </c>
      <c r="N34" s="298" t="s">
        <v>483</v>
      </c>
    </row>
    <row r="35" spans="1:16" ht="27" customHeight="1">
      <c r="A35" s="250"/>
      <c r="B35" s="246"/>
      <c r="C35" s="246"/>
      <c r="D35" s="246"/>
      <c r="E35" s="246"/>
      <c r="F35" s="246"/>
      <c r="G35" s="1163" t="s">
        <v>500</v>
      </c>
      <c r="H35" s="1164"/>
      <c r="I35" s="1164"/>
      <c r="J35" s="1165"/>
      <c r="K35" s="296">
        <v>194709</v>
      </c>
      <c r="L35" s="296">
        <v>3096</v>
      </c>
      <c r="M35" s="297">
        <v>14373</v>
      </c>
      <c r="N35" s="298">
        <v>-78.5</v>
      </c>
    </row>
    <row r="36" spans="1:16" ht="27" customHeight="1">
      <c r="A36" s="250"/>
      <c r="B36" s="246"/>
      <c r="C36" s="246"/>
      <c r="D36" s="246"/>
      <c r="E36" s="246"/>
      <c r="F36" s="246"/>
      <c r="G36" s="1163" t="s">
        <v>501</v>
      </c>
      <c r="H36" s="1164"/>
      <c r="I36" s="1164"/>
      <c r="J36" s="1165"/>
      <c r="K36" s="296">
        <v>64427</v>
      </c>
      <c r="L36" s="296">
        <v>1024</v>
      </c>
      <c r="M36" s="297">
        <v>1414</v>
      </c>
      <c r="N36" s="298">
        <v>-27.6</v>
      </c>
    </row>
    <row r="37" spans="1:16" ht="13.5" customHeight="1">
      <c r="A37" s="250"/>
      <c r="B37" s="246"/>
      <c r="C37" s="246"/>
      <c r="D37" s="246"/>
      <c r="E37" s="246"/>
      <c r="F37" s="246"/>
      <c r="G37" s="1163" t="s">
        <v>502</v>
      </c>
      <c r="H37" s="1164"/>
      <c r="I37" s="1164"/>
      <c r="J37" s="1165"/>
      <c r="K37" s="296">
        <v>38000</v>
      </c>
      <c r="L37" s="296">
        <v>604</v>
      </c>
      <c r="M37" s="297">
        <v>886</v>
      </c>
      <c r="N37" s="298">
        <v>-31.8</v>
      </c>
    </row>
    <row r="38" spans="1:16" ht="27" customHeight="1">
      <c r="A38" s="250"/>
      <c r="B38" s="246"/>
      <c r="C38" s="246"/>
      <c r="D38" s="246"/>
      <c r="E38" s="246"/>
      <c r="F38" s="246"/>
      <c r="G38" s="1166" t="s">
        <v>503</v>
      </c>
      <c r="H38" s="1167"/>
      <c r="I38" s="1167"/>
      <c r="J38" s="1168"/>
      <c r="K38" s="299">
        <v>5896</v>
      </c>
      <c r="L38" s="299">
        <v>94</v>
      </c>
      <c r="M38" s="300">
        <v>2</v>
      </c>
      <c r="N38" s="301">
        <v>4600</v>
      </c>
      <c r="O38" s="295"/>
    </row>
    <row r="39" spans="1:16">
      <c r="A39" s="250"/>
      <c r="B39" s="246"/>
      <c r="C39" s="246"/>
      <c r="D39" s="246"/>
      <c r="E39" s="246"/>
      <c r="F39" s="246"/>
      <c r="G39" s="1166" t="s">
        <v>504</v>
      </c>
      <c r="H39" s="1167"/>
      <c r="I39" s="1167"/>
      <c r="J39" s="1168"/>
      <c r="K39" s="302">
        <v>-180991</v>
      </c>
      <c r="L39" s="302">
        <v>-2878</v>
      </c>
      <c r="M39" s="303">
        <v>-4261</v>
      </c>
      <c r="N39" s="304">
        <v>-32.5</v>
      </c>
      <c r="O39" s="295"/>
    </row>
    <row r="40" spans="1:16" ht="27" customHeight="1">
      <c r="A40" s="250"/>
      <c r="B40" s="246"/>
      <c r="C40" s="246"/>
      <c r="D40" s="246"/>
      <c r="E40" s="246"/>
      <c r="F40" s="246"/>
      <c r="G40" s="1163" t="s">
        <v>505</v>
      </c>
      <c r="H40" s="1164"/>
      <c r="I40" s="1164"/>
      <c r="J40" s="1165"/>
      <c r="K40" s="302">
        <v>-1095303</v>
      </c>
      <c r="L40" s="302">
        <v>-17415</v>
      </c>
      <c r="M40" s="303">
        <v>-47768</v>
      </c>
      <c r="N40" s="304">
        <v>-63.5</v>
      </c>
      <c r="O40" s="295"/>
    </row>
    <row r="41" spans="1:16">
      <c r="A41" s="250"/>
      <c r="B41" s="246"/>
      <c r="C41" s="246"/>
      <c r="D41" s="246"/>
      <c r="E41" s="246"/>
      <c r="F41" s="246"/>
      <c r="G41" s="1169" t="s">
        <v>280</v>
      </c>
      <c r="H41" s="1170"/>
      <c r="I41" s="1170"/>
      <c r="J41" s="1171"/>
      <c r="K41" s="296">
        <v>860971</v>
      </c>
      <c r="L41" s="302">
        <v>13689</v>
      </c>
      <c r="M41" s="303">
        <v>18468</v>
      </c>
      <c r="N41" s="304">
        <v>-25.9</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58" t="s">
        <v>474</v>
      </c>
      <c r="J49" s="1160" t="s">
        <v>509</v>
      </c>
      <c r="K49" s="1161"/>
      <c r="L49" s="1161"/>
      <c r="M49" s="1161"/>
      <c r="N49" s="1162"/>
    </row>
    <row r="50" spans="1:14">
      <c r="A50" s="250"/>
      <c r="B50" s="246"/>
      <c r="C50" s="246"/>
      <c r="D50" s="246"/>
      <c r="E50" s="246"/>
      <c r="F50" s="246"/>
      <c r="G50" s="314"/>
      <c r="H50" s="315"/>
      <c r="I50" s="1159"/>
      <c r="J50" s="316" t="s">
        <v>510</v>
      </c>
      <c r="K50" s="317" t="s">
        <v>511</v>
      </c>
      <c r="L50" s="318" t="s">
        <v>512</v>
      </c>
      <c r="M50" s="319" t="s">
        <v>513</v>
      </c>
      <c r="N50" s="320" t="s">
        <v>514</v>
      </c>
    </row>
    <row r="51" spans="1:14">
      <c r="A51" s="250"/>
      <c r="B51" s="246"/>
      <c r="C51" s="246"/>
      <c r="D51" s="246"/>
      <c r="E51" s="246"/>
      <c r="F51" s="246"/>
      <c r="G51" s="312" t="s">
        <v>515</v>
      </c>
      <c r="H51" s="313"/>
      <c r="I51" s="321">
        <v>2789689</v>
      </c>
      <c r="J51" s="322">
        <v>46658</v>
      </c>
      <c r="K51" s="323">
        <v>-29.5</v>
      </c>
      <c r="L51" s="324">
        <v>50880</v>
      </c>
      <c r="M51" s="325">
        <v>7</v>
      </c>
      <c r="N51" s="326">
        <v>-36.5</v>
      </c>
    </row>
    <row r="52" spans="1:14">
      <c r="A52" s="250"/>
      <c r="B52" s="246"/>
      <c r="C52" s="246"/>
      <c r="D52" s="246"/>
      <c r="E52" s="246"/>
      <c r="F52" s="246"/>
      <c r="G52" s="327"/>
      <c r="H52" s="328" t="s">
        <v>516</v>
      </c>
      <c r="I52" s="329">
        <v>425316</v>
      </c>
      <c r="J52" s="330">
        <v>7113</v>
      </c>
      <c r="K52" s="331">
        <v>-53.3</v>
      </c>
      <c r="L52" s="332">
        <v>26879</v>
      </c>
      <c r="M52" s="333">
        <v>2.4</v>
      </c>
      <c r="N52" s="334">
        <v>-55.7</v>
      </c>
    </row>
    <row r="53" spans="1:14">
      <c r="A53" s="250"/>
      <c r="B53" s="246"/>
      <c r="C53" s="246"/>
      <c r="D53" s="246"/>
      <c r="E53" s="246"/>
      <c r="F53" s="246"/>
      <c r="G53" s="312" t="s">
        <v>517</v>
      </c>
      <c r="H53" s="313"/>
      <c r="I53" s="321">
        <v>8080982</v>
      </c>
      <c r="J53" s="322">
        <v>132977</v>
      </c>
      <c r="K53" s="323">
        <v>185</v>
      </c>
      <c r="L53" s="324">
        <v>63956</v>
      </c>
      <c r="M53" s="325">
        <v>25.7</v>
      </c>
      <c r="N53" s="326">
        <v>159.30000000000001</v>
      </c>
    </row>
    <row r="54" spans="1:14">
      <c r="A54" s="250"/>
      <c r="B54" s="246"/>
      <c r="C54" s="246"/>
      <c r="D54" s="246"/>
      <c r="E54" s="246"/>
      <c r="F54" s="246"/>
      <c r="G54" s="327"/>
      <c r="H54" s="328" t="s">
        <v>516</v>
      </c>
      <c r="I54" s="329">
        <v>3185074</v>
      </c>
      <c r="J54" s="330">
        <v>52412</v>
      </c>
      <c r="K54" s="331">
        <v>636.79999999999995</v>
      </c>
      <c r="L54" s="332">
        <v>29239</v>
      </c>
      <c r="M54" s="333">
        <v>8.8000000000000007</v>
      </c>
      <c r="N54" s="334">
        <v>628</v>
      </c>
    </row>
    <row r="55" spans="1:14">
      <c r="A55" s="250"/>
      <c r="B55" s="246"/>
      <c r="C55" s="246"/>
      <c r="D55" s="246"/>
      <c r="E55" s="246"/>
      <c r="F55" s="246"/>
      <c r="G55" s="312" t="s">
        <v>518</v>
      </c>
      <c r="H55" s="313"/>
      <c r="I55" s="321">
        <v>7278700</v>
      </c>
      <c r="J55" s="322">
        <v>118050</v>
      </c>
      <c r="K55" s="323">
        <v>-11.2</v>
      </c>
      <c r="L55" s="324">
        <v>66255</v>
      </c>
      <c r="M55" s="325">
        <v>3.6</v>
      </c>
      <c r="N55" s="326">
        <v>-14.8</v>
      </c>
    </row>
    <row r="56" spans="1:14">
      <c r="A56" s="250"/>
      <c r="B56" s="246"/>
      <c r="C56" s="246"/>
      <c r="D56" s="246"/>
      <c r="E56" s="246"/>
      <c r="F56" s="246"/>
      <c r="G56" s="327"/>
      <c r="H56" s="328" t="s">
        <v>516</v>
      </c>
      <c r="I56" s="329">
        <v>1298462</v>
      </c>
      <c r="J56" s="330">
        <v>21059</v>
      </c>
      <c r="K56" s="331">
        <v>-59.8</v>
      </c>
      <c r="L56" s="332">
        <v>31822</v>
      </c>
      <c r="M56" s="333">
        <v>8.8000000000000007</v>
      </c>
      <c r="N56" s="334">
        <v>-68.599999999999994</v>
      </c>
    </row>
    <row r="57" spans="1:14">
      <c r="A57" s="250"/>
      <c r="B57" s="246"/>
      <c r="C57" s="246"/>
      <c r="D57" s="246"/>
      <c r="E57" s="246"/>
      <c r="F57" s="246"/>
      <c r="G57" s="312" t="s">
        <v>519</v>
      </c>
      <c r="H57" s="313"/>
      <c r="I57" s="321">
        <v>6757220</v>
      </c>
      <c r="J57" s="322">
        <v>108001</v>
      </c>
      <c r="K57" s="323">
        <v>-8.5</v>
      </c>
      <c r="L57" s="324">
        <v>92247</v>
      </c>
      <c r="M57" s="325">
        <v>39.200000000000003</v>
      </c>
      <c r="N57" s="326">
        <v>-47.7</v>
      </c>
    </row>
    <row r="58" spans="1:14">
      <c r="A58" s="250"/>
      <c r="B58" s="246"/>
      <c r="C58" s="246"/>
      <c r="D58" s="246"/>
      <c r="E58" s="246"/>
      <c r="F58" s="246"/>
      <c r="G58" s="327"/>
      <c r="H58" s="328" t="s">
        <v>516</v>
      </c>
      <c r="I58" s="329">
        <v>1431447</v>
      </c>
      <c r="J58" s="330">
        <v>22879</v>
      </c>
      <c r="K58" s="331">
        <v>8.6</v>
      </c>
      <c r="L58" s="332">
        <v>37204</v>
      </c>
      <c r="M58" s="333">
        <v>16.899999999999999</v>
      </c>
      <c r="N58" s="334">
        <v>-8.3000000000000007</v>
      </c>
    </row>
    <row r="59" spans="1:14">
      <c r="A59" s="250"/>
      <c r="B59" s="246"/>
      <c r="C59" s="246"/>
      <c r="D59" s="246"/>
      <c r="E59" s="246"/>
      <c r="F59" s="246"/>
      <c r="G59" s="312" t="s">
        <v>520</v>
      </c>
      <c r="H59" s="313"/>
      <c r="I59" s="321">
        <v>6771597</v>
      </c>
      <c r="J59" s="322">
        <v>107663</v>
      </c>
      <c r="K59" s="323">
        <v>-0.3</v>
      </c>
      <c r="L59" s="324">
        <v>67319</v>
      </c>
      <c r="M59" s="325">
        <v>-27</v>
      </c>
      <c r="N59" s="326">
        <v>26.7</v>
      </c>
    </row>
    <row r="60" spans="1:14">
      <c r="A60" s="250"/>
      <c r="B60" s="246"/>
      <c r="C60" s="246"/>
      <c r="D60" s="246"/>
      <c r="E60" s="246"/>
      <c r="F60" s="246"/>
      <c r="G60" s="327"/>
      <c r="H60" s="328" t="s">
        <v>516</v>
      </c>
      <c r="I60" s="335">
        <v>2962800</v>
      </c>
      <c r="J60" s="330">
        <v>47106</v>
      </c>
      <c r="K60" s="331">
        <v>105.9</v>
      </c>
      <c r="L60" s="332">
        <v>38101</v>
      </c>
      <c r="M60" s="333">
        <v>2.4</v>
      </c>
      <c r="N60" s="334">
        <v>103.5</v>
      </c>
    </row>
    <row r="61" spans="1:14">
      <c r="A61" s="250"/>
      <c r="B61" s="246"/>
      <c r="C61" s="246"/>
      <c r="D61" s="246"/>
      <c r="E61" s="246"/>
      <c r="F61" s="246"/>
      <c r="G61" s="312" t="s">
        <v>521</v>
      </c>
      <c r="H61" s="336"/>
      <c r="I61" s="337">
        <v>6335638</v>
      </c>
      <c r="J61" s="338">
        <v>102670</v>
      </c>
      <c r="K61" s="339">
        <v>27.1</v>
      </c>
      <c r="L61" s="340">
        <v>68131</v>
      </c>
      <c r="M61" s="341">
        <v>9.6999999999999993</v>
      </c>
      <c r="N61" s="326">
        <v>17.399999999999999</v>
      </c>
    </row>
    <row r="62" spans="1:14">
      <c r="A62" s="250"/>
      <c r="B62" s="246"/>
      <c r="C62" s="246"/>
      <c r="D62" s="246"/>
      <c r="E62" s="246"/>
      <c r="F62" s="246"/>
      <c r="G62" s="327"/>
      <c r="H62" s="328" t="s">
        <v>516</v>
      </c>
      <c r="I62" s="329">
        <v>1860620</v>
      </c>
      <c r="J62" s="330">
        <v>30114</v>
      </c>
      <c r="K62" s="331">
        <v>127.6</v>
      </c>
      <c r="L62" s="332">
        <v>32649</v>
      </c>
      <c r="M62" s="333">
        <v>7.9</v>
      </c>
      <c r="N62" s="334">
        <v>119.7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election activeCell="A106" sqref="A10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14.62</v>
      </c>
      <c r="G47" s="12">
        <v>15.81</v>
      </c>
      <c r="H47" s="12">
        <v>18.62</v>
      </c>
      <c r="I47" s="12">
        <v>19.91</v>
      </c>
      <c r="J47" s="13">
        <v>19.66</v>
      </c>
    </row>
    <row r="48" spans="2:10" ht="57.75" customHeight="1">
      <c r="B48" s="14"/>
      <c r="C48" s="1174" t="s">
        <v>4</v>
      </c>
      <c r="D48" s="1174"/>
      <c r="E48" s="1175"/>
      <c r="F48" s="15">
        <v>2.7</v>
      </c>
      <c r="G48" s="16">
        <v>5.73</v>
      </c>
      <c r="H48" s="16">
        <v>4.32</v>
      </c>
      <c r="I48" s="16">
        <v>2.0499999999999998</v>
      </c>
      <c r="J48" s="17">
        <v>0.66</v>
      </c>
    </row>
    <row r="49" spans="2:10" ht="57.75" customHeight="1" thickBot="1">
      <c r="B49" s="18"/>
      <c r="C49" s="1176" t="s">
        <v>5</v>
      </c>
      <c r="D49" s="1176"/>
      <c r="E49" s="1177"/>
      <c r="F49" s="19" t="s">
        <v>528</v>
      </c>
      <c r="G49" s="20">
        <v>3.09</v>
      </c>
      <c r="H49" s="20" t="s">
        <v>529</v>
      </c>
      <c r="I49" s="20" t="s">
        <v>530</v>
      </c>
      <c r="J49" s="21" t="s">
        <v>531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吉村 樹</cp:lastModifiedBy>
  <cp:lastPrinted>2018-11-12T04:24:19Z</cp:lastPrinted>
  <dcterms:created xsi:type="dcterms:W3CDTF">2018-01-24T06:45:59Z</dcterms:created>
  <dcterms:modified xsi:type="dcterms:W3CDTF">2018-12-18T01:58:54Z</dcterms:modified>
  <cp:category/>
</cp:coreProperties>
</file>