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0" yWindow="315" windowWidth="14940" windowHeight="7875" tabRatio="80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F88" i="11" l="1"/>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AM34" i="9"/>
  <c r="U34" i="9"/>
  <c r="U35"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<sst xmlns="http://schemas.openxmlformats.org/spreadsheetml/2006/main" count="1124" uniqueCount="565">
  <si>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</si>
  <si>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</si>
  <si>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</si>
  <si>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</si>
  <si>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</si>
  <si>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</si>
  <si>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</si>
  <si>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</si>
  <si>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</si>
  <si>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</si>
  <si>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</si>
  <si>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</si>
  <si>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</si>
  <si>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</si>
  <si>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</si>
  <si>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</si>
  <si>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</si>
  <si>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</si>
  <si>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</si>
  <si>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</si>
  <si>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</si>
  <si>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</si>
  <si>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</si>
  <si>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</si>
  <si>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</si>
  <si>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</si>
  <si>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</si>
  <si>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</si>
  <si>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</si>
  <si>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</si>
  <si>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</si>
  <si>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</si>
  <si>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</si>
  <si>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</si>
  <si>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</si>
  <si>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</si>
  <si>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</si>
  <si>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</si>
  <si>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</si>
  <si>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</si>
  <si>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</si>
  <si>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</si>
  <si>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</si>
  <si>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</si>
  <si>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</si>
  <si>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</si>
  <si>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</si>
  <si>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</si>
  <si>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</si>
  <si>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</si>
  <si>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</si>
  <si>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</si>
  <si>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</si>
  <si>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</si>
  <si>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</si>
  <si>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</si>
  <si>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</si>
  <si>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</si>
  <si>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</si>
  <si>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</si>
  <si>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</si>
  <si>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</si>
  <si>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</si>
  <si>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</si>
  <si>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</si>
  <si>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</si>
  <si>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</si>
  <si>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</si>
  <si>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</si>
  <si>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</si>
  <si>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</si>
  <si>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</si>
  <si>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</si>
  <si>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</si>
  <si>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</si>
  <si>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</si>
  <si>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</si>
  <si>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</si>
  <si>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</si>
  <si>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</si>
  <si>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</si>
  <si>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</si>
  <si>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</si>
  <si>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</si>
  <si>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</si>
  <si>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</si>
  <si>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</si>
  <si>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</si>
  <si>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</si>
  <si>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</si>
  <si>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</si>
  <si>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</si>
  <si>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</si>
  <si>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</si>
  <si>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</si>
  <si>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</si>
  <si>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</si>
  <si>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</si>
  <si>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</si>
  <si>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</si>
  <si>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</si>
  <si>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</si>
  <si>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</si>
  <si>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</si>
  <si>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</si>
  <si>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</si>
  <si>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</si>
  <si>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</si>
  <si>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</si>
  <si>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</si>
  <si>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</si>
  <si>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</si>
  <si>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</si>
  <si>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</si>
  <si>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</si>
  <si>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</si>
  <si>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</si>
  <si>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</si>
  <si>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</si>
  <si>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</si>
  <si>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</si>
  <si>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</si>
  <si>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</si>
  <si>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</si>
  <si>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</si>
  <si>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</si>
  <si>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</si>
  <si>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</si>
  <si>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</si>
  <si>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</si>
  <si>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</si>
  <si>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-4.2</t>
    <phoneticPr fontId="5"/>
  </si>
  <si>
    <t>基準財政需要額</t>
    <phoneticPr fontId="18"/>
  </si>
  <si>
    <t>うち日本人(％)</t>
    <phoneticPr fontId="5"/>
  </si>
  <si>
    <t>-4.4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</si>
  <si>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</si>
  <si>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</si>
  <si>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</si>
  <si>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</si>
  <si>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</si>
  <si>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</si>
  <si>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</si>
  <si>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</si>
  <si>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</si>
  <si>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</si>
  <si>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</si>
  <si>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</si>
  <si>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</si>
  <si>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</si>
  <si>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</si>
  <si>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</si>
  <si>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</si>
  <si>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</si>
  <si>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</si>
  <si>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</si>
  <si>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</si>
  <si>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</si>
  <si>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</si>
  <si>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</si>
  <si>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</si>
  <si>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</si>
  <si>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</si>
  <si>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</si>
  <si>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</si>
  <si>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</si>
  <si>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</si>
  <si>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</si>
  <si>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</si>
  <si>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</si>
  <si>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</si>
  <si>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</si>
  <si>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</si>
  <si>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</si>
  <si>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</si>
  <si>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</si>
  <si>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</si>
  <si>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</si>
  <si>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</si>
  <si>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</si>
  <si>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</si>
  <si>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</si>
  <si>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</si>
  <si>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</si>
  <si>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</si>
  <si>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</si>
  <si>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</si>
  <si>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</si>
  <si>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</si>
  <si>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</si>
  <si>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</si>
  <si>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</si>
  <si>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</si>
  <si>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</si>
  <si>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沖縄県渡名喜村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</si>
  <si>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</si>
  <si>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</si>
  <si>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</si>
  <si>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</si>
  <si>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</si>
  <si>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</si>
  <si>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</si>
  <si>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</si>
  <si>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</si>
  <si>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</si>
  <si>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</si>
  <si>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</si>
  <si>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</si>
  <si>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</si>
  <si>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</si>
  <si>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</si>
  <si>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</si>
  <si>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</si>
  <si>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</si>
  <si>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</si>
  <si>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</si>
  <si>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</si>
  <si>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</si>
  <si>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</si>
  <si>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</si>
  <si>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</si>
  <si>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</si>
  <si>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</si>
  <si>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</si>
  <si>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</si>
  <si>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</si>
  <si>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</si>
  <si>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</si>
  <si>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</si>
  <si>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</si>
  <si>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</si>
  <si>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</si>
  <si>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</si>
  <si>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</si>
  <si>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</si>
  <si>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</si>
  <si>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</si>
  <si>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</si>
  <si>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</si>
  <si>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</si>
  <si>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</si>
  <si>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</si>
  <si>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</si>
  <si>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</si>
  <si>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</si>
  <si>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</si>
  <si>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</si>
  <si>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</si>
  <si>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</si>
  <si>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</si>
  <si>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</si>
  <si>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</si>
  <si>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</si>
  <si>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</si>
  <si>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</si>
  <si>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</si>
  <si>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</si>
  <si>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</si>
  <si>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</si>
  <si>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</si>
  <si>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</si>
  <si>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</si>
  <si>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</si>
  <si>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</si>
  <si>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</si>
  <si>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</si>
  <si>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</si>
  <si>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</si>
  <si>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</si>
  <si>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</si>
  <si>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</si>
  <si>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</si>
  <si>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</si>
  <si>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</si>
  <si>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</si>
  <si>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</si>
  <si>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</si>
  <si>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</si>
  <si>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</si>
  <si>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</si>
  <si>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</si>
  <si>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</si>
  <si>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</si>
  <si>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</si>
  <si>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</si>
  <si>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</si>
  <si>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</si>
  <si>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</si>
  <si>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</si>
  <si>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</si>
  <si>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</si>
  <si>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</si>
  <si>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</si>
  <si>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</si>
  <si>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</si>
  <si>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</si>
  <si>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</si>
  <si>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</si>
  <si>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</si>
  <si>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</si>
  <si>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</si>
  <si>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</si>
  <si>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</si>
  <si>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</si>
  <si>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</si>
  <si>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</si>
  <si>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</si>
  <si>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</si>
  <si>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</si>
  <si>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</si>
  <si>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</si>
  <si>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</si>
  <si>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</si>
  <si>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</si>
  <si>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</si>
  <si>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</si>
  <si>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</si>
  <si>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</si>
  <si>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</si>
  <si>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</si>
  <si>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</si>
  <si>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</si>
  <si>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</si>
  <si>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</si>
  <si>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</si>
  <si>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</si>
  <si>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</si>
  <si>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</si>
  <si>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</si>
  <si>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</si>
  <si>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</si>
  <si>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</si>
  <si>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</si>
  <si>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</si>
  <si>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</si>
  <si>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</si>
  <si>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</si>
  <si>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</si>
  <si>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</si>
  <si>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</si>
  <si>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</si>
  <si>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</si>
  <si>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沖縄県渡名喜村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</si>
  <si>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</si>
  <si>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</si>
  <si>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</si>
  <si>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</si>
  <si>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</si>
  <si>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</si>
  <si>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</si>
  <si>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</si>
  <si>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</si>
  <si>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</si>
  <si>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</si>
  <si>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</si>
  <si>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</si>
  <si>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</si>
  <si>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</si>
  <si>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</si>
  <si>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</si>
  <si>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</si>
  <si>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</si>
  <si>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</si>
  <si>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</si>
  <si>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</si>
  <si>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</si>
  <si>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</si>
  <si>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</si>
  <si>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</si>
  <si>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</si>
  <si>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</si>
  <si>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</si>
  <si>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</si>
  <si>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</si>
  <si>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</si>
  <si>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</si>
  <si>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</si>
  <si>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</si>
  <si>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</si>
  <si>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</si>
  <si>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</si>
  <si>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</si>
  <si>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</si>
  <si>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</si>
  <si>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</si>
  <si>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</si>
  <si>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</si>
  <si>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</si>
  <si>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</si>
  <si>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</si>
  <si>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</si>
  <si>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</si>
  <si>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</si>
  <si>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</si>
  <si>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</si>
  <si>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</si>
  <si>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</si>
  <si>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</si>
  <si>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</si>
  <si>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</si>
  <si>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</si>
  <si>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</si>
  <si>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</si>
  <si>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</si>
  <si>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</si>
  <si>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</si>
  <si>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</si>
  <si>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</si>
  <si>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</si>
  <si>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</si>
  <si>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</si>
  <si>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</si>
  <si>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</si>
  <si>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</si>
  <si>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</si>
  <si>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</si>
  <si>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</si>
  <si>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</si>
  <si>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</si>
  <si>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</si>
  <si>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</si>
  <si>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</si>
  <si>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</si>
  <si>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</si>
  <si>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</si>
  <si>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</si>
  <si>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</si>
  <si>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</si>
  <si>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</si>
  <si>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</si>
  <si>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</si>
  <si>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</si>
  <si>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</si>
  <si>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</si>
  <si>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</si>
  <si>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</si>
  <si>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</si>
  <si>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</si>
  <si>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</si>
  <si>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</si>
  <si>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</si>
  <si>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</si>
  <si>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</si>
  <si>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</si>
  <si>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</si>
  <si>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</si>
  <si>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</si>
  <si>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</si>
  <si>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</si>
  <si>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</si>
  <si>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</si>
  <si>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</si>
  <si>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</si>
  <si>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</si>
  <si>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</si>
  <si>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</si>
  <si>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</si>
  <si>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</si>
  <si>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</si>
  <si>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</si>
  <si>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</si>
  <si>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</si>
  <si>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</si>
  <si>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</si>
  <si>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</si>
  <si>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</si>
  <si>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</si>
  <si>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</si>
  <si>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</si>
  <si>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</si>
  <si>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</si>
  <si>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</si>
  <si>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</si>
  <si>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</si>
  <si>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</si>
  <si>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</si>
  <si>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</si>
  <si>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</si>
  <si>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</si>
  <si>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</si>
  <si>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</si>
  <si>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</si>
  <si>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</si>
  <si>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</si>
  <si>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</si>
  <si>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</si>
  <si>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</si>
  <si>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</si>
  <si>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</si>
  <si>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</si>
  <si>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</si>
  <si>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</si>
  <si>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</si>
  <si>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</si>
  <si>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</si>
  <si>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</si>
  <si>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</si>
  <si>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</si>
  <si>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</si>
  <si>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</si>
  <si>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</si>
  <si>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</si>
  <si>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</si>
  <si>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</si>
  <si>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</si>
  <si>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</si>
  <si>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</si>
  <si>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</si>
  <si>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</si>
  <si>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</si>
  <si>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</si>
  <si>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</si>
  <si>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</si>
  <si>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</si>
  <si>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</si>
  <si>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</si>
  <si>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</si>
  <si>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</si>
  <si>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</si>
  <si>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</si>
  <si>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</si>
  <si>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</si>
  <si>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</si>
  <si>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</si>
  <si>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</si>
  <si>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</si>
  <si>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</si>
  <si>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</si>
  <si>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0.14</t>
  </si>
  <si>
    <t>▲ 8.51</t>
  </si>
  <si>
    <t>一般会計</t>
  </si>
  <si>
    <t>国民健康保険事業特別会計</t>
  </si>
  <si>
    <t>簡易水道事業特別会計</t>
  </si>
  <si>
    <t>農業集落排水事業特別会計</t>
  </si>
  <si>
    <t>後期高齢者医療事業特別会計</t>
  </si>
  <si>
    <t>その他会計（赤字）</t>
  </si>
  <si>
    <t>その他会計（黒字）</t>
  </si>
  <si>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</si>
  <si>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</si>
  <si>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</si>
  <si>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</si>
  <si>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2"/>
  </si>
  <si>
    <t>沖縄県市町村自治会館管理組合</t>
    <rPh sb="0" eb="3">
      <t>オキナワケン</t>
    </rPh>
    <rPh sb="3" eb="6">
      <t>シチョウソン</t>
    </rPh>
    <rPh sb="6" eb="8">
      <t>ジチ</t>
    </rPh>
    <rPh sb="8" eb="10">
      <t>カイカン</t>
    </rPh>
    <rPh sb="10" eb="12">
      <t>カンリ</t>
    </rPh>
    <rPh sb="12" eb="14">
      <t>クミアイ</t>
    </rPh>
    <phoneticPr fontId="22"/>
  </si>
  <si>
    <t>沖縄県市町村総合事務組合</t>
    <rPh sb="0" eb="3">
      <t>オキナワケン</t>
    </rPh>
    <rPh sb="3" eb="6">
      <t>シチョウソン</t>
    </rPh>
    <rPh sb="6" eb="8">
      <t>ソウゴウ</t>
    </rPh>
    <rPh sb="8" eb="10">
      <t>ジム</t>
    </rPh>
    <rPh sb="10" eb="12">
      <t>クミアイ</t>
    </rPh>
    <phoneticPr fontId="22"/>
  </si>
  <si>
    <t>南部広域行政組合（一般会計）</t>
    <rPh sb="0" eb="2">
      <t>ナンブ</t>
    </rPh>
    <rPh sb="2" eb="4">
      <t>コウイキ</t>
    </rPh>
    <rPh sb="4" eb="6">
      <t>ギョウセイ</t>
    </rPh>
    <rPh sb="6" eb="8">
      <t>クミアイ</t>
    </rPh>
    <rPh sb="9" eb="11">
      <t>イッパン</t>
    </rPh>
    <rPh sb="11" eb="13">
      <t>カイケイ</t>
    </rPh>
    <phoneticPr fontId="22"/>
  </si>
  <si>
    <t>南部広域行政組合（特別会計）</t>
    <rPh sb="0" eb="2">
      <t>ナンブ</t>
    </rPh>
    <rPh sb="2" eb="4">
      <t>コウイキ</t>
    </rPh>
    <rPh sb="4" eb="6">
      <t>ギョウセイ</t>
    </rPh>
    <rPh sb="6" eb="8">
      <t>クミアイ</t>
    </rPh>
    <rPh sb="9" eb="11">
      <t>トクベツ</t>
    </rPh>
    <rPh sb="11" eb="13">
      <t>カイケイ</t>
    </rPh>
    <phoneticPr fontId="22"/>
  </si>
  <si>
    <t>沖縄県町村交通災害共済組合</t>
    <rPh sb="0" eb="3">
      <t>オキナワケン</t>
    </rPh>
    <rPh sb="3" eb="5">
      <t>チョウソン</t>
    </rPh>
    <rPh sb="5" eb="7">
      <t>コウツウ</t>
    </rPh>
    <rPh sb="7" eb="9">
      <t>サイガイ</t>
    </rPh>
    <rPh sb="9" eb="11">
      <t>キョウサイ</t>
    </rPh>
    <rPh sb="11" eb="13">
      <t>クミアイ</t>
    </rPh>
    <phoneticPr fontId="2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</si>
  <si>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</si>
  <si>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</si>
  <si>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</si>
  <si>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</si>
  <si>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</si>
  <si>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</si>
  <si>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</si>
  <si>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</si>
  <si>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</si>
  <si>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</si>
  <si>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</si>
  <si>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</si>
  <si>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</si>
  <si>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</si>
  <si>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</si>
  <si>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</si>
  <si>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</si>
  <si>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地方債の発行を抑制してきたため、将来負担率は低い水準であるが、有形固定資産減価償却率は全国平均に比べ低いが、沖縄県平均に比べると高い水準である。　主な要因としては一部の施設の老朽化が進んでいることが原因であり、今後老朽化した施設の除却・改築等を進め、数値を低い水準へ抑えていく。
</t>
    <rPh sb="1" eb="3">
      <t>チホウ</t>
    </rPh>
    <rPh sb="3" eb="4">
      <t>サイ</t>
    </rPh>
    <rPh sb="5" eb="7">
      <t>ハッコウ</t>
    </rPh>
    <rPh sb="8" eb="10">
      <t>ヨクセイ</t>
    </rPh>
    <rPh sb="17" eb="19">
      <t>ショウライ</t>
    </rPh>
    <rPh sb="19" eb="21">
      <t>フタン</t>
    </rPh>
    <rPh sb="21" eb="22">
      <t>リツ</t>
    </rPh>
    <rPh sb="23" eb="24">
      <t>ヒク</t>
    </rPh>
    <rPh sb="25" eb="27">
      <t>スイジュン</t>
    </rPh>
    <phoneticPr fontId="5"/>
  </si>
  <si>
    <t>　将来負担率は地方債の発行を抑制してきたため、低い水準である。一方、実質公債費は類似団体内平均値と比べると依然として高い状態であるので、今後とも地方債の発行を抑制し、公債費の適正化に取り組み数値の上昇を抑えていく。</t>
    <rPh sb="1" eb="3">
      <t>ショウライ</t>
    </rPh>
    <rPh sb="3" eb="5">
      <t>フタン</t>
    </rPh>
    <rPh sb="5" eb="6">
      <t>リツ</t>
    </rPh>
    <rPh sb="7" eb="9">
      <t>チホウ</t>
    </rPh>
    <rPh sb="9" eb="10">
      <t>サイ</t>
    </rPh>
    <rPh sb="11" eb="13">
      <t>ハッコウ</t>
    </rPh>
    <rPh sb="14" eb="16">
      <t>ヨクセイ</t>
    </rPh>
    <rPh sb="23" eb="24">
      <t>ヒク</t>
    </rPh>
    <rPh sb="25" eb="27">
      <t>スイジュン</t>
    </rPh>
    <rPh sb="31" eb="33">
      <t>イッポウ</t>
    </rPh>
    <rPh sb="34" eb="36">
      <t>ジッシツ</t>
    </rPh>
    <rPh sb="36" eb="38">
      <t>コウサイ</t>
    </rPh>
    <rPh sb="38" eb="39">
      <t>ヒ</t>
    </rPh>
    <rPh sb="40" eb="42">
      <t>ルイジ</t>
    </rPh>
    <rPh sb="42" eb="44">
      <t>ダンタイ</t>
    </rPh>
    <rPh sb="44" eb="45">
      <t>ナイ</t>
    </rPh>
    <rPh sb="45" eb="48">
      <t>ヘイキンチ</t>
    </rPh>
    <rPh sb="49" eb="50">
      <t>クラ</t>
    </rPh>
    <rPh sb="53" eb="55">
      <t>イゼン</t>
    </rPh>
    <rPh sb="58" eb="59">
      <t>タカ</t>
    </rPh>
    <rPh sb="60" eb="62">
      <t>ジョウタイ</t>
    </rPh>
    <rPh sb="68" eb="70">
      <t>コンゴ</t>
    </rPh>
    <rPh sb="72" eb="74">
      <t>チホウ</t>
    </rPh>
    <rPh sb="74" eb="75">
      <t>サイ</t>
    </rPh>
    <rPh sb="76" eb="78">
      <t>ハッコウ</t>
    </rPh>
    <rPh sb="79" eb="81">
      <t>ヨクセイ</t>
    </rPh>
    <rPh sb="83" eb="86">
      <t>コウサイヒ</t>
    </rPh>
    <rPh sb="87" eb="90">
      <t>テキセイカ</t>
    </rPh>
    <rPh sb="91" eb="92">
      <t>ト</t>
    </rPh>
    <rPh sb="93" eb="94">
      <t>ク</t>
    </rPh>
    <rPh sb="95" eb="97">
      <t>スウチ</t>
    </rPh>
    <rPh sb="98" eb="100">
      <t>ジョウショウ</t>
    </rPh>
    <rPh sb="101" eb="102">
      <t>オサ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</si>
</sst>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831293</c:v>
                </c:pt>
                <c:pt idx="1">
                  <c:v>1048960</c:v>
                </c:pt>
                <c:pt idx="2">
                  <c:v>1107849</c:v>
                </c:pt>
                <c:pt idx="3">
                  <c:v>1459315</c:v>
                </c:pt>
                <c:pt idx="4">
                  <c:v>724604</c:v>
                </c:pt>
              </c:numCache>
            </c:numRef>
          </c:val>
          <c:smooth val="0"/>
        </c:ser>
        <c:dLbls>
          <c:showLegendKey val="0"/>
          <c:showVal val="0"/>
          <c:showCatName val="0"/>
          <c:showSerName val="0"/>
          <c:showPercent val="0"/>
          <c:showBubbleSize val="0"/>
        </c:dLbls>
        <c:marker val="1"/>
        <c:smooth val="0"/>
        <c:axId val="118576640"/>
        <c:axId val="118578560"/>
      </c:lineChart>
      <c:catAx>
        <c:axId val="118576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578560"/>
        <c:crosses val="autoZero"/>
        <c:auto val="1"/>
        <c:lblAlgn val="ctr"/>
        <c:lblOffset val="100"/>
        <c:tickLblSkip val="1"/>
        <c:tickMarkSkip val="1"/>
        <c:noMultiLvlLbl val="0"/>
      </c:catAx>
      <c:valAx>
        <c:axId val="11857856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576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16.100000000000001</c:v>
                </c:pt>
                <c:pt idx="1">
                  <c:v>11.16</c:v>
                </c:pt>
                <c:pt idx="2">
                  <c:v>11.53</c:v>
                </c:pt>
                <c:pt idx="3">
                  <c:v>2.97</c:v>
                </c:pt>
                <c:pt idx="4">
                  <c:v>9.17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68.510000000000005</c:v>
                </c:pt>
                <c:pt idx="1">
                  <c:v>78.98</c:v>
                </c:pt>
                <c:pt idx="2">
                  <c:v>95.79</c:v>
                </c:pt>
                <c:pt idx="3">
                  <c:v>81.66</c:v>
                </c:pt>
                <c:pt idx="4">
                  <c:v>76.08</c:v>
                </c:pt>
              </c:numCache>
            </c:numRef>
          </c:val>
        </c:ser>
        <c:dLbls>
          <c:showLegendKey val="0"/>
          <c:showVal val="0"/>
          <c:showCatName val="0"/>
          <c:showSerName val="0"/>
          <c:showPercent val="0"/>
          <c:showBubbleSize val="0"/>
        </c:dLbls>
        <c:gapWidth val="250"/>
        <c:overlap val="100"/>
        <c:axId val="126076032"/>
        <c:axId val="12607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11.05</c:v>
                </c:pt>
                <c:pt idx="1">
                  <c:v>-0.14000000000000001</c:v>
                </c:pt>
                <c:pt idx="2">
                  <c:v>17.52</c:v>
                </c:pt>
                <c:pt idx="3">
                  <c:v>-8.51</c:v>
                </c:pt>
                <c:pt idx="4">
                  <c:v>6.39</c:v>
                </c:pt>
              </c:numCache>
            </c:numRef>
          </c:val>
          <c:smooth val="0"/>
        </c:ser>
        <c:dLbls>
          <c:showLegendKey val="0"/>
          <c:showVal val="0"/>
          <c:showCatName val="0"/>
          <c:showSerName val="0"/>
          <c:showPercent val="0"/>
          <c:showBubbleSize val="0"/>
        </c:dLbls>
        <c:marker val="1"/>
        <c:smooth val="0"/>
        <c:axId val="126076032"/>
        <c:axId val="126077952"/>
      </c:lineChart>
      <c:catAx>
        <c:axId val="1260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077952"/>
        <c:crosses val="autoZero"/>
        <c:auto val="1"/>
        <c:lblAlgn val="ctr"/>
        <c:lblOffset val="100"/>
        <c:tickLblSkip val="1"/>
        <c:tickMarkSkip val="1"/>
        <c:noMultiLvlLbl val="0"/>
      </c:catAx>
      <c:valAx>
        <c:axId val="12607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0.03</c:v>
                </c:pt>
                <c:pt idx="4">
                  <c:v>#N/A</c:v>
                </c:pt>
                <c:pt idx="5">
                  <c:v>0.01</c:v>
                </c:pt>
                <c:pt idx="6">
                  <c:v>#N/A</c:v>
                </c:pt>
                <c:pt idx="7">
                  <c:v>0.17</c:v>
                </c:pt>
                <c:pt idx="8">
                  <c:v>#N/A</c:v>
                </c:pt>
                <c:pt idx="9">
                  <c:v>0.18</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0.02</c:v>
                </c:pt>
                <c:pt idx="2">
                  <c:v>#N/A</c:v>
                </c:pt>
                <c:pt idx="3">
                  <c:v>0.03</c:v>
                </c:pt>
                <c:pt idx="4">
                  <c:v>#N/A</c:v>
                </c:pt>
                <c:pt idx="5">
                  <c:v>0.13</c:v>
                </c:pt>
                <c:pt idx="6">
                  <c:v>#N/A</c:v>
                </c:pt>
                <c:pt idx="7">
                  <c:v>0.03</c:v>
                </c:pt>
                <c:pt idx="8">
                  <c:v>#N/A</c:v>
                </c:pt>
                <c:pt idx="9">
                  <c:v>0.25</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0.27</c:v>
                </c:pt>
                <c:pt idx="2">
                  <c:v>#N/A</c:v>
                </c:pt>
                <c:pt idx="3">
                  <c:v>0.04</c:v>
                </c:pt>
                <c:pt idx="4">
                  <c:v>#N/A</c:v>
                </c:pt>
                <c:pt idx="5">
                  <c:v>0</c:v>
                </c:pt>
                <c:pt idx="6">
                  <c:v>#N/A</c:v>
                </c:pt>
                <c:pt idx="7">
                  <c:v>3.41</c:v>
                </c:pt>
                <c:pt idx="8">
                  <c:v>#N/A</c:v>
                </c:pt>
                <c:pt idx="9">
                  <c:v>1.35</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5.05</c:v>
                </c:pt>
                <c:pt idx="2">
                  <c:v>#N/A</c:v>
                </c:pt>
                <c:pt idx="3">
                  <c:v>6.54</c:v>
                </c:pt>
                <c:pt idx="4">
                  <c:v>#N/A</c:v>
                </c:pt>
                <c:pt idx="5">
                  <c:v>5.12</c:v>
                </c:pt>
                <c:pt idx="6">
                  <c:v>#N/A</c:v>
                </c:pt>
                <c:pt idx="7">
                  <c:v>2.17</c:v>
                </c:pt>
                <c:pt idx="8">
                  <c:v>#N/A</c:v>
                </c:pt>
                <c:pt idx="9">
                  <c:v>1.59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16.09</c:v>
                </c:pt>
                <c:pt idx="2">
                  <c:v>#N/A</c:v>
                </c:pt>
                <c:pt idx="3">
                  <c:v>11.15</c:v>
                </c:pt>
                <c:pt idx="4">
                  <c:v>#N/A</c:v>
                </c:pt>
                <c:pt idx="5">
                  <c:v>11.52</c:v>
                </c:pt>
                <c:pt idx="6">
                  <c:v>#N/A</c:v>
                </c:pt>
                <c:pt idx="7">
                  <c:v>2.97</c:v>
                </c:pt>
                <c:pt idx="8">
                  <c:v>#N/A</c:v>
                </c:pt>
                <c:pt idx="9">
                  <c:v>9.17</c:v>
                </c:pt>
              </c:numCache>
            </c:numRef>
          </c:val>
        </c:ser>
        <c:dLbls>
          <c:showLegendKey val="0"/>
          <c:showVal val="0"/>
          <c:showCatName val="0"/>
          <c:showSerName val="0"/>
          <c:showPercent val="0"/>
          <c:showBubbleSize val="0"/>
        </c:dLbls>
        <c:gapWidth val="150"/>
        <c:overlap val="100"/>
        <c:axId val="126159488"/>
        <c:axId val="126165376"/>
      </c:barChart>
      <c:catAx>
        <c:axId val="12615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165376"/>
        <c:crosses val="autoZero"/>
        <c:auto val="1"/>
        <c:lblAlgn val="ctr"/>
        <c:lblOffset val="100"/>
        <c:tickLblSkip val="1"/>
        <c:tickMarkSkip val="1"/>
        <c:noMultiLvlLbl val="0"/>
      </c:catAx>
      <c:valAx>
        <c:axId val="12616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159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c:v>
                </c:pt>
                <c:pt idx="5">
                  <c:v>70</c:v>
                </c:pt>
                <c:pt idx="8">
                  <c:v>72</c:v>
                </c:pt>
                <c:pt idx="11">
                  <c:v>77</c:v>
                </c:pt>
                <c:pt idx="14">
                  <c:v>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c:v>
                </c:pt>
                <c:pt idx="3">
                  <c:v>30</c:v>
                </c:pt>
                <c:pt idx="6">
                  <c:v>30</c:v>
                </c:pt>
                <c:pt idx="9">
                  <c:v>30</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c:v>
                </c:pt>
                <c:pt idx="3">
                  <c:v>87</c:v>
                </c:pt>
                <c:pt idx="6">
                  <c:v>88</c:v>
                </c:pt>
                <c:pt idx="9">
                  <c:v>93</c:v>
                </c:pt>
                <c:pt idx="12">
                  <c:v>83</c:v>
                </c:pt>
              </c:numCache>
            </c:numRef>
          </c:val>
        </c:ser>
        <c:dLbls>
          <c:showLegendKey val="0"/>
          <c:showVal val="0"/>
          <c:showCatName val="0"/>
          <c:showSerName val="0"/>
          <c:showPercent val="0"/>
          <c:showBubbleSize val="0"/>
        </c:dLbls>
        <c:gapWidth val="100"/>
        <c:overlap val="100"/>
        <c:axId val="118371456"/>
        <c:axId val="118373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c:v>
                </c:pt>
                <c:pt idx="2">
                  <c:v>#N/A</c:v>
                </c:pt>
                <c:pt idx="3">
                  <c:v>#N/A</c:v>
                </c:pt>
                <c:pt idx="4">
                  <c:v>47</c:v>
                </c:pt>
                <c:pt idx="5">
                  <c:v>#N/A</c:v>
                </c:pt>
                <c:pt idx="6">
                  <c:v>#N/A</c:v>
                </c:pt>
                <c:pt idx="7">
                  <c:v>46</c:v>
                </c:pt>
                <c:pt idx="8">
                  <c:v>#N/A</c:v>
                </c:pt>
                <c:pt idx="9">
                  <c:v>#N/A</c:v>
                </c:pt>
                <c:pt idx="10">
                  <c:v>46</c:v>
                </c:pt>
                <c:pt idx="11">
                  <c:v>#N/A</c:v>
                </c:pt>
                <c:pt idx="12">
                  <c:v>#N/A</c:v>
                </c:pt>
                <c:pt idx="13">
                  <c:v>35</c:v>
                </c:pt>
                <c:pt idx="14">
                  <c:v>#N/A</c:v>
                </c:pt>
              </c:numCache>
            </c:numRef>
          </c:val>
          <c:smooth val="0"/>
        </c:ser>
        <c:dLbls>
          <c:showLegendKey val="0"/>
          <c:showVal val="0"/>
          <c:showCatName val="0"/>
          <c:showSerName val="0"/>
          <c:showPercent val="0"/>
          <c:showBubbleSize val="0"/>
        </c:dLbls>
        <c:marker val="1"/>
        <c:smooth val="0"/>
        <c:axId val="118371456"/>
        <c:axId val="118373376"/>
      </c:lineChart>
      <c:catAx>
        <c:axId val="11837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73376"/>
        <c:crosses val="autoZero"/>
        <c:auto val="1"/>
        <c:lblAlgn val="ctr"/>
        <c:lblOffset val="100"/>
        <c:tickLblSkip val="1"/>
        <c:tickMarkSkip val="1"/>
        <c:noMultiLvlLbl val="0"/>
      </c:catAx>
      <c:valAx>
        <c:axId val="11837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7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632</c:v>
                </c:pt>
                <c:pt idx="5">
                  <c:v>636</c:v>
                </c:pt>
                <c:pt idx="8">
                  <c:v>650</c:v>
                </c:pt>
                <c:pt idx="11">
                  <c:v>626</c:v>
                </c:pt>
                <c:pt idx="14">
                  <c:v>592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366</c:v>
                </c:pt>
                <c:pt idx="5">
                  <c:v>390</c:v>
                </c:pt>
                <c:pt idx="8">
                  <c:v>420</c:v>
                </c:pt>
                <c:pt idx="11">
                  <c:v>460</c:v>
                </c:pt>
                <c:pt idx="14">
                  <c:v>420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144</c:v>
                </c:pt>
                <c:pt idx="3">
                  <c:v>138</c:v>
                </c:pt>
                <c:pt idx="6">
                  <c:v>90</c:v>
                </c:pt>
                <c:pt idx="9">
                  <c:v>117</c:v>
                </c:pt>
                <c:pt idx="12">
                  <c:v>138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230</c:v>
                </c:pt>
                <c:pt idx="3">
                  <c:v>204</c:v>
                </c:pt>
                <c:pt idx="6">
                  <c:v>180</c:v>
                </c:pt>
                <c:pt idx="9">
                  <c:v>154</c:v>
                </c:pt>
                <c:pt idx="12">
                  <c:v>124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721</c:v>
                </c:pt>
                <c:pt idx="3">
                  <c:v>710</c:v>
                </c:pt>
                <c:pt idx="6">
                  <c:v>699</c:v>
                </c:pt>
                <c:pt idx="9">
                  <c:v>755</c:v>
                </c:pt>
                <c:pt idx="12">
                  <c:v>675</c:v>
                </c:pt>
              </c:numCache>
            </c:numRef>
          </c:val>
        </c:ser>
        <c:dLbls>
          <c:showLegendKey val="0"/>
          <c:showVal val="0"/>
          <c:showCatName val="0"/>
          <c:showSerName val="0"/>
          <c:showPercent val="0"/>
          <c:showBubbleSize val="0"/>
        </c:dLbls>
        <c:gapWidth val="100"/>
        <c:overlap val="100"/>
        <c:axId val="5092096"/>
        <c:axId val="5094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97</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92096"/>
        <c:axId val="5094016"/>
      </c:lineChart>
      <c:catAx>
        <c:axId val="509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94016"/>
        <c:crosses val="autoZero"/>
        <c:auto val="1"/>
        <c:lblAlgn val="ctr"/>
        <c:lblOffset val="100"/>
        <c:tickLblSkip val="1"/>
        <c:tickMarkSkip val="1"/>
        <c:noMultiLvlLbl val="0"/>
      </c:catAx>
      <c:valAx>
        <c:axId val="5094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45.1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132883200"/>
        <c:axId val="132885120"/>
      </c:scatterChart>
      <c:valAx>
        <c:axId val="132883200"/>
        <c:scaling>
          <c:orientation val="minMax"/>
          <c:max val="62"/>
          <c:min val="41.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885120"/>
        <c:crosses val="autoZero"/>
        <c:crossBetween val="midCat"/>
      </c:valAx>
      <c:valAx>
        <c:axId val="132885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88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13</c:v>
                </c:pt>
                <c:pt idx="1">
                  <c:v>12.8</c:v>
                </c:pt>
                <c:pt idx="2">
                  <c:v>13.2</c:v>
                </c:pt>
                <c:pt idx="3">
                  <c:v>13.4</c:v>
                </c:pt>
                <c:pt idx="4">
                  <c:v>12</c:v>
                </c:pt>
              </c:numCache>
            </c:numRef>
          </c:xVal>
          <c:yVal>
            <c:numRef>
              <c:f>公会計指標分析・財政指標組合せ分析表!$K$73:$O$73</c:f>
              <c:numCache>
                <c:formatCode>#,##0.0;"▲ "#,##0.0</c:formatCode>
                <c:ptCount val="5"/>
                <c:pt idx="0">
                  <c:v>25.5</c:v>
                </c:pt>
                <c:pt idx="1">
                  <c:v>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33396352"/>
        <c:axId val="133423104"/>
      </c:scatterChart>
      <c:valAx>
        <c:axId val="133396352"/>
        <c:scaling>
          <c:orientation val="minMax"/>
          <c:max val="13.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423104"/>
        <c:crosses val="autoZero"/>
        <c:crossBetween val="midCat"/>
      </c:valAx>
      <c:valAx>
        <c:axId val="133423104"/>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9635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元利償還金及び公営企業債の元利償還金に対する繰入金及び実質公債費比率の分子については減少したが、算入公債費等については前年度並みになった。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退職手当負担額見込額が高くなっているが、一般会計等に係る地方債の現在高及び公営企業債等繰入見込額及び充当可能基金、及び基準財政額算入見込額が減少しているため、昨年度に引き続いて将来負担比率の分子も減少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4" name="角丸四角形 23"/>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7" name="正方形/長方形 26"/>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8" name="直線コネクタ 27"/>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9" name="円/楕円 28"/>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0" name="フローチャート : 判断 29"/>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1" name="直線コネクタ 30"/>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2" name="直線コネクタ 31"/>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3" name="直線コネクタ 32"/>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4" name="直線コネクタ 33"/>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8" name="テキスト ボックス 37"/>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[ 45.1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9" name="正方形/長方形 48"/>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1" name="テキスト ボックス 50"/>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有形固定資産減価償却率は全国平均に比べ低いが、沖縄県平均に比べると高い水準である。</a:t>
          </a:r>
          <a:endParaRPr kumimoji="1" lang="en-US" altLang="ja-JP" sz="1100">
            <a:latin typeface="ＭＳ Ｐゴシック"/>
          </a:endParaRPr>
        </a:p>
        <a:p>
          <a:r>
            <a:rPr kumimoji="1" lang="ja-JP" altLang="en-US" sz="1100">
              <a:latin typeface="ＭＳ Ｐゴシック"/>
            </a:rPr>
            <a:t>　主な要因としては一部の施設の老朽化が進んでいることが原因であり、今後老朽化した施設の除却・改築等を進め、数値を低い水準へ抑えていく。</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6" name="テキスト ボックス 55"/>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8" name="テキスト ボックス 57"/>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0" name="テキスト ボックス 59"/>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2" name="テキスト ボックス 61"/>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4" name="テキスト ボックス 63"/>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68" name="直線コネクタ 67"/>
        <xdr:cNvCxnSpPr/>
      </xdr:nvCxnSpPr>
      <xdr:spPr>
        <a:xfrm flipV="1">
          <a:off x="4760595" y="5517938"/>
          <a:ext cx="1270" cy="128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69" name="有形固定資産減価償却率最小値テキスト"/>
        <xdr:cNvSpPr txBox="1"/>
      </xdr:nvSpPr>
      <xdr:spPr>
        <a:xfrm>
          <a:off x="48133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0" name="直線コネクタ 69"/>
        <xdr:cNvCxnSpPr/>
      </xdr:nvCxnSpPr>
      <xdr:spPr>
        <a:xfrm>
          <a:off x="4673600" y="679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1" name="有形固定資産減価償却率最大値テキスト"/>
        <xdr:cNvSpPr txBox="1"/>
      </xdr:nvSpPr>
      <xdr:spPr>
        <a:xfrm>
          <a:off x="4813300" y="5293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2" name="直線コネクタ 71"/>
        <xdr:cNvCxnSpPr/>
      </xdr:nvCxnSpPr>
      <xdr:spPr>
        <a:xfrm>
          <a:off x="4673600" y="55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39387</xdr:rowOff>
    </xdr:from>
    <xdr:ext cx="405111" cy="259045"/>
    <xdr:sp macro="" textlink="">
      <xdr:nvSpPr>
        <xdr:cNvPr id="73" name="有形固定資産減価償却率平均値テキスト"/>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4" name="フローチャート : 判断 73"/>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33</xdr:row>
      <xdr:rowOff>78952</xdr:rowOff>
    </xdr:from>
    <xdr:to>
      <xdr:col>3</xdr:col>
      <xdr:colOff>1222375</xdr:colOff>
      <xdr:row>34</xdr:row>
      <xdr:rowOff>9102</xdr:rowOff>
    </xdr:to>
    <xdr:sp macro="" textlink="">
      <xdr:nvSpPr>
        <xdr:cNvPr id="80" name="円/楕円 79"/>
        <xdr:cNvSpPr/>
      </xdr:nvSpPr>
      <xdr:spPr>
        <a:xfrm>
          <a:off x="4711700" y="65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57379</xdr:rowOff>
    </xdr:from>
    <xdr:ext cx="405111" cy="259045"/>
    <xdr:sp macro="" textlink="">
      <xdr:nvSpPr>
        <xdr:cNvPr id="81" name="有形固定資産減価償却率該当値テキスト"/>
        <xdr:cNvSpPr txBox="1"/>
      </xdr:nvSpPr>
      <xdr:spPr>
        <a:xfrm>
          <a:off x="4813300" y="64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634865" y="5724525"/>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7244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546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724400" y="549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546600" y="572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40657</xdr:rowOff>
    </xdr:from>
    <xdr:ext cx="405111" cy="259045"/>
    <xdr:sp macro="" textlink="">
      <xdr:nvSpPr>
        <xdr:cNvPr id="62" name="【道路】&#10;有形固定資産減価償却率平均値テキスト"/>
        <xdr:cNvSpPr txBox="1"/>
      </xdr:nvSpPr>
      <xdr:spPr>
        <a:xfrm>
          <a:off x="4724400" y="638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584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133985</xdr:rowOff>
    </xdr:from>
    <xdr:to>
      <xdr:col>6</xdr:col>
      <xdr:colOff>561975</xdr:colOff>
      <xdr:row>40</xdr:row>
      <xdr:rowOff>64135</xdr:rowOff>
    </xdr:to>
    <xdr:sp macro="" textlink="">
      <xdr:nvSpPr>
        <xdr:cNvPr id="69" name="円/楕円 68"/>
        <xdr:cNvSpPr/>
      </xdr:nvSpPr>
      <xdr:spPr>
        <a:xfrm>
          <a:off x="4584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112412</xdr:rowOff>
    </xdr:from>
    <xdr:ext cx="405111" cy="259045"/>
    <xdr:sp macro="" textlink="">
      <xdr:nvSpPr>
        <xdr:cNvPr id="70" name="【道路】&#10;有形固定資産減価償却率該当値テキスト"/>
        <xdr:cNvSpPr txBox="1"/>
      </xdr:nvSpPr>
      <xdr:spPr>
        <a:xfrm>
          <a:off x="47244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10476865" y="5795420"/>
          <a:ext cx="0" cy="133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10566400" y="713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10388600" y="713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10566400" y="557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10388600" y="57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10566400" y="6760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10426700" y="69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139136</xdr:rowOff>
    </xdr:from>
    <xdr:to>
      <xdr:col>15</xdr:col>
      <xdr:colOff>231775</xdr:colOff>
      <xdr:row>41</xdr:row>
      <xdr:rowOff>69286</xdr:rowOff>
    </xdr:to>
    <xdr:sp macro="" textlink="">
      <xdr:nvSpPr>
        <xdr:cNvPr id="104" name="円/楕円 103"/>
        <xdr:cNvSpPr/>
      </xdr:nvSpPr>
      <xdr:spPr>
        <a:xfrm>
          <a:off x="10426700" y="699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54063</xdr:rowOff>
    </xdr:from>
    <xdr:ext cx="534377" cy="259045"/>
    <xdr:sp macro="" textlink="">
      <xdr:nvSpPr>
        <xdr:cNvPr id="105" name="【道路】&#10;一人当たり延長該当値テキスト"/>
        <xdr:cNvSpPr txBox="1"/>
      </xdr:nvSpPr>
      <xdr:spPr>
        <a:xfrm>
          <a:off x="10566400" y="69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50.247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4" name="正方形/長方形 113"/>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5" name="正方形/長方形 11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6" name="正方形/長方形 11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17" name="正方形/長方形 11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18" name="正方形/長方形 11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19" name="正方形/長方形 11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0" name="正方形/長方形 11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1" name="正方形/長方形 120"/>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32" name="直線コネクタ 1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33" name="テキスト ボックス 13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4" name="直線コネクタ 1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5" name="テキスト ボックス 1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36" name="直線コネクタ 1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37" name="テキスト ボックス 1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38" name="直線コネクタ 1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39" name="テキスト ボックス 1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0" name="直線コネクタ 1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1" name="テキスト ボックス 1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2" name="直線コネクタ 1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43" name="テキスト ボックス 14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147" name="直線コネクタ 146"/>
        <xdr:cNvCxnSpPr/>
      </xdr:nvCxnSpPr>
      <xdr:spPr>
        <a:xfrm flipV="1">
          <a:off x="4634865" y="1330016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148" name="【公営住宅】&#10;有形固定資産減価償却率最小値テキスト"/>
        <xdr:cNvSpPr txBox="1"/>
      </xdr:nvSpPr>
      <xdr:spPr>
        <a:xfrm>
          <a:off x="4724400" y="1488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149" name="直線コネクタ 148"/>
        <xdr:cNvCxnSpPr/>
      </xdr:nvCxnSpPr>
      <xdr:spPr>
        <a:xfrm>
          <a:off x="4546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150" name="【公営住宅】&#10;有形固定資産減価償却率最大値テキスト"/>
        <xdr:cNvSpPr txBox="1"/>
      </xdr:nvSpPr>
      <xdr:spPr>
        <a:xfrm>
          <a:off x="47244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151" name="直線コネクタ 150"/>
        <xdr:cNvCxnSpPr/>
      </xdr:nvCxnSpPr>
      <xdr:spPr>
        <a:xfrm>
          <a:off x="4546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93453</xdr:rowOff>
    </xdr:from>
    <xdr:ext cx="405111" cy="259045"/>
    <xdr:sp macro="" textlink="">
      <xdr:nvSpPr>
        <xdr:cNvPr id="152" name="【公営住宅】&#10;有形固定資産減価償却率平均値テキスト"/>
        <xdr:cNvSpPr txBox="1"/>
      </xdr:nvSpPr>
      <xdr:spPr>
        <a:xfrm>
          <a:off x="4724400" y="1380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153" name="フローチャート : 判断 152"/>
        <xdr:cNvSpPr/>
      </xdr:nvSpPr>
      <xdr:spPr>
        <a:xfrm>
          <a:off x="45847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83638</xdr:rowOff>
    </xdr:from>
    <xdr:to>
      <xdr:col>6</xdr:col>
      <xdr:colOff>561975</xdr:colOff>
      <xdr:row>87</xdr:row>
      <xdr:rowOff>13788</xdr:rowOff>
    </xdr:to>
    <xdr:sp macro="" textlink="">
      <xdr:nvSpPr>
        <xdr:cNvPr id="159" name="円/楕円 158"/>
        <xdr:cNvSpPr/>
      </xdr:nvSpPr>
      <xdr:spPr>
        <a:xfrm>
          <a:off x="4584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170015</xdr:rowOff>
    </xdr:from>
    <xdr:ext cx="340478" cy="259045"/>
    <xdr:sp macro="" textlink="">
      <xdr:nvSpPr>
        <xdr:cNvPr id="160" name="【公営住宅】&#10;有形固定資産減価償却率該当値テキスト"/>
        <xdr:cNvSpPr txBox="1"/>
      </xdr:nvSpPr>
      <xdr:spPr>
        <a:xfrm>
          <a:off x="4724400" y="14743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1" name="直線コネクタ 17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2" name="テキスト ボックス 17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3" name="直線コネクタ 17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4" name="テキスト ボックス 17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5" name="直線コネクタ 17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6" name="テキスト ボックス 17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7" name="直線コネクタ 17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8" name="テキスト ボックス 17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9" name="直線コネクタ 17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0" name="テキスト ボックス 17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1" name="直線コネクタ 1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182" name="テキスト ボックス 1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3"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184" name="直線コネクタ 183"/>
        <xdr:cNvCxnSpPr/>
      </xdr:nvCxnSpPr>
      <xdr:spPr>
        <a:xfrm flipV="1">
          <a:off x="10476865" y="1348892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185" name="【公営住宅】&#10;一人当たり面積最小値テキスト"/>
        <xdr:cNvSpPr txBox="1"/>
      </xdr:nvSpPr>
      <xdr:spPr>
        <a:xfrm>
          <a:off x="10566400"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186" name="直線コネクタ 185"/>
        <xdr:cNvCxnSpPr/>
      </xdr:nvCxnSpPr>
      <xdr:spPr>
        <a:xfrm>
          <a:off x="10388600" y="148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187" name="【公営住宅】&#10;一人当たり面積最大値テキスト"/>
        <xdr:cNvSpPr txBox="1"/>
      </xdr:nvSpPr>
      <xdr:spPr>
        <a:xfrm>
          <a:off x="105664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188" name="直線コネクタ 187"/>
        <xdr:cNvCxnSpPr/>
      </xdr:nvCxnSpPr>
      <xdr:spPr>
        <a:xfrm>
          <a:off x="10388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31639</xdr:rowOff>
    </xdr:from>
    <xdr:ext cx="469744" cy="259045"/>
    <xdr:sp macro="" textlink="">
      <xdr:nvSpPr>
        <xdr:cNvPr id="189" name="【公営住宅】&#10;一人当たり面積平均値テキスト"/>
        <xdr:cNvSpPr txBox="1"/>
      </xdr:nvSpPr>
      <xdr:spPr>
        <a:xfrm>
          <a:off x="10566400" y="14261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190" name="フローチャート : 判断 189"/>
        <xdr:cNvSpPr/>
      </xdr:nvSpPr>
      <xdr:spPr>
        <a:xfrm>
          <a:off x="10426700" y="1428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1" name="テキスト ボックス 1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2" name="テキスト ボックス 1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3" name="テキスト ボックス 1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4" name="テキスト ボックス 1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5" name="テキスト ボックス 1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66548</xdr:rowOff>
    </xdr:from>
    <xdr:to>
      <xdr:col>15</xdr:col>
      <xdr:colOff>231775</xdr:colOff>
      <xdr:row>82</xdr:row>
      <xdr:rowOff>168148</xdr:rowOff>
    </xdr:to>
    <xdr:sp macro="" textlink="">
      <xdr:nvSpPr>
        <xdr:cNvPr id="196" name="円/楕円 195"/>
        <xdr:cNvSpPr/>
      </xdr:nvSpPr>
      <xdr:spPr>
        <a:xfrm>
          <a:off x="104267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89425</xdr:rowOff>
    </xdr:from>
    <xdr:ext cx="469744" cy="259045"/>
    <xdr:sp macro="" textlink="">
      <xdr:nvSpPr>
        <xdr:cNvPr id="197" name="【公営住宅】&#10;一人当たり面積該当値テキスト"/>
        <xdr:cNvSpPr txBox="1"/>
      </xdr:nvSpPr>
      <xdr:spPr>
        <a:xfrm>
          <a:off x="10566400"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8" name="正方形/長方形 19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9" name="正方形/長方形 1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0" name="正方形/長方形 1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1" name="正方形/長方形 2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2" name="正方形/長方形 2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3" name="正方形/長方形 2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4" name="正方形/長方形 2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5" name="正方形/長方形 20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6" name="正方形/長方形 20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7" name="正方形/長方形 2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8" name="正方形/長方形 2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9" name="正方形/長方形 2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0" name="正方形/長方形 2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1" name="正方形/長方形 2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2" name="正方形/長方形 2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336,649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3" name="正方形/長方形 212"/>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4" name="正方形/長方形 21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5" name="正方形/長方形 2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6" name="正方形/長方形 2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7" name="正方形/長方形 2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8" name="正方形/長方形 2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9" name="正方形/長方形 2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0" name="正方形/長方形 2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1" name="正方形/長方形 220"/>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2" name="テキスト ボックス 2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3" name="直線コネクタ 2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4" name="テキスト ボックス 22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5" name="直線コネクタ 22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6" name="テキスト ボックス 22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27" name="直線コネクタ 22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28" name="テキスト ボックス 22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29" name="直線コネクタ 22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0" name="テキスト ボックス 22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1" name="直線コネクタ 23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2" name="テキスト ボックス 23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3" name="直線コネクタ 23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4" name="テキスト ボックス 23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5" name="直線コネクタ 23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6" name="テキスト ボックス 23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7"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238" name="直線コネクタ 237"/>
        <xdr:cNvCxnSpPr/>
      </xdr:nvCxnSpPr>
      <xdr:spPr>
        <a:xfrm flipV="1">
          <a:off x="16318864" y="577977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239" name="【認定こども園・幼稚園・保育所】&#10;有形固定資産減価償却率最小値テキスト"/>
        <xdr:cNvSpPr txBox="1"/>
      </xdr:nvSpPr>
      <xdr:spPr>
        <a:xfrm>
          <a:off x="164084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240" name="直線コネクタ 239"/>
        <xdr:cNvCxnSpPr/>
      </xdr:nvCxnSpPr>
      <xdr:spPr>
        <a:xfrm>
          <a:off x="16230600" y="700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241" name="【認定こども園・幼稚園・保育所】&#10;有形固定資産減価償却率最大値テキスト"/>
        <xdr:cNvSpPr txBox="1"/>
      </xdr:nvSpPr>
      <xdr:spPr>
        <a:xfrm>
          <a:off x="16408400" y="555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242" name="直線コネクタ 241"/>
        <xdr:cNvCxnSpPr/>
      </xdr:nvCxnSpPr>
      <xdr:spPr>
        <a:xfrm>
          <a:off x="16230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243" name="【認定こども園・幼稚園・保育所】&#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244" name="フローチャート : 判断 243"/>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5" name="テキスト ボックス 2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6" name="テキスト ボックス 2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7" name="テキスト ボックス 2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8" name="テキスト ボックス 2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9" name="テキスト ボックス 2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114935</xdr:rowOff>
    </xdr:from>
    <xdr:to>
      <xdr:col>23</xdr:col>
      <xdr:colOff>568325</xdr:colOff>
      <xdr:row>36</xdr:row>
      <xdr:rowOff>45085</xdr:rowOff>
    </xdr:to>
    <xdr:sp macro="" textlink="">
      <xdr:nvSpPr>
        <xdr:cNvPr id="250" name="円/楕円 249"/>
        <xdr:cNvSpPr/>
      </xdr:nvSpPr>
      <xdr:spPr>
        <a:xfrm>
          <a:off x="162687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137812</xdr:rowOff>
    </xdr:from>
    <xdr:ext cx="405111" cy="259045"/>
    <xdr:sp macro="" textlink="">
      <xdr:nvSpPr>
        <xdr:cNvPr id="251" name="【認定こども園・幼稚園・保育所】&#10;有形固定資産減価償却率該当値テキスト"/>
        <xdr:cNvSpPr txBox="1"/>
      </xdr:nvSpPr>
      <xdr:spPr>
        <a:xfrm>
          <a:off x="16408400"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2" name="正方形/長方形 25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9" name="正方形/長方形 258"/>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2" name="テキスト ボックス 261"/>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3" name="直線コネクタ 2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4" name="テキスト ボックス 2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5" name="直線コネクタ 2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66" name="テキスト ボックス 2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7" name="直線コネクタ 2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68" name="テキスト ボックス 2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69" name="直線コネクタ 2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0" name="テキスト ボックス 2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1" name="直線コネクタ 2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2" name="テキスト ボックス 2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3" name="直線コネクタ 2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4" name="テキスト ボックス 2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276" name="直線コネクタ 275"/>
        <xdr:cNvCxnSpPr/>
      </xdr:nvCxnSpPr>
      <xdr:spPr>
        <a:xfrm flipV="1">
          <a:off x="22160864" y="5737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277" name="【認定こども園・幼稚園・保育所】&#10;一人当たり面積最小値テキスト"/>
        <xdr:cNvSpPr txBox="1"/>
      </xdr:nvSpPr>
      <xdr:spPr>
        <a:xfrm>
          <a:off x="222504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278" name="直線コネクタ 277"/>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279" name="【認定こども園・幼稚園・保育所】&#10;一人当たり面積最大値テキスト"/>
        <xdr:cNvSpPr txBox="1"/>
      </xdr:nvSpPr>
      <xdr:spPr>
        <a:xfrm>
          <a:off x="222504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280" name="直線コネクタ 279"/>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281" name="【認定こども園・幼稚園・保育所】&#10;一人当たり面積平均値テキスト"/>
        <xdr:cNvSpPr txBox="1"/>
      </xdr:nvSpPr>
      <xdr:spPr>
        <a:xfrm>
          <a:off x="22250400" y="651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282" name="フローチャート : 判断 281"/>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3" name="テキスト ボックス 2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4" name="テキスト ボックス 2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5" name="テキスト ボックス 2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6" name="テキスト ボックス 2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7" name="テキスト ボックス 2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25400</xdr:rowOff>
    </xdr:from>
    <xdr:to>
      <xdr:col>32</xdr:col>
      <xdr:colOff>238125</xdr:colOff>
      <xdr:row>39</xdr:row>
      <xdr:rowOff>127000</xdr:rowOff>
    </xdr:to>
    <xdr:sp macro="" textlink="">
      <xdr:nvSpPr>
        <xdr:cNvPr id="288" name="円/楕円 287"/>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3827</xdr:rowOff>
    </xdr:from>
    <xdr:ext cx="469744" cy="259045"/>
    <xdr:sp macro="" textlink="">
      <xdr:nvSpPr>
        <xdr:cNvPr id="289" name="【認定こども園・幼稚園・保育所】&#10;一人当たり面積該当値テキスト"/>
        <xdr:cNvSpPr txBox="1"/>
      </xdr:nvSpPr>
      <xdr:spPr>
        <a:xfrm>
          <a:off x="22250400"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0.450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00" name="直線コネクタ 2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01" name="テキスト ボックス 30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2" name="直線コネクタ 3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3" name="テキスト ボックス 3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4" name="直線コネクタ 3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5" name="テキスト ボックス 3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6" name="直線コネクタ 3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7" name="テキスト ボックス 3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8" name="直線コネクタ 3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09" name="テキスト ボックス 3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0" name="直線コネクタ 3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1" name="テキスト ボックス 31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2"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13" name="直線コネクタ 312"/>
        <xdr:cNvCxnSpPr/>
      </xdr:nvCxnSpPr>
      <xdr:spPr>
        <a:xfrm flipV="1">
          <a:off x="16318864" y="953833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14" name="【学校施設】&#10;有形固定資産減価償却率最小値テキスト"/>
        <xdr:cNvSpPr txBox="1"/>
      </xdr:nvSpPr>
      <xdr:spPr>
        <a:xfrm>
          <a:off x="16408400" y="10866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15" name="直線コネクタ 314"/>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16" name="【学校施設】&#10;有形固定資産減価償却率最大値テキスト"/>
        <xdr:cNvSpPr txBox="1"/>
      </xdr:nvSpPr>
      <xdr:spPr>
        <a:xfrm>
          <a:off x="16408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17" name="直線コネクタ 316"/>
        <xdr:cNvCxnSpPr/>
      </xdr:nvCxnSpPr>
      <xdr:spPr>
        <a:xfrm>
          <a:off x="16230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93997</xdr:rowOff>
    </xdr:from>
    <xdr:ext cx="405111" cy="259045"/>
    <xdr:sp macro="" textlink="">
      <xdr:nvSpPr>
        <xdr:cNvPr id="318" name="【学校施設】&#10;有形固定資産減価償却率平均値テキスト"/>
        <xdr:cNvSpPr txBox="1"/>
      </xdr:nvSpPr>
      <xdr:spPr>
        <a:xfrm>
          <a:off x="164084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19" name="フローチャート : 判断 318"/>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0" name="テキスト ボックス 3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1" name="テキスト ボックス 3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2" name="テキスト ボックス 3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3" name="テキスト ボックス 3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4" name="テキスト ボックス 3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60</xdr:row>
      <xdr:rowOff>635</xdr:rowOff>
    </xdr:from>
    <xdr:to>
      <xdr:col>23</xdr:col>
      <xdr:colOff>568325</xdr:colOff>
      <xdr:row>60</xdr:row>
      <xdr:rowOff>102235</xdr:rowOff>
    </xdr:to>
    <xdr:sp macro="" textlink="">
      <xdr:nvSpPr>
        <xdr:cNvPr id="325" name="円/楕円 324"/>
        <xdr:cNvSpPr/>
      </xdr:nvSpPr>
      <xdr:spPr>
        <a:xfrm>
          <a:off x="16268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150512</xdr:rowOff>
    </xdr:from>
    <xdr:ext cx="405111" cy="259045"/>
    <xdr:sp macro="" textlink="">
      <xdr:nvSpPr>
        <xdr:cNvPr id="326" name="【学校施設】&#10;有形固定資産減価償却率該当値テキスト"/>
        <xdr:cNvSpPr txBox="1"/>
      </xdr:nvSpPr>
      <xdr:spPr>
        <a:xfrm>
          <a:off x="16408400"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7" name="正方形/長方形 32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8" name="正方形/長方形 3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9" name="正方形/長方形 3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0" name="正方形/長方形 3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1" name="正方形/長方形 3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2" name="正方形/長方形 3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3" name="正方形/長方形 3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4" name="正方形/長方形 33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5" name="テキスト ボックス 3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6" name="直線コネクタ 3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7" name="テキスト ボックス 3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347" name="テキスト ボックス 34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349" name="テキスト ボックス 34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351" name="テキスト ボックス 35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353" name="直線コネクタ 352"/>
        <xdr:cNvCxnSpPr/>
      </xdr:nvCxnSpPr>
      <xdr:spPr>
        <a:xfrm flipV="1">
          <a:off x="22160864" y="9584382"/>
          <a:ext cx="0" cy="156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354" name="【学校施設】&#10;一人当たり面積最小値テキスト"/>
        <xdr:cNvSpPr txBox="1"/>
      </xdr:nvSpPr>
      <xdr:spPr>
        <a:xfrm>
          <a:off x="22250400" y="1115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355" name="直線コネクタ 354"/>
        <xdr:cNvCxnSpPr/>
      </xdr:nvCxnSpPr>
      <xdr:spPr>
        <a:xfrm>
          <a:off x="22072600" y="1115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356" name="【学校施設】&#10;一人当たり面積最大値テキスト"/>
        <xdr:cNvSpPr txBox="1"/>
      </xdr:nvSpPr>
      <xdr:spPr>
        <a:xfrm>
          <a:off x="22250400" y="93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357" name="直線コネクタ 356"/>
        <xdr:cNvCxnSpPr/>
      </xdr:nvCxnSpPr>
      <xdr:spPr>
        <a:xfrm>
          <a:off x="22072600" y="9584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164228</xdr:rowOff>
    </xdr:from>
    <xdr:ext cx="469744" cy="259045"/>
    <xdr:sp macro="" textlink="">
      <xdr:nvSpPr>
        <xdr:cNvPr id="358" name="【学校施設】&#10;一人当たり面積平均値テキスト"/>
        <xdr:cNvSpPr txBox="1"/>
      </xdr:nvSpPr>
      <xdr:spPr>
        <a:xfrm>
          <a:off x="22250400" y="10794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359" name="フローチャート : 判断 358"/>
        <xdr:cNvSpPr/>
      </xdr:nvSpPr>
      <xdr:spPr>
        <a:xfrm>
          <a:off x="22110700" y="1081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103832</xdr:rowOff>
    </xdr:from>
    <xdr:to>
      <xdr:col>32</xdr:col>
      <xdr:colOff>238125</xdr:colOff>
      <xdr:row>56</xdr:row>
      <xdr:rowOff>33982</xdr:rowOff>
    </xdr:to>
    <xdr:sp macro="" textlink="">
      <xdr:nvSpPr>
        <xdr:cNvPr id="365" name="円/楕円 364"/>
        <xdr:cNvSpPr/>
      </xdr:nvSpPr>
      <xdr:spPr>
        <a:xfrm>
          <a:off x="22110700" y="95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56859</xdr:rowOff>
    </xdr:from>
    <xdr:ext cx="534377" cy="259045"/>
    <xdr:sp macro="" textlink="">
      <xdr:nvSpPr>
        <xdr:cNvPr id="366" name="【学校施設】&#10;一人当たり面積該当値テキスト"/>
        <xdr:cNvSpPr txBox="1"/>
      </xdr:nvSpPr>
      <xdr:spPr>
        <a:xfrm>
          <a:off x="22250400" y="9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5" name="正方形/長方形 3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391" name="正方形/長方形 39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92" name="正方形/長方形 3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93" name="正方形/長方形 3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94" name="正方形/長方形 3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95" name="正方形/長方形 3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96" name="正方形/長方形 3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97" name="正方形/長方形 3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98" name="正方形/長方形 397"/>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399" name="正方形/長方形 39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00" name="正方形/長方形 3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1" name="テキスト ボックス 40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有形固定資産減価償却率が高くなっている施設は幼稚園であるが、整備から約３７年経過しており、なお除却・複合化されていないためであり、今後除却・複合化の方向で個別施設計画を策定し、同計画に基づき老朽化対策に取り組んでいくこととしている。　また、</a:t>
          </a:r>
          <a:r>
            <a:rPr kumimoji="1" lang="en-US" altLang="ja-JP" sz="1300">
              <a:latin typeface="ＭＳ Ｐゴシック"/>
            </a:rPr>
            <a:t>1</a:t>
          </a:r>
          <a:r>
            <a:rPr kumimoji="1" lang="ja-JP" altLang="en-US" sz="1300">
              <a:latin typeface="ＭＳ Ｐゴシック"/>
            </a:rPr>
            <a:t>人当たりの面積において学校施設が高くなっているのは、村の人口減少に加え、子どもの数の減少も一つの要因であり、今後村の定住促進事業を展開し、人口の増加につなげ人口減少対策に取り組んでいく。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5"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38100</xdr:rowOff>
    </xdr:from>
    <xdr:to>
      <xdr:col>6</xdr:col>
      <xdr:colOff>510540</xdr:colOff>
      <xdr:row>40</xdr:row>
      <xdr:rowOff>152400</xdr:rowOff>
    </xdr:to>
    <xdr:cxnSp macro="">
      <xdr:nvCxnSpPr>
        <xdr:cNvPr id="56" name="直線コネクタ 55"/>
        <xdr:cNvCxnSpPr/>
      </xdr:nvCxnSpPr>
      <xdr:spPr>
        <a:xfrm flipV="1">
          <a:off x="4634865" y="586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340478" cy="259045"/>
    <xdr:sp macro="" textlink="">
      <xdr:nvSpPr>
        <xdr:cNvPr id="57" name="【図書館】&#10;有形固定資産減価償却率最小値テキスト"/>
        <xdr:cNvSpPr txBox="1"/>
      </xdr:nvSpPr>
      <xdr:spPr>
        <a:xfrm>
          <a:off x="4724400" y="7014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8" name="直線コネクタ 57"/>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156227</xdr:rowOff>
    </xdr:from>
    <xdr:ext cx="405111" cy="259045"/>
    <xdr:sp macro="" textlink="">
      <xdr:nvSpPr>
        <xdr:cNvPr id="59" name="【図書館】&#10;有形固定資産減価償却率最大値テキスト"/>
        <xdr:cNvSpPr txBox="1"/>
      </xdr:nvSpPr>
      <xdr:spPr>
        <a:xfrm>
          <a:off x="47244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34</xdr:row>
      <xdr:rowOff>38100</xdr:rowOff>
    </xdr:from>
    <xdr:to>
      <xdr:col>6</xdr:col>
      <xdr:colOff>600075</xdr:colOff>
      <xdr:row>34</xdr:row>
      <xdr:rowOff>38100</xdr:rowOff>
    </xdr:to>
    <xdr:cxnSp macro="">
      <xdr:nvCxnSpPr>
        <xdr:cNvPr id="60" name="直線コネクタ 59"/>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17797</xdr:rowOff>
    </xdr:from>
    <xdr:ext cx="405111" cy="259045"/>
    <xdr:sp macro="" textlink="">
      <xdr:nvSpPr>
        <xdr:cNvPr id="61" name="【図書館】&#10;有形固定資産減価償却率平均値テキスト"/>
        <xdr:cNvSpPr txBox="1"/>
      </xdr:nvSpPr>
      <xdr:spPr>
        <a:xfrm>
          <a:off x="4724400"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166370</xdr:rowOff>
    </xdr:from>
    <xdr:to>
      <xdr:col>6</xdr:col>
      <xdr:colOff>561975</xdr:colOff>
      <xdr:row>36</xdr:row>
      <xdr:rowOff>96520</xdr:rowOff>
    </xdr:to>
    <xdr:sp macro="" textlink="">
      <xdr:nvSpPr>
        <xdr:cNvPr id="62" name="フローチャート : 判断 61"/>
        <xdr:cNvSpPr/>
      </xdr:nvSpPr>
      <xdr:spPr>
        <a:xfrm>
          <a:off x="45847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101600</xdr:rowOff>
    </xdr:from>
    <xdr:to>
      <xdr:col>6</xdr:col>
      <xdr:colOff>561975</xdr:colOff>
      <xdr:row>41</xdr:row>
      <xdr:rowOff>31750</xdr:rowOff>
    </xdr:to>
    <xdr:sp macro="" textlink="">
      <xdr:nvSpPr>
        <xdr:cNvPr id="68" name="円/楕円 67"/>
        <xdr:cNvSpPr/>
      </xdr:nvSpPr>
      <xdr:spPr>
        <a:xfrm>
          <a:off x="4584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16527</xdr:rowOff>
    </xdr:from>
    <xdr:ext cx="340478" cy="259045"/>
    <xdr:sp macro="" textlink="">
      <xdr:nvSpPr>
        <xdr:cNvPr id="69" name="【図書館】&#10;有形固定資産減価償却率該当値テキスト"/>
        <xdr:cNvSpPr txBox="1"/>
      </xdr:nvSpPr>
      <xdr:spPr>
        <a:xfrm>
          <a:off x="4724400" y="687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0" name="正方形/長方形 69"/>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7" name="正方形/長方形 76"/>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8" name="テキスト ボックス 7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7" name="テキスト ボックス 8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89" name="テキスト ボックス 8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1" name="テキスト ボックス 9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61504</xdr:rowOff>
    </xdr:from>
    <xdr:to>
      <xdr:col>15</xdr:col>
      <xdr:colOff>180340</xdr:colOff>
      <xdr:row>41</xdr:row>
      <xdr:rowOff>100693</xdr:rowOff>
    </xdr:to>
    <xdr:cxnSp macro="">
      <xdr:nvCxnSpPr>
        <xdr:cNvPr id="95" name="直線コネクタ 94"/>
        <xdr:cNvCxnSpPr/>
      </xdr:nvCxnSpPr>
      <xdr:spPr>
        <a:xfrm flipV="1">
          <a:off x="10476865" y="571935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104520</xdr:rowOff>
    </xdr:from>
    <xdr:ext cx="469744" cy="259045"/>
    <xdr:sp macro="" textlink="">
      <xdr:nvSpPr>
        <xdr:cNvPr id="96" name="【図書館】&#10;一人当たり面積最小値テキスト"/>
        <xdr:cNvSpPr txBox="1"/>
      </xdr:nvSpPr>
      <xdr:spPr>
        <a:xfrm>
          <a:off x="10566400" y="713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15</xdr:col>
      <xdr:colOff>92075</xdr:colOff>
      <xdr:row>41</xdr:row>
      <xdr:rowOff>100693</xdr:rowOff>
    </xdr:from>
    <xdr:to>
      <xdr:col>15</xdr:col>
      <xdr:colOff>269875</xdr:colOff>
      <xdr:row>41</xdr:row>
      <xdr:rowOff>100693</xdr:rowOff>
    </xdr:to>
    <xdr:cxnSp macro="">
      <xdr:nvCxnSpPr>
        <xdr:cNvPr id="97" name="直線コネクタ 96"/>
        <xdr:cNvCxnSpPr/>
      </xdr:nvCxnSpPr>
      <xdr:spPr>
        <a:xfrm>
          <a:off x="10388600" y="713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8181</xdr:rowOff>
    </xdr:from>
    <xdr:ext cx="469744" cy="259045"/>
    <xdr:sp macro="" textlink="">
      <xdr:nvSpPr>
        <xdr:cNvPr id="98" name="【図書館】&#10;一人当たり面積最大値テキスト"/>
        <xdr:cNvSpPr txBox="1"/>
      </xdr:nvSpPr>
      <xdr:spPr>
        <a:xfrm>
          <a:off x="10566400" y="549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15</xdr:col>
      <xdr:colOff>92075</xdr:colOff>
      <xdr:row>33</xdr:row>
      <xdr:rowOff>61504</xdr:rowOff>
    </xdr:from>
    <xdr:to>
      <xdr:col>15</xdr:col>
      <xdr:colOff>269875</xdr:colOff>
      <xdr:row>33</xdr:row>
      <xdr:rowOff>61504</xdr:rowOff>
    </xdr:to>
    <xdr:cxnSp macro="">
      <xdr:nvCxnSpPr>
        <xdr:cNvPr id="99" name="直線コネクタ 98"/>
        <xdr:cNvCxnSpPr/>
      </xdr:nvCxnSpPr>
      <xdr:spPr>
        <a:xfrm>
          <a:off x="10388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132823</xdr:rowOff>
    </xdr:from>
    <xdr:ext cx="469744" cy="259045"/>
    <xdr:sp macro="" textlink="">
      <xdr:nvSpPr>
        <xdr:cNvPr id="100" name="【図書館】&#10;一人当たり面積平均値テキスト"/>
        <xdr:cNvSpPr txBox="1"/>
      </xdr:nvSpPr>
      <xdr:spPr>
        <a:xfrm>
          <a:off x="10566400" y="6819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154396</xdr:rowOff>
    </xdr:from>
    <xdr:to>
      <xdr:col>15</xdr:col>
      <xdr:colOff>231775</xdr:colOff>
      <xdr:row>40</xdr:row>
      <xdr:rowOff>84546</xdr:rowOff>
    </xdr:to>
    <xdr:sp macro="" textlink="">
      <xdr:nvSpPr>
        <xdr:cNvPr id="101" name="フローチャート : 判断 100"/>
        <xdr:cNvSpPr/>
      </xdr:nvSpPr>
      <xdr:spPr>
        <a:xfrm>
          <a:off x="10426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10704</xdr:rowOff>
    </xdr:from>
    <xdr:to>
      <xdr:col>15</xdr:col>
      <xdr:colOff>231775</xdr:colOff>
      <xdr:row>33</xdr:row>
      <xdr:rowOff>112304</xdr:rowOff>
    </xdr:to>
    <xdr:sp macro="" textlink="">
      <xdr:nvSpPr>
        <xdr:cNvPr id="107" name="円/楕円 106"/>
        <xdr:cNvSpPr/>
      </xdr:nvSpPr>
      <xdr:spPr>
        <a:xfrm>
          <a:off x="104267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135181</xdr:rowOff>
    </xdr:from>
    <xdr:ext cx="469744" cy="259045"/>
    <xdr:sp macro="" textlink="">
      <xdr:nvSpPr>
        <xdr:cNvPr id="108" name="【図書館】&#10;一人当たり面積該当値テキスト"/>
        <xdr:cNvSpPr txBox="1"/>
      </xdr:nvSpPr>
      <xdr:spPr>
        <a:xfrm>
          <a:off x="10566400" y="562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0.964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117" name="正方形/長方形 11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18" name="正方形/長方形 11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19" name="正方形/長方形 11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0" name="正方形/長方形 11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1" name="正方形/長方形 12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2" name="正方形/長方形 12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3" name="正方形/長方形 12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24" name="正方形/長方形 123"/>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125" name="正方形/長方形 12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2" name="正方形/長方形 131"/>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3" name="正方形/長方形 13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4" name="正方形/長方形 1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 name="正方形/長方形 1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6" name="正方形/長方形 1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7" name="正方形/長方形 1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8" name="正方形/長方形 1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9" name="正方形/長方形 1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40" name="正方形/長方形 139"/>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41" name="正方形/長方形 14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2" name="正方形/長方形 14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3" name="正方形/長方形 14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4" name="正方形/長方形 14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5" name="正方形/長方形 14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6" name="正方形/長方形 14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7" name="正方形/長方形 14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8" name="正方形/長方形 14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9" name="テキスト ボックス 14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0" name="直線コネクタ 14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1" name="テキスト ボックス 15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152" name="直線コネクタ 15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153" name="テキスト ボックス 152"/>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54" name="直線コネクタ 15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55" name="テキスト ボックス 15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56" name="直線コネクタ 15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57" name="テキスト ボックス 15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58" name="直線コネクタ 15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59" name="テキスト ボックス 15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60" name="直線コネクタ 15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61" name="テキスト ボックス 16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62" name="直線コネクタ 16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163" name="テキスト ボックス 162"/>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4" name="直線コネクタ 16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5" name="テキスト ボックス 16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66"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154577</xdr:rowOff>
    </xdr:from>
    <xdr:to>
      <xdr:col>6</xdr:col>
      <xdr:colOff>510540</xdr:colOff>
      <xdr:row>108</xdr:row>
      <xdr:rowOff>37012</xdr:rowOff>
    </xdr:to>
    <xdr:cxnSp macro="">
      <xdr:nvCxnSpPr>
        <xdr:cNvPr id="167" name="直線コネクタ 166"/>
        <xdr:cNvCxnSpPr/>
      </xdr:nvCxnSpPr>
      <xdr:spPr>
        <a:xfrm flipV="1">
          <a:off x="4634865" y="17299577"/>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40839</xdr:rowOff>
    </xdr:from>
    <xdr:ext cx="405111" cy="259045"/>
    <xdr:sp macro="" textlink="">
      <xdr:nvSpPr>
        <xdr:cNvPr id="168" name="【市民会館】&#10;有形固定資産減価償却率最小値テキスト"/>
        <xdr:cNvSpPr txBox="1"/>
      </xdr:nvSpPr>
      <xdr:spPr>
        <a:xfrm>
          <a:off x="4724400" y="1855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422275</xdr:colOff>
      <xdr:row>108</xdr:row>
      <xdr:rowOff>37012</xdr:rowOff>
    </xdr:from>
    <xdr:to>
      <xdr:col>6</xdr:col>
      <xdr:colOff>600075</xdr:colOff>
      <xdr:row>108</xdr:row>
      <xdr:rowOff>37012</xdr:rowOff>
    </xdr:to>
    <xdr:cxnSp macro="">
      <xdr:nvCxnSpPr>
        <xdr:cNvPr id="169" name="直線コネクタ 168"/>
        <xdr:cNvCxnSpPr/>
      </xdr:nvCxnSpPr>
      <xdr:spPr>
        <a:xfrm>
          <a:off x="4546600" y="1855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101254</xdr:rowOff>
    </xdr:from>
    <xdr:ext cx="405111" cy="259045"/>
    <xdr:sp macro="" textlink="">
      <xdr:nvSpPr>
        <xdr:cNvPr id="170" name="【市民会館】&#10;有形固定資産減価償却率最大値テキスト"/>
        <xdr:cNvSpPr txBox="1"/>
      </xdr:nvSpPr>
      <xdr:spPr>
        <a:xfrm>
          <a:off x="4724400" y="1707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a:t>
          </a:r>
          <a:endParaRPr kumimoji="1" lang="ja-JP" altLang="en-US" sz="1000" b="1">
            <a:latin typeface="ＭＳ Ｐゴシック"/>
          </a:endParaRPr>
        </a:p>
      </xdr:txBody>
    </xdr:sp>
    <xdr:clientData/>
  </xdr:oneCellAnchor>
  <xdr:twoCellAnchor>
    <xdr:from>
      <xdr:col>6</xdr:col>
      <xdr:colOff>422275</xdr:colOff>
      <xdr:row>100</xdr:row>
      <xdr:rowOff>154577</xdr:rowOff>
    </xdr:from>
    <xdr:to>
      <xdr:col>6</xdr:col>
      <xdr:colOff>600075</xdr:colOff>
      <xdr:row>100</xdr:row>
      <xdr:rowOff>154577</xdr:rowOff>
    </xdr:to>
    <xdr:cxnSp macro="">
      <xdr:nvCxnSpPr>
        <xdr:cNvPr id="171" name="直線コネクタ 170"/>
        <xdr:cNvCxnSpPr/>
      </xdr:nvCxnSpPr>
      <xdr:spPr>
        <a:xfrm>
          <a:off x="4546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72770</xdr:rowOff>
    </xdr:from>
    <xdr:ext cx="405111" cy="259045"/>
    <xdr:sp macro="" textlink="">
      <xdr:nvSpPr>
        <xdr:cNvPr id="172" name="【市民会館】&#10;有形固定資産減価償却率平均値テキスト"/>
        <xdr:cNvSpPr txBox="1"/>
      </xdr:nvSpPr>
      <xdr:spPr>
        <a:xfrm>
          <a:off x="47244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49893</xdr:rowOff>
    </xdr:from>
    <xdr:to>
      <xdr:col>6</xdr:col>
      <xdr:colOff>561975</xdr:colOff>
      <xdr:row>105</xdr:row>
      <xdr:rowOff>151493</xdr:rowOff>
    </xdr:to>
    <xdr:sp macro="" textlink="">
      <xdr:nvSpPr>
        <xdr:cNvPr id="173" name="フローチャート : 判断 172"/>
        <xdr:cNvSpPr/>
      </xdr:nvSpPr>
      <xdr:spPr>
        <a:xfrm>
          <a:off x="4584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74" name="テキスト ボックス 1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5" name="テキスト ボックス 1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6" name="テキスト ボックス 1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77" name="テキスト ボックス 1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78" name="テキスト ボックス 1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106</xdr:row>
      <xdr:rowOff>93980</xdr:rowOff>
    </xdr:from>
    <xdr:to>
      <xdr:col>6</xdr:col>
      <xdr:colOff>561975</xdr:colOff>
      <xdr:row>107</xdr:row>
      <xdr:rowOff>24130</xdr:rowOff>
    </xdr:to>
    <xdr:sp macro="" textlink="">
      <xdr:nvSpPr>
        <xdr:cNvPr id="179" name="円/楕円 178"/>
        <xdr:cNvSpPr/>
      </xdr:nvSpPr>
      <xdr:spPr>
        <a:xfrm>
          <a:off x="4584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72407</xdr:rowOff>
    </xdr:from>
    <xdr:ext cx="405111" cy="259045"/>
    <xdr:sp macro="" textlink="">
      <xdr:nvSpPr>
        <xdr:cNvPr id="180" name="【市民会館】&#10;有形固定資産減価償却率該当値テキスト"/>
        <xdr:cNvSpPr txBox="1"/>
      </xdr:nvSpPr>
      <xdr:spPr>
        <a:xfrm>
          <a:off x="472440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81" name="正方形/長方形 18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2" name="正方形/長方形 1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3" name="正方形/長方形 1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4" name="正方形/長方形 1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5" name="正方形/長方形 1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6" name="正方形/長方形 1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87" name="正方形/長方形 1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88" name="正方形/長方形 187"/>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89" name="テキスト ボックス 1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0" name="直線コネクタ 1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91" name="直線コネクタ 1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92" name="テキスト ボックス 19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93" name="直線コネクタ 1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94" name="テキスト ボックス 19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95" name="直線コネクタ 1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96" name="テキスト ボックス 19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97" name="直線コネクタ 1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98" name="テキスト ボックス 19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99" name="直線コネクタ 1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00" name="テキスト ボックス 19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1" name="直線コネクタ 2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2" name="テキスト ボックス 2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03"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95250</xdr:rowOff>
    </xdr:from>
    <xdr:to>
      <xdr:col>15</xdr:col>
      <xdr:colOff>180340</xdr:colOff>
      <xdr:row>107</xdr:row>
      <xdr:rowOff>129539</xdr:rowOff>
    </xdr:to>
    <xdr:cxnSp macro="">
      <xdr:nvCxnSpPr>
        <xdr:cNvPr id="204" name="直線コネクタ 203"/>
        <xdr:cNvCxnSpPr/>
      </xdr:nvCxnSpPr>
      <xdr:spPr>
        <a:xfrm flipV="1">
          <a:off x="10476865" y="17068800"/>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133366</xdr:rowOff>
    </xdr:from>
    <xdr:ext cx="469744" cy="259045"/>
    <xdr:sp macro="" textlink="">
      <xdr:nvSpPr>
        <xdr:cNvPr id="205" name="【市民会館】&#10;一人当たり面積最小値テキスト"/>
        <xdr:cNvSpPr txBox="1"/>
      </xdr:nvSpPr>
      <xdr:spPr>
        <a:xfrm>
          <a:off x="105664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15</xdr:col>
      <xdr:colOff>92075</xdr:colOff>
      <xdr:row>107</xdr:row>
      <xdr:rowOff>129539</xdr:rowOff>
    </xdr:from>
    <xdr:to>
      <xdr:col>15</xdr:col>
      <xdr:colOff>269875</xdr:colOff>
      <xdr:row>107</xdr:row>
      <xdr:rowOff>129539</xdr:rowOff>
    </xdr:to>
    <xdr:cxnSp macro="">
      <xdr:nvCxnSpPr>
        <xdr:cNvPr id="206" name="直線コネクタ 205"/>
        <xdr:cNvCxnSpPr/>
      </xdr:nvCxnSpPr>
      <xdr:spPr>
        <a:xfrm>
          <a:off x="10388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41927</xdr:rowOff>
    </xdr:from>
    <xdr:ext cx="469744" cy="259045"/>
    <xdr:sp macro="" textlink="">
      <xdr:nvSpPr>
        <xdr:cNvPr id="207" name="【市民会館】&#10;一人当たり面積最大値テキスト"/>
        <xdr:cNvSpPr txBox="1"/>
      </xdr:nvSpPr>
      <xdr:spPr>
        <a:xfrm>
          <a:off x="105664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2.100</a:t>
          </a:r>
          <a:endParaRPr kumimoji="1" lang="ja-JP" altLang="en-US" sz="1000" b="1">
            <a:latin typeface="ＭＳ Ｐゴシック"/>
          </a:endParaRPr>
        </a:p>
      </xdr:txBody>
    </xdr:sp>
    <xdr:clientData/>
  </xdr:oneCellAnchor>
  <xdr:twoCellAnchor>
    <xdr:from>
      <xdr:col>15</xdr:col>
      <xdr:colOff>92075</xdr:colOff>
      <xdr:row>99</xdr:row>
      <xdr:rowOff>95250</xdr:rowOff>
    </xdr:from>
    <xdr:to>
      <xdr:col>15</xdr:col>
      <xdr:colOff>269875</xdr:colOff>
      <xdr:row>99</xdr:row>
      <xdr:rowOff>95250</xdr:rowOff>
    </xdr:to>
    <xdr:cxnSp macro="">
      <xdr:nvCxnSpPr>
        <xdr:cNvPr id="208" name="直線コネクタ 207"/>
        <xdr:cNvCxnSpPr/>
      </xdr:nvCxnSpPr>
      <xdr:spPr>
        <a:xfrm>
          <a:off x="10388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50309</xdr:rowOff>
    </xdr:from>
    <xdr:ext cx="469744" cy="259045"/>
    <xdr:sp macro="" textlink="">
      <xdr:nvSpPr>
        <xdr:cNvPr id="209" name="【市民会館】&#10;一人当たり面積平均値テキスト"/>
        <xdr:cNvSpPr txBox="1"/>
      </xdr:nvSpPr>
      <xdr:spPr>
        <a:xfrm>
          <a:off x="10566400" y="1805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0.714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71882</xdr:rowOff>
    </xdr:from>
    <xdr:to>
      <xdr:col>15</xdr:col>
      <xdr:colOff>231775</xdr:colOff>
      <xdr:row>106</xdr:row>
      <xdr:rowOff>2032</xdr:rowOff>
    </xdr:to>
    <xdr:sp macro="" textlink="">
      <xdr:nvSpPr>
        <xdr:cNvPr id="210" name="フローチャート : 判断 209"/>
        <xdr:cNvSpPr/>
      </xdr:nvSpPr>
      <xdr:spPr>
        <a:xfrm>
          <a:off x="10426700" y="1807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11" name="テキスト ボックス 2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2" name="テキスト ボックス 2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3" name="テキスト ボックス 2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4" name="テキスト ボックス 2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5" name="テキスト ボックス 2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101</xdr:row>
      <xdr:rowOff>135889</xdr:rowOff>
    </xdr:from>
    <xdr:to>
      <xdr:col>15</xdr:col>
      <xdr:colOff>231775</xdr:colOff>
      <xdr:row>102</xdr:row>
      <xdr:rowOff>66039</xdr:rowOff>
    </xdr:to>
    <xdr:sp macro="" textlink="">
      <xdr:nvSpPr>
        <xdr:cNvPr id="216" name="円/楕円 215"/>
        <xdr:cNvSpPr/>
      </xdr:nvSpPr>
      <xdr:spPr>
        <a:xfrm>
          <a:off x="10426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158766</xdr:rowOff>
    </xdr:from>
    <xdr:ext cx="469744" cy="259045"/>
    <xdr:sp macro="" textlink="">
      <xdr:nvSpPr>
        <xdr:cNvPr id="217" name="【市民会館】&#10;一人当たり面積該当値テキスト"/>
        <xdr:cNvSpPr txBox="1"/>
      </xdr:nvSpPr>
      <xdr:spPr>
        <a:xfrm>
          <a:off x="10566400"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18" name="正方形/長方形 217"/>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9" name="正方形/長方形 2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0" name="正方形/長方形 2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1" name="正方形/長方形 2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2" name="正方形/長方形 2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3" name="正方形/長方形 2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4" name="正方形/長方形 2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5" name="正方形/長方形 224"/>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6" name="テキスト ボックス 2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7" name="直線コネクタ 2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8" name="テキスト ボックス 2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9" name="直線コネクタ 22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0" name="テキスト ボックス 22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1" name="直線コネクタ 23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2" name="テキスト ボックス 23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3" name="直線コネクタ 23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34" name="テキスト ボックス 23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35" name="直線コネクタ 23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36" name="テキスト ボックス 23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7" name="直線コネクタ 23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8" name="テキスト ボックス 23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9" name="直線コネクタ 23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40" name="テキスト ボックス 23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1" name="直線コネクタ 2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42" name="テキスト ボックス 24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43"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5987</xdr:rowOff>
    </xdr:from>
    <xdr:to>
      <xdr:col>23</xdr:col>
      <xdr:colOff>516889</xdr:colOff>
      <xdr:row>41</xdr:row>
      <xdr:rowOff>51707</xdr:rowOff>
    </xdr:to>
    <xdr:cxnSp macro="">
      <xdr:nvCxnSpPr>
        <xdr:cNvPr id="244" name="直線コネクタ 243"/>
        <xdr:cNvCxnSpPr/>
      </xdr:nvCxnSpPr>
      <xdr:spPr>
        <a:xfrm flipV="1">
          <a:off x="16318864" y="5663837"/>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245"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246" name="直線コネクタ 245"/>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124114</xdr:rowOff>
    </xdr:from>
    <xdr:ext cx="405111" cy="259045"/>
    <xdr:sp macro="" textlink="">
      <xdr:nvSpPr>
        <xdr:cNvPr id="247" name="【一般廃棄物処理施設】&#10;有形固定資産減価償却率最大値テキスト"/>
        <xdr:cNvSpPr txBox="1"/>
      </xdr:nvSpPr>
      <xdr:spPr>
        <a:xfrm>
          <a:off x="164084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428625</xdr:colOff>
      <xdr:row>33</xdr:row>
      <xdr:rowOff>5987</xdr:rowOff>
    </xdr:from>
    <xdr:to>
      <xdr:col>23</xdr:col>
      <xdr:colOff>606425</xdr:colOff>
      <xdr:row>33</xdr:row>
      <xdr:rowOff>5987</xdr:rowOff>
    </xdr:to>
    <xdr:cxnSp macro="">
      <xdr:nvCxnSpPr>
        <xdr:cNvPr id="248" name="直線コネクタ 247"/>
        <xdr:cNvCxnSpPr/>
      </xdr:nvCxnSpPr>
      <xdr:spPr>
        <a:xfrm>
          <a:off x="16230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147519</xdr:rowOff>
    </xdr:from>
    <xdr:ext cx="405111" cy="259045"/>
    <xdr:sp macro="" textlink="">
      <xdr:nvSpPr>
        <xdr:cNvPr id="249" name="【一般廃棄物処理施設】&#10;有形固定資産減価償却率平均値テキスト"/>
        <xdr:cNvSpPr txBox="1"/>
      </xdr:nvSpPr>
      <xdr:spPr>
        <a:xfrm>
          <a:off x="16408400" y="631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169092</xdr:rowOff>
    </xdr:from>
    <xdr:to>
      <xdr:col>23</xdr:col>
      <xdr:colOff>568325</xdr:colOff>
      <xdr:row>37</xdr:row>
      <xdr:rowOff>99242</xdr:rowOff>
    </xdr:to>
    <xdr:sp macro="" textlink="">
      <xdr:nvSpPr>
        <xdr:cNvPr id="250" name="フローチャート : 判断 249"/>
        <xdr:cNvSpPr/>
      </xdr:nvSpPr>
      <xdr:spPr>
        <a:xfrm>
          <a:off x="162687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31931</xdr:rowOff>
    </xdr:from>
    <xdr:to>
      <xdr:col>23</xdr:col>
      <xdr:colOff>568325</xdr:colOff>
      <xdr:row>36</xdr:row>
      <xdr:rowOff>133531</xdr:rowOff>
    </xdr:to>
    <xdr:sp macro="" textlink="">
      <xdr:nvSpPr>
        <xdr:cNvPr id="256" name="円/楕円 255"/>
        <xdr:cNvSpPr/>
      </xdr:nvSpPr>
      <xdr:spPr>
        <a:xfrm>
          <a:off x="16268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54808</xdr:rowOff>
    </xdr:from>
    <xdr:ext cx="405111" cy="259045"/>
    <xdr:sp macro="" textlink="">
      <xdr:nvSpPr>
        <xdr:cNvPr id="257" name="【一般廃棄物処理施設】&#10;有形固定資産減価償却率該当値テキスト"/>
        <xdr:cNvSpPr txBox="1"/>
      </xdr:nvSpPr>
      <xdr:spPr>
        <a:xfrm>
          <a:off x="16408400" y="60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8" name="正方形/長方形 25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125,001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65" name="正方形/長方形 26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68" name="直線コネクタ 26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269" name="テキスト ボックス 26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0" name="直線コネクタ 26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39</xdr:row>
      <xdr:rowOff>138084</xdr:rowOff>
    </xdr:from>
    <xdr:ext cx="685572" cy="259045"/>
    <xdr:sp macro="" textlink="">
      <xdr:nvSpPr>
        <xdr:cNvPr id="271" name="テキスト ボックス 270"/>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2" name="直線コネクタ 27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37</xdr:row>
      <xdr:rowOff>154412</xdr:rowOff>
    </xdr:from>
    <xdr:ext cx="685572" cy="259045"/>
    <xdr:sp macro="" textlink="">
      <xdr:nvSpPr>
        <xdr:cNvPr id="273" name="テキスト ボックス 272"/>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4" name="直線コネクタ 27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35</xdr:row>
      <xdr:rowOff>170741</xdr:rowOff>
    </xdr:from>
    <xdr:ext cx="685572" cy="259045"/>
    <xdr:sp macro="" textlink="">
      <xdr:nvSpPr>
        <xdr:cNvPr id="275" name="テキスト ボックス 274"/>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76" name="直線コネクタ 27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34</xdr:row>
      <xdr:rowOff>15620</xdr:rowOff>
    </xdr:from>
    <xdr:ext cx="685572" cy="259045"/>
    <xdr:sp macro="" textlink="">
      <xdr:nvSpPr>
        <xdr:cNvPr id="277" name="テキスト ボックス 276"/>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78" name="直線コネクタ 27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31949</xdr:rowOff>
    </xdr:from>
    <xdr:ext cx="685572" cy="259045"/>
    <xdr:sp macro="" textlink="">
      <xdr:nvSpPr>
        <xdr:cNvPr id="279" name="テキスト ボックス 278"/>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0" name="直線コネクタ 2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81" name="テキスト ボックス 280"/>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82"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129365</xdr:rowOff>
    </xdr:from>
    <xdr:to>
      <xdr:col>32</xdr:col>
      <xdr:colOff>186689</xdr:colOff>
      <xdr:row>42</xdr:row>
      <xdr:rowOff>91900</xdr:rowOff>
    </xdr:to>
    <xdr:cxnSp macro="">
      <xdr:nvCxnSpPr>
        <xdr:cNvPr id="283" name="直線コネクタ 282"/>
        <xdr:cNvCxnSpPr/>
      </xdr:nvCxnSpPr>
      <xdr:spPr>
        <a:xfrm flipV="1">
          <a:off x="22160864" y="5787215"/>
          <a:ext cx="0" cy="15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95727</xdr:rowOff>
    </xdr:from>
    <xdr:ext cx="469744" cy="259045"/>
    <xdr:sp macro="" textlink="">
      <xdr:nvSpPr>
        <xdr:cNvPr id="284" name="【一般廃棄物処理施設】&#10;一人当たり有形固定資産（償却資産）額最小値テキスト"/>
        <xdr:cNvSpPr txBox="1"/>
      </xdr:nvSpPr>
      <xdr:spPr>
        <a:xfrm>
          <a:off x="22250400" y="72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32</xdr:col>
      <xdr:colOff>98425</xdr:colOff>
      <xdr:row>42</xdr:row>
      <xdr:rowOff>91900</xdr:rowOff>
    </xdr:from>
    <xdr:to>
      <xdr:col>32</xdr:col>
      <xdr:colOff>276225</xdr:colOff>
      <xdr:row>42</xdr:row>
      <xdr:rowOff>91900</xdr:rowOff>
    </xdr:to>
    <xdr:cxnSp macro="">
      <xdr:nvCxnSpPr>
        <xdr:cNvPr id="285" name="直線コネクタ 284"/>
        <xdr:cNvCxnSpPr/>
      </xdr:nvCxnSpPr>
      <xdr:spPr>
        <a:xfrm>
          <a:off x="22072600" y="72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76042</xdr:rowOff>
    </xdr:from>
    <xdr:ext cx="690189" cy="259045"/>
    <xdr:sp macro="" textlink="">
      <xdr:nvSpPr>
        <xdr:cNvPr id="286" name="【一般廃棄物処理施設】&#10;一人当たり有形固定資産（償却資産）額最大値テキスト"/>
        <xdr:cNvSpPr txBox="1"/>
      </xdr:nvSpPr>
      <xdr:spPr>
        <a:xfrm>
          <a:off x="22250400" y="556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4,612,201</a:t>
          </a:r>
          <a:endParaRPr kumimoji="1" lang="ja-JP" altLang="en-US" sz="1000" b="1">
            <a:latin typeface="ＭＳ Ｐゴシック"/>
          </a:endParaRPr>
        </a:p>
      </xdr:txBody>
    </xdr:sp>
    <xdr:clientData/>
  </xdr:oneCellAnchor>
  <xdr:twoCellAnchor>
    <xdr:from>
      <xdr:col>32</xdr:col>
      <xdr:colOff>98425</xdr:colOff>
      <xdr:row>33</xdr:row>
      <xdr:rowOff>129365</xdr:rowOff>
    </xdr:from>
    <xdr:to>
      <xdr:col>32</xdr:col>
      <xdr:colOff>276225</xdr:colOff>
      <xdr:row>33</xdr:row>
      <xdr:rowOff>129365</xdr:rowOff>
    </xdr:to>
    <xdr:cxnSp macro="">
      <xdr:nvCxnSpPr>
        <xdr:cNvPr id="287" name="直線コネクタ 286"/>
        <xdr:cNvCxnSpPr/>
      </xdr:nvCxnSpPr>
      <xdr:spPr>
        <a:xfrm>
          <a:off x="22072600" y="578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87197</xdr:rowOff>
    </xdr:from>
    <xdr:ext cx="599010" cy="259045"/>
    <xdr:sp macro="" textlink="">
      <xdr:nvSpPr>
        <xdr:cNvPr id="288" name="【一般廃棄物処理施設】&#10;一人当たり有形固定資産（償却資産）額平均値テキスト"/>
        <xdr:cNvSpPr txBox="1"/>
      </xdr:nvSpPr>
      <xdr:spPr>
        <a:xfrm>
          <a:off x="22250400" y="71166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319,711</a:t>
          </a:r>
          <a:endParaRPr kumimoji="1" lang="ja-JP" altLang="en-US" sz="1000" b="1">
            <a:solidFill>
              <a:srgbClr val="000080"/>
            </a:solidFill>
            <a:latin typeface="ＭＳ Ｐゴシック"/>
          </a:endParaRPr>
        </a:p>
      </xdr:txBody>
    </xdr:sp>
    <xdr:clientData/>
  </xdr:oneCellAnchor>
  <xdr:twoCellAnchor>
    <xdr:from>
      <xdr:col>32</xdr:col>
      <xdr:colOff>136525</xdr:colOff>
      <xdr:row>41</xdr:row>
      <xdr:rowOff>108770</xdr:rowOff>
    </xdr:from>
    <xdr:to>
      <xdr:col>32</xdr:col>
      <xdr:colOff>238125</xdr:colOff>
      <xdr:row>42</xdr:row>
      <xdr:rowOff>38920</xdr:rowOff>
    </xdr:to>
    <xdr:sp macro="" textlink="">
      <xdr:nvSpPr>
        <xdr:cNvPr id="289" name="フローチャート : 判断 288"/>
        <xdr:cNvSpPr/>
      </xdr:nvSpPr>
      <xdr:spPr>
        <a:xfrm>
          <a:off x="22110700" y="713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78565</xdr:rowOff>
    </xdr:from>
    <xdr:to>
      <xdr:col>32</xdr:col>
      <xdr:colOff>238125</xdr:colOff>
      <xdr:row>34</xdr:row>
      <xdr:rowOff>8715</xdr:rowOff>
    </xdr:to>
    <xdr:sp macro="" textlink="">
      <xdr:nvSpPr>
        <xdr:cNvPr id="295" name="円/楕円 294"/>
        <xdr:cNvSpPr/>
      </xdr:nvSpPr>
      <xdr:spPr>
        <a:xfrm>
          <a:off x="22110700" y="57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31592</xdr:rowOff>
    </xdr:from>
    <xdr:ext cx="690189" cy="259045"/>
    <xdr:sp macro="" textlink="">
      <xdr:nvSpPr>
        <xdr:cNvPr id="296" name="【一般廃棄物処理施設】&#10;一人当たり有形固定資産（償却資産）額該当値テキスト"/>
        <xdr:cNvSpPr txBox="1"/>
      </xdr:nvSpPr>
      <xdr:spPr>
        <a:xfrm>
          <a:off x="22250400" y="5689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4,612,201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97" name="正方形/長方形 29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04" name="正方形/長方形 30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8" name="直線コネクタ 3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9" name="テキスト ボックス 3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0" name="直線コネクタ 3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1" name="テキスト ボックス 3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2" name="直線コネクタ 3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3" name="テキスト ボックス 3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4" name="直線コネクタ 3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5" name="テキスト ボックス 3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6" name="直線コネクタ 3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7" name="テキスト ボックス 31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8" name="直線コネクタ 3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9" name="テキスト ボックス 3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20"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65</xdr:row>
      <xdr:rowOff>0</xdr:rowOff>
    </xdr:to>
    <xdr:cxnSp macro="">
      <xdr:nvCxnSpPr>
        <xdr:cNvPr id="321" name="直線コネクタ 320"/>
        <xdr:cNvCxnSpPr/>
      </xdr:nvCxnSpPr>
      <xdr:spPr>
        <a:xfrm flipV="1">
          <a:off x="16318864" y="96012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22" name="【保健センター・保健所】&#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23" name="直線コネクタ 322"/>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24"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25" name="直線コネクタ 32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326"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327" name="フローチャート : 判断 326"/>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8" name="テキスト ボックス 3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9" name="テキスト ボックス 3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0" name="テキスト ボックス 3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1" name="テキスト ボックス 3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2" name="テキスト ボックス 3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333" name="円/楕円 332"/>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143527</xdr:rowOff>
    </xdr:from>
    <xdr:ext cx="405111" cy="259045"/>
    <xdr:sp macro="" textlink="">
      <xdr:nvSpPr>
        <xdr:cNvPr id="334" name="【保健センター・保健所】&#10;有形固定資産減価償却率該当値テキスト"/>
        <xdr:cNvSpPr txBox="1"/>
      </xdr:nvSpPr>
      <xdr:spPr>
        <a:xfrm>
          <a:off x="164084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35" name="正方形/長方形 33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6" name="正方形/長方形 3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7" name="正方形/長方形 3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8" name="正方形/長方形 3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9" name="正方形/長方形 3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0" name="正方形/長方形 3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1" name="正方形/長方形 3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42" name="正方形/長方形 34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3" name="テキスト ボックス 3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4" name="直線コネクタ 3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45" name="直線コネクタ 3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46" name="テキスト ボックス 3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7" name="直線コネクタ 3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8" name="テキスト ボックス 3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9" name="直線コネクタ 3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0" name="テキスト ボックス 3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1" name="直線コネクタ 3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2" name="テキスト ボックス 3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3" name="直線コネクタ 3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54" name="テキスト ボックス 35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55" name="直線コネクタ 3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56" name="テキスト ボックス 35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150223</xdr:rowOff>
    </xdr:from>
    <xdr:to>
      <xdr:col>32</xdr:col>
      <xdr:colOff>186689</xdr:colOff>
      <xdr:row>64</xdr:row>
      <xdr:rowOff>34834</xdr:rowOff>
    </xdr:to>
    <xdr:cxnSp macro="">
      <xdr:nvCxnSpPr>
        <xdr:cNvPr id="360" name="直線コネクタ 359"/>
        <xdr:cNvCxnSpPr/>
      </xdr:nvCxnSpPr>
      <xdr:spPr>
        <a:xfrm flipV="1">
          <a:off x="22160864" y="9408523"/>
          <a:ext cx="0" cy="159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38661</xdr:rowOff>
    </xdr:from>
    <xdr:ext cx="469744" cy="259045"/>
    <xdr:sp macro="" textlink="">
      <xdr:nvSpPr>
        <xdr:cNvPr id="361" name="【保健センター・保健所】&#10;一人当たり面積最小値テキスト"/>
        <xdr:cNvSpPr txBox="1"/>
      </xdr:nvSpPr>
      <xdr:spPr>
        <a:xfrm>
          <a:off x="22250400"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0.088</a:t>
          </a:r>
          <a:endParaRPr kumimoji="1" lang="ja-JP" altLang="en-US" sz="1000" b="1">
            <a:latin typeface="ＭＳ Ｐゴシック"/>
          </a:endParaRPr>
        </a:p>
      </xdr:txBody>
    </xdr:sp>
    <xdr:clientData/>
  </xdr:oneCellAnchor>
  <xdr:twoCellAnchor>
    <xdr:from>
      <xdr:col>32</xdr:col>
      <xdr:colOff>98425</xdr:colOff>
      <xdr:row>64</xdr:row>
      <xdr:rowOff>34834</xdr:rowOff>
    </xdr:from>
    <xdr:to>
      <xdr:col>32</xdr:col>
      <xdr:colOff>276225</xdr:colOff>
      <xdr:row>64</xdr:row>
      <xdr:rowOff>34834</xdr:rowOff>
    </xdr:to>
    <xdr:cxnSp macro="">
      <xdr:nvCxnSpPr>
        <xdr:cNvPr id="362" name="直線コネクタ 361"/>
        <xdr:cNvCxnSpPr/>
      </xdr:nvCxnSpPr>
      <xdr:spPr>
        <a:xfrm>
          <a:off x="22072600" y="110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96900</xdr:rowOff>
    </xdr:from>
    <xdr:ext cx="469744" cy="259045"/>
    <xdr:sp macro="" textlink="">
      <xdr:nvSpPr>
        <xdr:cNvPr id="363" name="【保健センター・保健所】&#10;一人当たり面積最大値テキスト"/>
        <xdr:cNvSpPr txBox="1"/>
      </xdr:nvSpPr>
      <xdr:spPr>
        <a:xfrm>
          <a:off x="22250400" y="918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54</xdr:row>
      <xdr:rowOff>150223</xdr:rowOff>
    </xdr:from>
    <xdr:to>
      <xdr:col>32</xdr:col>
      <xdr:colOff>276225</xdr:colOff>
      <xdr:row>54</xdr:row>
      <xdr:rowOff>150223</xdr:rowOff>
    </xdr:to>
    <xdr:cxnSp macro="">
      <xdr:nvCxnSpPr>
        <xdr:cNvPr id="364" name="直線コネクタ 363"/>
        <xdr:cNvCxnSpPr/>
      </xdr:nvCxnSpPr>
      <xdr:spPr>
        <a:xfrm>
          <a:off x="22072600" y="940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94178</xdr:rowOff>
    </xdr:from>
    <xdr:ext cx="469744" cy="259045"/>
    <xdr:sp macro="" textlink="">
      <xdr:nvSpPr>
        <xdr:cNvPr id="365" name="【保健センター・保健所】&#10;一人当たり面積平均値テキスト"/>
        <xdr:cNvSpPr txBox="1"/>
      </xdr:nvSpPr>
      <xdr:spPr>
        <a:xfrm>
          <a:off x="22250400" y="10724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115751</xdr:rowOff>
    </xdr:from>
    <xdr:to>
      <xdr:col>32</xdr:col>
      <xdr:colOff>238125</xdr:colOff>
      <xdr:row>63</xdr:row>
      <xdr:rowOff>45901</xdr:rowOff>
    </xdr:to>
    <xdr:sp macro="" textlink="">
      <xdr:nvSpPr>
        <xdr:cNvPr id="366" name="フローチャート : 判断 365"/>
        <xdr:cNvSpPr/>
      </xdr:nvSpPr>
      <xdr:spPr>
        <a:xfrm>
          <a:off x="221107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7" name="テキスト ボックス 3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8" name="テキスト ボックス 3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9" name="テキスト ボックス 3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0" name="テキスト ボックス 3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1" name="テキスト ボックス 3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73297</xdr:rowOff>
    </xdr:from>
    <xdr:to>
      <xdr:col>32</xdr:col>
      <xdr:colOff>238125</xdr:colOff>
      <xdr:row>63</xdr:row>
      <xdr:rowOff>3447</xdr:rowOff>
    </xdr:to>
    <xdr:sp macro="" textlink="">
      <xdr:nvSpPr>
        <xdr:cNvPr id="372" name="円/楕円 371"/>
        <xdr:cNvSpPr/>
      </xdr:nvSpPr>
      <xdr:spPr>
        <a:xfrm>
          <a:off x="221107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96174</xdr:rowOff>
    </xdr:from>
    <xdr:ext cx="469744" cy="259045"/>
    <xdr:sp macro="" textlink="">
      <xdr:nvSpPr>
        <xdr:cNvPr id="373" name="【保健センター・保健所】&#10;一人当たり面積該当値テキスト"/>
        <xdr:cNvSpPr txBox="1"/>
      </xdr:nvSpPr>
      <xdr:spPr>
        <a:xfrm>
          <a:off x="22250400" y="105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74" name="正方形/長方形 37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5" name="正方形/長方形 3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6" name="正方形/長方形 3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7" name="正方形/長方形 3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8" name="正方形/長方形 3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9" name="正方形/長方形 3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0" name="正方形/長方形 3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81" name="正方形/長方形 38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82" name="正方形/長方形 38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3" name="正方形/長方形 3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4" name="正方形/長方形 3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5" name="正方形/長方形 3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6" name="正方形/長方形 3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7" name="正方形/長方形 3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8" name="正方形/長方形 3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9" name="正方形/長方形 38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90" name="正方形/長方形 38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1" name="正方形/長方形 3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2" name="正方形/長方形 3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3" name="正方形/長方形 3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4" name="正方形/長方形 3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5" name="正方形/長方形 3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6" name="正方形/長方形 3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7" name="正方形/長方形 39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8" name="テキスト ボックス 3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9" name="直線コネクタ 3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0" name="テキスト ボックス 39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1" name="直線コネクタ 40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2" name="テキスト ボックス 40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3" name="直線コネクタ 40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4" name="テキスト ボックス 40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5" name="直線コネクタ 40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6" name="テキスト ボックス 40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7" name="直線コネクタ 40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8" name="テキスト ボックス 40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9" name="直線コネクタ 40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0" name="テキスト ボックス 40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1" name="直線コネクタ 4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2" name="テキスト ボックス 41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1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414" name="直線コネクタ 413"/>
        <xdr:cNvCxnSpPr/>
      </xdr:nvCxnSpPr>
      <xdr:spPr>
        <a:xfrm flipV="1">
          <a:off x="16318864" y="172478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415" name="【庁舎】&#10;有形固定資産減価償却率最小値テキスト"/>
        <xdr:cNvSpPr txBox="1"/>
      </xdr:nvSpPr>
      <xdr:spPr>
        <a:xfrm>
          <a:off x="164084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416" name="直線コネクタ 415"/>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417"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418" name="直線コネクタ 417"/>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2557</xdr:rowOff>
    </xdr:from>
    <xdr:ext cx="405111" cy="259045"/>
    <xdr:sp macro="" textlink="">
      <xdr:nvSpPr>
        <xdr:cNvPr id="419" name="【庁舎】&#10;有形固定資産減価償却率平均値テキスト"/>
        <xdr:cNvSpPr txBox="1"/>
      </xdr:nvSpPr>
      <xdr:spPr>
        <a:xfrm>
          <a:off x="164084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420" name="フローチャート : 判断 419"/>
        <xdr:cNvSpPr/>
      </xdr:nvSpPr>
      <xdr:spPr>
        <a:xfrm>
          <a:off x="16268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1" name="テキスト ボックス 4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2" name="テキスト ボックス 4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3" name="テキスト ボックス 4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4" name="テキスト ボックス 4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5" name="テキスト ボックス 4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105</xdr:row>
      <xdr:rowOff>44450</xdr:rowOff>
    </xdr:from>
    <xdr:to>
      <xdr:col>23</xdr:col>
      <xdr:colOff>568325</xdr:colOff>
      <xdr:row>105</xdr:row>
      <xdr:rowOff>146050</xdr:rowOff>
    </xdr:to>
    <xdr:sp macro="" textlink="">
      <xdr:nvSpPr>
        <xdr:cNvPr id="426" name="円/楕円 425"/>
        <xdr:cNvSpPr/>
      </xdr:nvSpPr>
      <xdr:spPr>
        <a:xfrm>
          <a:off x="16268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22877</xdr:rowOff>
    </xdr:from>
    <xdr:ext cx="405111" cy="259045"/>
    <xdr:sp macro="" textlink="">
      <xdr:nvSpPr>
        <xdr:cNvPr id="427" name="【庁舎】&#10;有形固定資産減価償却率該当値テキスト"/>
        <xdr:cNvSpPr txBox="1"/>
      </xdr:nvSpPr>
      <xdr:spPr>
        <a:xfrm>
          <a:off x="164084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8" name="正方形/長方形 42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9" name="正方形/長方形 4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0" name="正方形/長方形 4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1" name="正方形/長方形 4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2" name="正方形/長方形 4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3" name="正方形/長方形 4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4" name="正方形/長方形 4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35" name="正方形/長方形 43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36" name="テキスト ボックス 4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7" name="直線コネクタ 4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38" name="直線コネクタ 4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39" name="テキスト ボックス 4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0" name="直線コネクタ 4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1" name="テキスト ボックス 4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2" name="直線コネクタ 4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3" name="テキスト ボックス 4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4" name="直線コネクタ 4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5" name="テキスト ボックス 4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46" name="直線コネクタ 4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47" name="テキスト ボックス 4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48" name="直線コネクタ 4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49" name="テキスト ボックス 4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0" name="直線コネクタ 4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1" name="テキスト ボックス 4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52"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453" name="直線コネクタ 452"/>
        <xdr:cNvCxnSpPr/>
      </xdr:nvCxnSpPr>
      <xdr:spPr>
        <a:xfrm flipV="1">
          <a:off x="22160864" y="17287168"/>
          <a:ext cx="0" cy="133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454" name="【庁舎】&#10;一人当たり面積最小値テキスト"/>
        <xdr:cNvSpPr txBox="1"/>
      </xdr:nvSpPr>
      <xdr:spPr>
        <a:xfrm>
          <a:off x="22250400" y="1862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455" name="直線コネクタ 454"/>
        <xdr:cNvCxnSpPr/>
      </xdr:nvCxnSpPr>
      <xdr:spPr>
        <a:xfrm>
          <a:off x="22072600" y="1861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456" name="【庁舎】&#10;一人当たり面積最大値テキスト"/>
        <xdr:cNvSpPr txBox="1"/>
      </xdr:nvSpPr>
      <xdr:spPr>
        <a:xfrm>
          <a:off x="22250400" y="1706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457" name="直線コネクタ 456"/>
        <xdr:cNvCxnSpPr/>
      </xdr:nvCxnSpPr>
      <xdr:spPr>
        <a:xfrm>
          <a:off x="22072600" y="1728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118454</xdr:rowOff>
    </xdr:from>
    <xdr:ext cx="469744" cy="259045"/>
    <xdr:sp macro="" textlink="">
      <xdr:nvSpPr>
        <xdr:cNvPr id="458" name="【庁舎】&#10;一人当たり面積平均値テキスト"/>
        <xdr:cNvSpPr txBox="1"/>
      </xdr:nvSpPr>
      <xdr:spPr>
        <a:xfrm>
          <a:off x="22250400" y="1829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459" name="フローチャート : 判断 458"/>
        <xdr:cNvSpPr/>
      </xdr:nvSpPr>
      <xdr:spPr>
        <a:xfrm>
          <a:off x="22110700" y="1831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0" name="テキスト ボックス 4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1" name="テキスト ボックス 4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2" name="テキスト ボックス 4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3" name="テキスト ボックス 4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4" name="テキスト ボックス 4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87774</xdr:rowOff>
    </xdr:from>
    <xdr:to>
      <xdr:col>32</xdr:col>
      <xdr:colOff>238125</xdr:colOff>
      <xdr:row>106</xdr:row>
      <xdr:rowOff>17924</xdr:rowOff>
    </xdr:to>
    <xdr:sp macro="" textlink="">
      <xdr:nvSpPr>
        <xdr:cNvPr id="465" name="円/楕円 464"/>
        <xdr:cNvSpPr/>
      </xdr:nvSpPr>
      <xdr:spPr>
        <a:xfrm>
          <a:off x="22110700" y="180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110651</xdr:rowOff>
    </xdr:from>
    <xdr:ext cx="469744" cy="259045"/>
    <xdr:sp macro="" textlink="">
      <xdr:nvSpPr>
        <xdr:cNvPr id="466" name="【庁舎】&#10;一人当たり面積該当値テキスト"/>
        <xdr:cNvSpPr txBox="1"/>
      </xdr:nvSpPr>
      <xdr:spPr>
        <a:xfrm>
          <a:off x="22250400" y="1794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67" name="正方形/長方形 466"/>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8" name="正方形/長方形 4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9" name="テキスト ボックス 468"/>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担体と比較して特に一人当たり有形固定資産減価償却率が高くなっている施設は、一般廃棄物処理施設であるが、整備当時ダイオキシン規制を受け平成１４年度に新設された焼却炉であるが、当時の調達価格が高額であったことが一人当たり有形固定資産減価償却額を高めている原因であり、現在施設の除却を計画しており、将来的には数値は格段に低くなる可能性がある。　また、</a:t>
          </a:r>
          <a:r>
            <a:rPr kumimoji="1" lang="en-US" altLang="ja-JP" sz="1300">
              <a:latin typeface="ＭＳ Ｐゴシック"/>
            </a:rPr>
            <a:t>1</a:t>
          </a:r>
          <a:r>
            <a:rPr kumimoji="1" lang="ja-JP" altLang="en-US" sz="1300">
              <a:latin typeface="ＭＳ Ｐゴシック"/>
            </a:rPr>
            <a:t>人当たりの面積について数値が高くなっているのは、図書館、市民会館、庁舎であるが、平均値と比較して数値が高い要因としては、人口の少なさが原因であるので、今後村の定住促進事業を展開し、人口増加につなげ、人口減少対策を推進し、数値の減少を目指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毎年の人口減少に加え、高齢化率が高い状況が続いており（平成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月末</a:t>
          </a:r>
          <a:r>
            <a:rPr kumimoji="1" lang="en-US" altLang="ja-JP" sz="1300">
              <a:latin typeface="ＭＳ Ｐゴシック"/>
            </a:rPr>
            <a:t>40.4%</a:t>
          </a:r>
          <a:r>
            <a:rPr kumimoji="1" lang="ja-JP" altLang="en-US" sz="1300">
              <a:latin typeface="ＭＳ Ｐゴシック"/>
            </a:rPr>
            <a:t>の高齢化率）、村内に中心となる産業が少なく、若者も少ないので、財政基盤が弱く以前として類似団体を大きく下回っている。今後は活気のあるむらづくりを展開することに重点を置き、歳出削減や事業計画にのっとた公共施設の計画的な補修・改修等に努め、行政経費の削減・効率化を図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28122</xdr:rowOff>
    </xdr:from>
    <xdr:to>
      <xdr:col>7</xdr:col>
      <xdr:colOff>152400</xdr:colOff>
      <xdr:row>45</xdr:row>
      <xdr:rowOff>28122</xdr:rowOff>
    </xdr:to>
    <xdr:cxnSp macro="">
      <xdr:nvCxnSpPr>
        <xdr:cNvPr id="69" name="直線コネクタ 68"/>
        <xdr:cNvCxnSpPr/>
      </xdr:nvCxnSpPr>
      <xdr:spPr>
        <a:xfrm>
          <a:off x="4114800" y="7743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28122</xdr:rowOff>
    </xdr:from>
    <xdr:to>
      <xdr:col>6</xdr:col>
      <xdr:colOff>0</xdr:colOff>
      <xdr:row>45</xdr:row>
      <xdr:rowOff>28122</xdr:rowOff>
    </xdr:to>
    <xdr:cxnSp macro="">
      <xdr:nvCxnSpPr>
        <xdr:cNvPr id="72" name="直線コネクタ 71"/>
        <xdr:cNvCxnSpPr/>
      </xdr:nvCxnSpPr>
      <xdr:spPr>
        <a:xfrm>
          <a:off x="3225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28122</xdr:rowOff>
    </xdr:from>
    <xdr:to>
      <xdr:col>4</xdr:col>
      <xdr:colOff>482600</xdr:colOff>
      <xdr:row>45</xdr:row>
      <xdr:rowOff>28122</xdr:rowOff>
    </xdr:to>
    <xdr:cxnSp macro="">
      <xdr:nvCxnSpPr>
        <xdr:cNvPr id="75" name="直線コネクタ 74"/>
        <xdr:cNvCxnSpPr/>
      </xdr:nvCxnSpPr>
      <xdr:spPr>
        <a:xfrm>
          <a:off x="2336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28122</xdr:rowOff>
    </xdr:from>
    <xdr:to>
      <xdr:col>3</xdr:col>
      <xdr:colOff>279400</xdr:colOff>
      <xdr:row>45</xdr:row>
      <xdr:rowOff>28122</xdr:rowOff>
    </xdr:to>
    <xdr:cxnSp macro="">
      <xdr:nvCxnSpPr>
        <xdr:cNvPr id="78" name="直線コネクタ 77"/>
        <xdr:cNvCxnSpPr/>
      </xdr:nvCxnSpPr>
      <xdr:spPr>
        <a:xfrm>
          <a:off x="1447800" y="7743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148772</xdr:rowOff>
    </xdr:from>
    <xdr:to>
      <xdr:col>7</xdr:col>
      <xdr:colOff>203200</xdr:colOff>
      <xdr:row>45</xdr:row>
      <xdr:rowOff>78922</xdr:rowOff>
    </xdr:to>
    <xdr:sp macro="" textlink="">
      <xdr:nvSpPr>
        <xdr:cNvPr id="88" name="円/楕円 87"/>
        <xdr:cNvSpPr/>
      </xdr:nvSpPr>
      <xdr:spPr>
        <a:xfrm>
          <a:off x="49022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44649</xdr:rowOff>
    </xdr:from>
    <xdr:ext cx="762000" cy="259045"/>
    <xdr:sp macro="" textlink="">
      <xdr:nvSpPr>
        <xdr:cNvPr id="89" name="財政力該当値テキスト"/>
        <xdr:cNvSpPr txBox="1"/>
      </xdr:nvSpPr>
      <xdr:spPr>
        <a:xfrm>
          <a:off x="5041900" y="758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148772</xdr:rowOff>
    </xdr:from>
    <xdr:to>
      <xdr:col>6</xdr:col>
      <xdr:colOff>50800</xdr:colOff>
      <xdr:row>45</xdr:row>
      <xdr:rowOff>78922</xdr:rowOff>
    </xdr:to>
    <xdr:sp macro="" textlink="">
      <xdr:nvSpPr>
        <xdr:cNvPr id="90" name="円/楕円 89"/>
        <xdr:cNvSpPr/>
      </xdr:nvSpPr>
      <xdr:spPr>
        <a:xfrm>
          <a:off x="4064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63699</xdr:rowOff>
    </xdr:from>
    <xdr:ext cx="736600" cy="259045"/>
    <xdr:sp macro="" textlink="">
      <xdr:nvSpPr>
        <xdr:cNvPr id="91" name="テキスト ボックス 90"/>
        <xdr:cNvSpPr txBox="1"/>
      </xdr:nvSpPr>
      <xdr:spPr>
        <a:xfrm>
          <a:off x="3733800" y="77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148772</xdr:rowOff>
    </xdr:from>
    <xdr:to>
      <xdr:col>4</xdr:col>
      <xdr:colOff>533400</xdr:colOff>
      <xdr:row>45</xdr:row>
      <xdr:rowOff>78922</xdr:rowOff>
    </xdr:to>
    <xdr:sp macro="" textlink="">
      <xdr:nvSpPr>
        <xdr:cNvPr id="92" name="円/楕円 91"/>
        <xdr:cNvSpPr/>
      </xdr:nvSpPr>
      <xdr:spPr>
        <a:xfrm>
          <a:off x="3175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63699</xdr:rowOff>
    </xdr:from>
    <xdr:ext cx="762000" cy="259045"/>
    <xdr:sp macro="" textlink="">
      <xdr:nvSpPr>
        <xdr:cNvPr id="93" name="テキスト ボックス 92"/>
        <xdr:cNvSpPr txBox="1"/>
      </xdr:nvSpPr>
      <xdr:spPr>
        <a:xfrm>
          <a:off x="2844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148772</xdr:rowOff>
    </xdr:from>
    <xdr:to>
      <xdr:col>3</xdr:col>
      <xdr:colOff>330200</xdr:colOff>
      <xdr:row>45</xdr:row>
      <xdr:rowOff>78922</xdr:rowOff>
    </xdr:to>
    <xdr:sp macro="" textlink="">
      <xdr:nvSpPr>
        <xdr:cNvPr id="94" name="円/楕円 93"/>
        <xdr:cNvSpPr/>
      </xdr:nvSpPr>
      <xdr:spPr>
        <a:xfrm>
          <a:off x="2286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63699</xdr:rowOff>
    </xdr:from>
    <xdr:ext cx="762000" cy="259045"/>
    <xdr:sp macro="" textlink="">
      <xdr:nvSpPr>
        <xdr:cNvPr id="95" name="テキスト ボックス 94"/>
        <xdr:cNvSpPr txBox="1"/>
      </xdr:nvSpPr>
      <xdr:spPr>
        <a:xfrm>
          <a:off x="1955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148772</xdr:rowOff>
    </xdr:from>
    <xdr:to>
      <xdr:col>2</xdr:col>
      <xdr:colOff>127000</xdr:colOff>
      <xdr:row>45</xdr:row>
      <xdr:rowOff>78922</xdr:rowOff>
    </xdr:to>
    <xdr:sp macro="" textlink="">
      <xdr:nvSpPr>
        <xdr:cNvPr id="96" name="円/楕円 95"/>
        <xdr:cNvSpPr/>
      </xdr:nvSpPr>
      <xdr:spPr>
        <a:xfrm>
          <a:off x="1397000" y="769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63699</xdr:rowOff>
    </xdr:from>
    <xdr:ext cx="762000" cy="259045"/>
    <xdr:sp macro="" textlink="">
      <xdr:nvSpPr>
        <xdr:cNvPr id="97" name="テキスト ボックス 96"/>
        <xdr:cNvSpPr txBox="1"/>
      </xdr:nvSpPr>
      <xdr:spPr>
        <a:xfrm>
          <a:off x="1066800" y="7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８．５％改善し、９８．５％となり、１００％を超える財政の硬直化状態は改善しつつあるが、依然として８０％以上の数値を示しており財政構造の弾力性が低い状況である。全国市町村平均及び沖縄県市町村平均を大きく上回っている状況であるので、今後とも義務的経費の削減に努め、比率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95976</xdr:rowOff>
    </xdr:from>
    <xdr:to>
      <xdr:col>7</xdr:col>
      <xdr:colOff>152400</xdr:colOff>
      <xdr:row>65</xdr:row>
      <xdr:rowOff>116115</xdr:rowOff>
    </xdr:to>
    <xdr:cxnSp macro="">
      <xdr:nvCxnSpPr>
        <xdr:cNvPr id="129" name="直線コネクタ 128"/>
        <xdr:cNvCxnSpPr/>
      </xdr:nvCxnSpPr>
      <xdr:spPr>
        <a:xfrm flipV="1">
          <a:off x="4953000" y="10040076"/>
          <a:ext cx="0" cy="1220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88192</xdr:rowOff>
    </xdr:from>
    <xdr:ext cx="762000" cy="259045"/>
    <xdr:sp macro="" textlink="">
      <xdr:nvSpPr>
        <xdr:cNvPr id="130" name="財政構造の弾力性最小値テキスト"/>
        <xdr:cNvSpPr txBox="1"/>
      </xdr:nvSpPr>
      <xdr:spPr>
        <a:xfrm>
          <a:off x="5041900" y="1123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65</xdr:row>
      <xdr:rowOff>116115</xdr:rowOff>
    </xdr:from>
    <xdr:to>
      <xdr:col>7</xdr:col>
      <xdr:colOff>241300</xdr:colOff>
      <xdr:row>65</xdr:row>
      <xdr:rowOff>116115</xdr:rowOff>
    </xdr:to>
    <xdr:cxnSp macro="">
      <xdr:nvCxnSpPr>
        <xdr:cNvPr id="131" name="直線コネクタ 130"/>
        <xdr:cNvCxnSpPr/>
      </xdr:nvCxnSpPr>
      <xdr:spPr>
        <a:xfrm>
          <a:off x="4864100" y="112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10903</xdr:rowOff>
    </xdr:from>
    <xdr:ext cx="762000" cy="259045"/>
    <xdr:sp macro="" textlink="">
      <xdr:nvSpPr>
        <xdr:cNvPr id="132" name="財政構造の弾力性最大値テキスト"/>
        <xdr:cNvSpPr txBox="1"/>
      </xdr:nvSpPr>
      <xdr:spPr>
        <a:xfrm>
          <a:off x="5041900" y="978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95976</xdr:rowOff>
    </xdr:from>
    <xdr:to>
      <xdr:col>7</xdr:col>
      <xdr:colOff>241300</xdr:colOff>
      <xdr:row>58</xdr:row>
      <xdr:rowOff>95976</xdr:rowOff>
    </xdr:to>
    <xdr:cxnSp macro="">
      <xdr:nvCxnSpPr>
        <xdr:cNvPr id="133" name="直線コネクタ 132"/>
        <xdr:cNvCxnSpPr/>
      </xdr:nvCxnSpPr>
      <xdr:spPr>
        <a:xfrm>
          <a:off x="4864100" y="100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116115</xdr:rowOff>
    </xdr:from>
    <xdr:to>
      <xdr:col>7</xdr:col>
      <xdr:colOff>152400</xdr:colOff>
      <xdr:row>67</xdr:row>
      <xdr:rowOff>66222</xdr:rowOff>
    </xdr:to>
    <xdr:cxnSp macro="">
      <xdr:nvCxnSpPr>
        <xdr:cNvPr id="134" name="直線コネクタ 133"/>
        <xdr:cNvCxnSpPr/>
      </xdr:nvCxnSpPr>
      <xdr:spPr>
        <a:xfrm flipV="1">
          <a:off x="4114800" y="11260365"/>
          <a:ext cx="8382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109237</xdr:rowOff>
    </xdr:from>
    <xdr:ext cx="762000" cy="259045"/>
    <xdr:sp macro="" textlink="">
      <xdr:nvSpPr>
        <xdr:cNvPr id="135" name="財政構造の弾力性平均値テキスト"/>
        <xdr:cNvSpPr txBox="1"/>
      </xdr:nvSpPr>
      <xdr:spPr>
        <a:xfrm>
          <a:off x="5041900" y="1039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92710</xdr:rowOff>
    </xdr:from>
    <xdr:to>
      <xdr:col>7</xdr:col>
      <xdr:colOff>203200</xdr:colOff>
      <xdr:row>62</xdr:row>
      <xdr:rowOff>22860</xdr:rowOff>
    </xdr:to>
    <xdr:sp macro="" textlink="">
      <xdr:nvSpPr>
        <xdr:cNvPr id="136" name="フローチャート : 判断 135"/>
        <xdr:cNvSpPr/>
      </xdr:nvSpPr>
      <xdr:spPr>
        <a:xfrm>
          <a:off x="4902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67</xdr:row>
      <xdr:rowOff>38644</xdr:rowOff>
    </xdr:from>
    <xdr:to>
      <xdr:col>6</xdr:col>
      <xdr:colOff>0</xdr:colOff>
      <xdr:row>67</xdr:row>
      <xdr:rowOff>66222</xdr:rowOff>
    </xdr:to>
    <xdr:cxnSp macro="">
      <xdr:nvCxnSpPr>
        <xdr:cNvPr id="137" name="直線コネクタ 136"/>
        <xdr:cNvCxnSpPr/>
      </xdr:nvCxnSpPr>
      <xdr:spPr>
        <a:xfrm>
          <a:off x="3225800" y="115257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7438</xdr:rowOff>
    </xdr:from>
    <xdr:to>
      <xdr:col>6</xdr:col>
      <xdr:colOff>50800</xdr:colOff>
      <xdr:row>62</xdr:row>
      <xdr:rowOff>109038</xdr:rowOff>
    </xdr:to>
    <xdr:sp macro="" textlink="">
      <xdr:nvSpPr>
        <xdr:cNvPr id="138" name="フローチャート : 判断 137"/>
        <xdr:cNvSpPr/>
      </xdr:nvSpPr>
      <xdr:spPr>
        <a:xfrm>
          <a:off x="4064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119215</xdr:rowOff>
    </xdr:from>
    <xdr:ext cx="736600" cy="259045"/>
    <xdr:sp macro="" textlink="">
      <xdr:nvSpPr>
        <xdr:cNvPr id="139" name="テキスト ボックス 138"/>
        <xdr:cNvSpPr txBox="1"/>
      </xdr:nvSpPr>
      <xdr:spPr>
        <a:xfrm>
          <a:off x="3733800" y="10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67</xdr:row>
      <xdr:rowOff>38644</xdr:rowOff>
    </xdr:from>
    <xdr:to>
      <xdr:col>4</xdr:col>
      <xdr:colOff>482600</xdr:colOff>
      <xdr:row>67</xdr:row>
      <xdr:rowOff>90351</xdr:rowOff>
    </xdr:to>
    <xdr:cxnSp macro="">
      <xdr:nvCxnSpPr>
        <xdr:cNvPr id="140" name="直線コネクタ 139"/>
        <xdr:cNvCxnSpPr/>
      </xdr:nvCxnSpPr>
      <xdr:spPr>
        <a:xfrm flipV="1">
          <a:off x="2336800" y="115257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68580</xdr:rowOff>
    </xdr:from>
    <xdr:to>
      <xdr:col>4</xdr:col>
      <xdr:colOff>533400</xdr:colOff>
      <xdr:row>61</xdr:row>
      <xdr:rowOff>170180</xdr:rowOff>
    </xdr:to>
    <xdr:sp macro="" textlink="">
      <xdr:nvSpPr>
        <xdr:cNvPr id="141" name="フローチャート : 判断 140"/>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8907</xdr:rowOff>
    </xdr:from>
    <xdr:ext cx="762000" cy="259045"/>
    <xdr:sp macro="" textlink="">
      <xdr:nvSpPr>
        <xdr:cNvPr id="142" name="テキスト ボックス 141"/>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147138</xdr:rowOff>
    </xdr:from>
    <xdr:to>
      <xdr:col>3</xdr:col>
      <xdr:colOff>279400</xdr:colOff>
      <xdr:row>67</xdr:row>
      <xdr:rowOff>90351</xdr:rowOff>
    </xdr:to>
    <xdr:cxnSp macro="">
      <xdr:nvCxnSpPr>
        <xdr:cNvPr id="143" name="直線コネクタ 142"/>
        <xdr:cNvCxnSpPr/>
      </xdr:nvCxnSpPr>
      <xdr:spPr>
        <a:xfrm>
          <a:off x="1447800" y="11291388"/>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65133</xdr:rowOff>
    </xdr:from>
    <xdr:to>
      <xdr:col>3</xdr:col>
      <xdr:colOff>330200</xdr:colOff>
      <xdr:row>61</xdr:row>
      <xdr:rowOff>166733</xdr:rowOff>
    </xdr:to>
    <xdr:sp macro="" textlink="">
      <xdr:nvSpPr>
        <xdr:cNvPr id="144" name="フローチャート : 判断 143"/>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5460</xdr:rowOff>
    </xdr:from>
    <xdr:ext cx="762000" cy="259045"/>
    <xdr:sp macro="" textlink="">
      <xdr:nvSpPr>
        <xdr:cNvPr id="145" name="テキスト ボックス 144"/>
        <xdr:cNvSpPr txBox="1"/>
      </xdr:nvSpPr>
      <xdr:spPr>
        <a:xfrm>
          <a:off x="1955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154759</xdr:rowOff>
    </xdr:from>
    <xdr:to>
      <xdr:col>2</xdr:col>
      <xdr:colOff>127000</xdr:colOff>
      <xdr:row>62</xdr:row>
      <xdr:rowOff>84909</xdr:rowOff>
    </xdr:to>
    <xdr:sp macro="" textlink="">
      <xdr:nvSpPr>
        <xdr:cNvPr id="146" name="フローチャート : 判断 145"/>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95086</xdr:rowOff>
    </xdr:from>
    <xdr:ext cx="762000" cy="259045"/>
    <xdr:sp macro="" textlink="">
      <xdr:nvSpPr>
        <xdr:cNvPr id="147" name="テキスト ボックス 146"/>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65315</xdr:rowOff>
    </xdr:from>
    <xdr:to>
      <xdr:col>7</xdr:col>
      <xdr:colOff>203200</xdr:colOff>
      <xdr:row>65</xdr:row>
      <xdr:rowOff>166915</xdr:rowOff>
    </xdr:to>
    <xdr:sp macro="" textlink="">
      <xdr:nvSpPr>
        <xdr:cNvPr id="153" name="円/楕円 152"/>
        <xdr:cNvSpPr/>
      </xdr:nvSpPr>
      <xdr:spPr>
        <a:xfrm>
          <a:off x="4902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132642</xdr:rowOff>
    </xdr:from>
    <xdr:ext cx="762000" cy="259045"/>
    <xdr:sp macro="" textlink="">
      <xdr:nvSpPr>
        <xdr:cNvPr id="154" name="財政構造の弾力性該当値テキスト"/>
        <xdr:cNvSpPr txBox="1"/>
      </xdr:nvSpPr>
      <xdr:spPr>
        <a:xfrm>
          <a:off x="5041900" y="1110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15422</xdr:rowOff>
    </xdr:from>
    <xdr:to>
      <xdr:col>6</xdr:col>
      <xdr:colOff>50800</xdr:colOff>
      <xdr:row>67</xdr:row>
      <xdr:rowOff>117022</xdr:rowOff>
    </xdr:to>
    <xdr:sp macro="" textlink="">
      <xdr:nvSpPr>
        <xdr:cNvPr id="155" name="円/楕円 154"/>
        <xdr:cNvSpPr/>
      </xdr:nvSpPr>
      <xdr:spPr>
        <a:xfrm>
          <a:off x="4064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101799</xdr:rowOff>
    </xdr:from>
    <xdr:ext cx="736600" cy="259045"/>
    <xdr:sp macro="" textlink="">
      <xdr:nvSpPr>
        <xdr:cNvPr id="156" name="テキスト ボックス 155"/>
        <xdr:cNvSpPr txBox="1"/>
      </xdr:nvSpPr>
      <xdr:spPr>
        <a:xfrm>
          <a:off x="3733800" y="1158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159294</xdr:rowOff>
    </xdr:from>
    <xdr:to>
      <xdr:col>4</xdr:col>
      <xdr:colOff>533400</xdr:colOff>
      <xdr:row>67</xdr:row>
      <xdr:rowOff>89444</xdr:rowOff>
    </xdr:to>
    <xdr:sp macro="" textlink="">
      <xdr:nvSpPr>
        <xdr:cNvPr id="157" name="円/楕円 156"/>
        <xdr:cNvSpPr/>
      </xdr:nvSpPr>
      <xdr:spPr>
        <a:xfrm>
          <a:off x="3175000" y="11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74221</xdr:rowOff>
    </xdr:from>
    <xdr:ext cx="762000" cy="259045"/>
    <xdr:sp macro="" textlink="">
      <xdr:nvSpPr>
        <xdr:cNvPr id="158" name="テキスト ボックス 157"/>
        <xdr:cNvSpPr txBox="1"/>
      </xdr:nvSpPr>
      <xdr:spPr>
        <a:xfrm>
          <a:off x="2844800" y="1156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3</xdr:col>
      <xdr:colOff>228600</xdr:colOff>
      <xdr:row>67</xdr:row>
      <xdr:rowOff>39551</xdr:rowOff>
    </xdr:from>
    <xdr:to>
      <xdr:col>3</xdr:col>
      <xdr:colOff>330200</xdr:colOff>
      <xdr:row>67</xdr:row>
      <xdr:rowOff>141151</xdr:rowOff>
    </xdr:to>
    <xdr:sp macro="" textlink="">
      <xdr:nvSpPr>
        <xdr:cNvPr id="159" name="円/楕円 158"/>
        <xdr:cNvSpPr/>
      </xdr:nvSpPr>
      <xdr:spPr>
        <a:xfrm>
          <a:off x="2286000" y="115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125928</xdr:rowOff>
    </xdr:from>
    <xdr:ext cx="762000" cy="259045"/>
    <xdr:sp macro="" textlink="">
      <xdr:nvSpPr>
        <xdr:cNvPr id="160" name="テキスト ボックス 159"/>
        <xdr:cNvSpPr txBox="1"/>
      </xdr:nvSpPr>
      <xdr:spPr>
        <a:xfrm>
          <a:off x="1955800" y="1161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96338</xdr:rowOff>
    </xdr:from>
    <xdr:to>
      <xdr:col>2</xdr:col>
      <xdr:colOff>127000</xdr:colOff>
      <xdr:row>66</xdr:row>
      <xdr:rowOff>26488</xdr:rowOff>
    </xdr:to>
    <xdr:sp macro="" textlink="">
      <xdr:nvSpPr>
        <xdr:cNvPr id="161" name="円/楕円 160"/>
        <xdr:cNvSpPr/>
      </xdr:nvSpPr>
      <xdr:spPr>
        <a:xfrm>
          <a:off x="1397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11265</xdr:rowOff>
    </xdr:from>
    <xdr:ext cx="762000" cy="259045"/>
    <xdr:sp macro="" textlink="">
      <xdr:nvSpPr>
        <xdr:cNvPr id="162" name="テキスト ボックス 161"/>
        <xdr:cNvSpPr txBox="1"/>
      </xdr:nvSpPr>
      <xdr:spPr>
        <a:xfrm>
          <a:off x="1066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に比べ３．９倍と高くなっているのは、主に人件費を要因としており、「人口千人当たり職員数」をみても分かるとおり類似団体平均より職員数が多くなっているためである。今後とも職員の定員管理の適正化を図り、人件費の削減を図る。</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3" name="直線コネクタ 192"/>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4"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5" name="直線コネクタ 194"/>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6"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7" name="直線コネクタ 196"/>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89013</xdr:rowOff>
    </xdr:from>
    <xdr:to>
      <xdr:col>7</xdr:col>
      <xdr:colOff>152400</xdr:colOff>
      <xdr:row>90</xdr:row>
      <xdr:rowOff>44619</xdr:rowOff>
    </xdr:to>
    <xdr:cxnSp macro="">
      <xdr:nvCxnSpPr>
        <xdr:cNvPr id="198" name="直線コネクタ 197"/>
        <xdr:cNvCxnSpPr/>
      </xdr:nvCxnSpPr>
      <xdr:spPr>
        <a:xfrm>
          <a:off x="4114800" y="15005163"/>
          <a:ext cx="838200" cy="4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9"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200" name="フローチャート : 判断 199"/>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130332</xdr:rowOff>
    </xdr:from>
    <xdr:to>
      <xdr:col>6</xdr:col>
      <xdr:colOff>0</xdr:colOff>
      <xdr:row>87</xdr:row>
      <xdr:rowOff>89013</xdr:rowOff>
    </xdr:to>
    <xdr:cxnSp macro="">
      <xdr:nvCxnSpPr>
        <xdr:cNvPr id="201" name="直線コネクタ 200"/>
        <xdr:cNvCxnSpPr/>
      </xdr:nvCxnSpPr>
      <xdr:spPr>
        <a:xfrm>
          <a:off x="3225800" y="14875032"/>
          <a:ext cx="889000" cy="13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2" name="フローチャート : 判断 201"/>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3" name="テキスト ボックス 202"/>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111232</xdr:rowOff>
    </xdr:from>
    <xdr:to>
      <xdr:col>4</xdr:col>
      <xdr:colOff>482600</xdr:colOff>
      <xdr:row>86</xdr:row>
      <xdr:rowOff>130332</xdr:rowOff>
    </xdr:to>
    <xdr:cxnSp macro="">
      <xdr:nvCxnSpPr>
        <xdr:cNvPr id="204" name="直線コネクタ 203"/>
        <xdr:cNvCxnSpPr/>
      </xdr:nvCxnSpPr>
      <xdr:spPr>
        <a:xfrm>
          <a:off x="2336800" y="14855932"/>
          <a:ext cx="889000" cy="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5" name="フローチャート : 判断 204"/>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6" name="テキスト ボックス 205"/>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111232</xdr:rowOff>
    </xdr:from>
    <xdr:to>
      <xdr:col>3</xdr:col>
      <xdr:colOff>279400</xdr:colOff>
      <xdr:row>86</xdr:row>
      <xdr:rowOff>164494</xdr:rowOff>
    </xdr:to>
    <xdr:cxnSp macro="">
      <xdr:nvCxnSpPr>
        <xdr:cNvPr id="207" name="直線コネクタ 206"/>
        <xdr:cNvCxnSpPr/>
      </xdr:nvCxnSpPr>
      <xdr:spPr>
        <a:xfrm flipV="1">
          <a:off x="1447800" y="14855932"/>
          <a:ext cx="889000" cy="5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8" name="フローチャート : 判断 207"/>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9" name="テキスト ボックス 208"/>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10" name="フローチャート : 判断 209"/>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11" name="テキスト ボックス 210"/>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165269</xdr:rowOff>
    </xdr:from>
    <xdr:to>
      <xdr:col>7</xdr:col>
      <xdr:colOff>203200</xdr:colOff>
      <xdr:row>90</xdr:row>
      <xdr:rowOff>95419</xdr:rowOff>
    </xdr:to>
    <xdr:sp macro="" textlink="">
      <xdr:nvSpPr>
        <xdr:cNvPr id="217" name="円/楕円 216"/>
        <xdr:cNvSpPr/>
      </xdr:nvSpPr>
      <xdr:spPr>
        <a:xfrm>
          <a:off x="4902200" y="15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61146</xdr:rowOff>
    </xdr:from>
    <xdr:ext cx="762000" cy="259045"/>
    <xdr:sp macro="" textlink="">
      <xdr:nvSpPr>
        <xdr:cNvPr id="218" name="人件費・物件費等の状況該当値テキスト"/>
        <xdr:cNvSpPr txBox="1"/>
      </xdr:nvSpPr>
      <xdr:spPr>
        <a:xfrm>
          <a:off x="5041900" y="153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1,507,252</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38213</xdr:rowOff>
    </xdr:from>
    <xdr:to>
      <xdr:col>6</xdr:col>
      <xdr:colOff>50800</xdr:colOff>
      <xdr:row>87</xdr:row>
      <xdr:rowOff>139813</xdr:rowOff>
    </xdr:to>
    <xdr:sp macro="" textlink="">
      <xdr:nvSpPr>
        <xdr:cNvPr id="219" name="円/楕円 218"/>
        <xdr:cNvSpPr/>
      </xdr:nvSpPr>
      <xdr:spPr>
        <a:xfrm>
          <a:off x="4064000" y="14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124590</xdr:rowOff>
    </xdr:from>
    <xdr:ext cx="736600" cy="259045"/>
    <xdr:sp macro="" textlink="">
      <xdr:nvSpPr>
        <xdr:cNvPr id="220" name="テキスト ボックス 219"/>
        <xdr:cNvSpPr txBox="1"/>
      </xdr:nvSpPr>
      <xdr:spPr>
        <a:xfrm>
          <a:off x="3733800" y="1504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1,098,256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79532</xdr:rowOff>
    </xdr:from>
    <xdr:to>
      <xdr:col>4</xdr:col>
      <xdr:colOff>533400</xdr:colOff>
      <xdr:row>87</xdr:row>
      <xdr:rowOff>9682</xdr:rowOff>
    </xdr:to>
    <xdr:sp macro="" textlink="">
      <xdr:nvSpPr>
        <xdr:cNvPr id="221" name="円/楕円 220"/>
        <xdr:cNvSpPr/>
      </xdr:nvSpPr>
      <xdr:spPr>
        <a:xfrm>
          <a:off x="3175000" y="148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165909</xdr:rowOff>
    </xdr:from>
    <xdr:ext cx="762000" cy="259045"/>
    <xdr:sp macro="" textlink="">
      <xdr:nvSpPr>
        <xdr:cNvPr id="222" name="テキスト ボックス 221"/>
        <xdr:cNvSpPr txBox="1"/>
      </xdr:nvSpPr>
      <xdr:spPr>
        <a:xfrm>
          <a:off x="2844800" y="1491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985,005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60432</xdr:rowOff>
    </xdr:from>
    <xdr:to>
      <xdr:col>3</xdr:col>
      <xdr:colOff>330200</xdr:colOff>
      <xdr:row>86</xdr:row>
      <xdr:rowOff>162032</xdr:rowOff>
    </xdr:to>
    <xdr:sp macro="" textlink="">
      <xdr:nvSpPr>
        <xdr:cNvPr id="223" name="円/楕円 222"/>
        <xdr:cNvSpPr/>
      </xdr:nvSpPr>
      <xdr:spPr>
        <a:xfrm>
          <a:off x="2286000" y="148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146809</xdr:rowOff>
    </xdr:from>
    <xdr:ext cx="762000" cy="259045"/>
    <xdr:sp macro="" textlink="">
      <xdr:nvSpPr>
        <xdr:cNvPr id="224" name="テキスト ボックス 223"/>
        <xdr:cNvSpPr txBox="1"/>
      </xdr:nvSpPr>
      <xdr:spPr>
        <a:xfrm>
          <a:off x="1955800" y="1489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968,382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113694</xdr:rowOff>
    </xdr:from>
    <xdr:to>
      <xdr:col>2</xdr:col>
      <xdr:colOff>127000</xdr:colOff>
      <xdr:row>87</xdr:row>
      <xdr:rowOff>43844</xdr:rowOff>
    </xdr:to>
    <xdr:sp macro="" textlink="">
      <xdr:nvSpPr>
        <xdr:cNvPr id="225" name="円/楕円 224"/>
        <xdr:cNvSpPr/>
      </xdr:nvSpPr>
      <xdr:spPr>
        <a:xfrm>
          <a:off x="1397000" y="1485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28621</xdr:rowOff>
    </xdr:from>
    <xdr:ext cx="762000" cy="259045"/>
    <xdr:sp macro="" textlink="">
      <xdr:nvSpPr>
        <xdr:cNvPr id="226" name="テキスト ボックス 225"/>
        <xdr:cNvSpPr txBox="1"/>
      </xdr:nvSpPr>
      <xdr:spPr>
        <a:xfrm>
          <a:off x="1066800" y="1494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1,014,735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前年度に比べ３．４％上昇したが、依然として全国町村平均を下回っている。今後とも給与の見直しや職員手当の適正化により給与の適正化に努める。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3" name="直線コネクタ 252"/>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4"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5" name="直線コネクタ 254"/>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6"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7" name="直線コネクタ 256"/>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46228</xdr:rowOff>
    </xdr:from>
    <xdr:to>
      <xdr:col>24</xdr:col>
      <xdr:colOff>558800</xdr:colOff>
      <xdr:row>86</xdr:row>
      <xdr:rowOff>38863</xdr:rowOff>
    </xdr:to>
    <xdr:cxnSp macro="">
      <xdr:nvCxnSpPr>
        <xdr:cNvPr id="258" name="直線コネクタ 257"/>
        <xdr:cNvCxnSpPr/>
      </xdr:nvCxnSpPr>
      <xdr:spPr>
        <a:xfrm>
          <a:off x="16179800" y="14619478"/>
          <a:ext cx="838200" cy="16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9"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60" name="フローチャート : 判断 259"/>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46228</xdr:rowOff>
    </xdr:from>
    <xdr:to>
      <xdr:col>23</xdr:col>
      <xdr:colOff>406400</xdr:colOff>
      <xdr:row>85</xdr:row>
      <xdr:rowOff>147574</xdr:rowOff>
    </xdr:to>
    <xdr:cxnSp macro="">
      <xdr:nvCxnSpPr>
        <xdr:cNvPr id="261" name="直線コネクタ 260"/>
        <xdr:cNvCxnSpPr/>
      </xdr:nvCxnSpPr>
      <xdr:spPr>
        <a:xfrm flipV="1">
          <a:off x="15290800" y="1461947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2" name="フローチャート : 判断 261"/>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3" name="テキスト ボックス 262"/>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87</xdr:row>
      <xdr:rowOff>137668</xdr:rowOff>
    </xdr:to>
    <xdr:cxnSp macro="">
      <xdr:nvCxnSpPr>
        <xdr:cNvPr id="264" name="直線コネクタ 263"/>
        <xdr:cNvCxnSpPr/>
      </xdr:nvCxnSpPr>
      <xdr:spPr>
        <a:xfrm flipV="1">
          <a:off x="14401800" y="14720824"/>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5" name="フローチャート : 判断 264"/>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6" name="テキスト ボックス 26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137668</xdr:rowOff>
    </xdr:from>
    <xdr:to>
      <xdr:col>21</xdr:col>
      <xdr:colOff>0</xdr:colOff>
      <xdr:row>87</xdr:row>
      <xdr:rowOff>156972</xdr:rowOff>
    </xdr:to>
    <xdr:cxnSp macro="">
      <xdr:nvCxnSpPr>
        <xdr:cNvPr id="267" name="直線コネクタ 266"/>
        <xdr:cNvCxnSpPr/>
      </xdr:nvCxnSpPr>
      <xdr:spPr>
        <a:xfrm flipV="1">
          <a:off x="13512800" y="150538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8" name="フローチャート : 判断 267"/>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9" name="テキスト ボックス 268"/>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70" name="フローチャート : 判断 269"/>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71" name="テキスト ボックス 270"/>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159513</xdr:rowOff>
    </xdr:from>
    <xdr:to>
      <xdr:col>24</xdr:col>
      <xdr:colOff>609600</xdr:colOff>
      <xdr:row>86</xdr:row>
      <xdr:rowOff>89663</xdr:rowOff>
    </xdr:to>
    <xdr:sp macro="" textlink="">
      <xdr:nvSpPr>
        <xdr:cNvPr id="277" name="円/楕円 276"/>
        <xdr:cNvSpPr/>
      </xdr:nvSpPr>
      <xdr:spPr>
        <a:xfrm>
          <a:off x="169672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4590</xdr:rowOff>
    </xdr:from>
    <xdr:ext cx="762000" cy="259045"/>
    <xdr:sp macro="" textlink="">
      <xdr:nvSpPr>
        <xdr:cNvPr id="278" name="給与水準   （国との比較）該当値テキスト"/>
        <xdr:cNvSpPr txBox="1"/>
      </xdr:nvSpPr>
      <xdr:spPr>
        <a:xfrm>
          <a:off x="17106900" y="145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166878</xdr:rowOff>
    </xdr:from>
    <xdr:to>
      <xdr:col>23</xdr:col>
      <xdr:colOff>457200</xdr:colOff>
      <xdr:row>85</xdr:row>
      <xdr:rowOff>97028</xdr:rowOff>
    </xdr:to>
    <xdr:sp macro="" textlink="">
      <xdr:nvSpPr>
        <xdr:cNvPr id="279" name="円/楕円 278"/>
        <xdr:cNvSpPr/>
      </xdr:nvSpPr>
      <xdr:spPr>
        <a:xfrm>
          <a:off x="16129000" y="1456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107205</xdr:rowOff>
    </xdr:from>
    <xdr:ext cx="736600" cy="259045"/>
    <xdr:sp macro="" textlink="">
      <xdr:nvSpPr>
        <xdr:cNvPr id="280" name="テキスト ボックス 279"/>
        <xdr:cNvSpPr txBox="1"/>
      </xdr:nvSpPr>
      <xdr:spPr>
        <a:xfrm>
          <a:off x="15798800" y="1433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81" name="円/楕円 280"/>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37101</xdr:rowOff>
    </xdr:from>
    <xdr:ext cx="762000" cy="259045"/>
    <xdr:sp macro="" textlink="">
      <xdr:nvSpPr>
        <xdr:cNvPr id="282" name="テキスト ボックス 281"/>
        <xdr:cNvSpPr txBox="1"/>
      </xdr:nvSpPr>
      <xdr:spPr>
        <a:xfrm>
          <a:off x="14909800" y="1443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86868</xdr:rowOff>
    </xdr:from>
    <xdr:to>
      <xdr:col>21</xdr:col>
      <xdr:colOff>50800</xdr:colOff>
      <xdr:row>88</xdr:row>
      <xdr:rowOff>17018</xdr:rowOff>
    </xdr:to>
    <xdr:sp macro="" textlink="">
      <xdr:nvSpPr>
        <xdr:cNvPr id="283" name="円/楕円 282"/>
        <xdr:cNvSpPr/>
      </xdr:nvSpPr>
      <xdr:spPr>
        <a:xfrm>
          <a:off x="14351000" y="150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27195</xdr:rowOff>
    </xdr:from>
    <xdr:ext cx="762000" cy="259045"/>
    <xdr:sp macro="" textlink="">
      <xdr:nvSpPr>
        <xdr:cNvPr id="284" name="テキスト ボックス 283"/>
        <xdr:cNvSpPr txBox="1"/>
      </xdr:nvSpPr>
      <xdr:spPr>
        <a:xfrm>
          <a:off x="14020800" y="1477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85" name="円/楕円 284"/>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86" name="テキスト ボックス 285"/>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２．４８人増加しており、全国平均及び類似団体平均を大きく上回っている。今後とも定年退職者の不補充及び新規採用職員の抑制に努め、職員数の削減等の対策をし、定員管理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122365</xdr:rowOff>
    </xdr:from>
    <xdr:to>
      <xdr:col>24</xdr:col>
      <xdr:colOff>558800</xdr:colOff>
      <xdr:row>67</xdr:row>
      <xdr:rowOff>10757</xdr:rowOff>
    </xdr:to>
    <xdr:cxnSp macro="">
      <xdr:nvCxnSpPr>
        <xdr:cNvPr id="318" name="直線コネクタ 317"/>
        <xdr:cNvCxnSpPr/>
      </xdr:nvCxnSpPr>
      <xdr:spPr>
        <a:xfrm>
          <a:off x="16179800" y="11438065"/>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122365</xdr:rowOff>
    </xdr:from>
    <xdr:to>
      <xdr:col>23</xdr:col>
      <xdr:colOff>406400</xdr:colOff>
      <xdr:row>66</xdr:row>
      <xdr:rowOff>132499</xdr:rowOff>
    </xdr:to>
    <xdr:cxnSp macro="">
      <xdr:nvCxnSpPr>
        <xdr:cNvPr id="321" name="直線コネクタ 320"/>
        <xdr:cNvCxnSpPr/>
      </xdr:nvCxnSpPr>
      <xdr:spPr>
        <a:xfrm flipV="1">
          <a:off x="15290800" y="11438065"/>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132499</xdr:rowOff>
    </xdr:from>
    <xdr:to>
      <xdr:col>22</xdr:col>
      <xdr:colOff>203200</xdr:colOff>
      <xdr:row>66</xdr:row>
      <xdr:rowOff>132499</xdr:rowOff>
    </xdr:to>
    <xdr:cxnSp macro="">
      <xdr:nvCxnSpPr>
        <xdr:cNvPr id="324" name="直線コネクタ 323"/>
        <xdr:cNvCxnSpPr/>
      </xdr:nvCxnSpPr>
      <xdr:spPr>
        <a:xfrm>
          <a:off x="14401800" y="114481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82550</xdr:rowOff>
    </xdr:from>
    <xdr:to>
      <xdr:col>21</xdr:col>
      <xdr:colOff>0</xdr:colOff>
      <xdr:row>66</xdr:row>
      <xdr:rowOff>132499</xdr:rowOff>
    </xdr:to>
    <xdr:cxnSp macro="">
      <xdr:nvCxnSpPr>
        <xdr:cNvPr id="327" name="直線コネクタ 326"/>
        <xdr:cNvCxnSpPr/>
      </xdr:nvCxnSpPr>
      <xdr:spPr>
        <a:xfrm>
          <a:off x="13512800" y="11398250"/>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131407</xdr:rowOff>
    </xdr:from>
    <xdr:to>
      <xdr:col>24</xdr:col>
      <xdr:colOff>609600</xdr:colOff>
      <xdr:row>67</xdr:row>
      <xdr:rowOff>61557</xdr:rowOff>
    </xdr:to>
    <xdr:sp macro="" textlink="">
      <xdr:nvSpPr>
        <xdr:cNvPr id="337" name="円/楕円 336"/>
        <xdr:cNvSpPr/>
      </xdr:nvSpPr>
      <xdr:spPr>
        <a:xfrm>
          <a:off x="16967200" y="11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27284</xdr:rowOff>
    </xdr:from>
    <xdr:ext cx="762000" cy="259045"/>
    <xdr:sp macro="" textlink="">
      <xdr:nvSpPr>
        <xdr:cNvPr id="338" name="定員管理の状況該当値テキスト"/>
        <xdr:cNvSpPr txBox="1"/>
      </xdr:nvSpPr>
      <xdr:spPr>
        <a:xfrm>
          <a:off x="17106900" y="1134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71565</xdr:rowOff>
    </xdr:from>
    <xdr:to>
      <xdr:col>23</xdr:col>
      <xdr:colOff>457200</xdr:colOff>
      <xdr:row>67</xdr:row>
      <xdr:rowOff>1715</xdr:rowOff>
    </xdr:to>
    <xdr:sp macro="" textlink="">
      <xdr:nvSpPr>
        <xdr:cNvPr id="339" name="円/楕円 338"/>
        <xdr:cNvSpPr/>
      </xdr:nvSpPr>
      <xdr:spPr>
        <a:xfrm>
          <a:off x="16129000" y="113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157942</xdr:rowOff>
    </xdr:from>
    <xdr:ext cx="736600" cy="259045"/>
    <xdr:sp macro="" textlink="">
      <xdr:nvSpPr>
        <xdr:cNvPr id="340" name="テキスト ボックス 339"/>
        <xdr:cNvSpPr txBox="1"/>
      </xdr:nvSpPr>
      <xdr:spPr>
        <a:xfrm>
          <a:off x="15798800" y="11473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56.65</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81699</xdr:rowOff>
    </xdr:from>
    <xdr:to>
      <xdr:col>22</xdr:col>
      <xdr:colOff>254000</xdr:colOff>
      <xdr:row>67</xdr:row>
      <xdr:rowOff>11849</xdr:rowOff>
    </xdr:to>
    <xdr:sp macro="" textlink="">
      <xdr:nvSpPr>
        <xdr:cNvPr id="341" name="円/楕円 340"/>
        <xdr:cNvSpPr/>
      </xdr:nvSpPr>
      <xdr:spPr>
        <a:xfrm>
          <a:off x="15240000" y="113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168076</xdr:rowOff>
    </xdr:from>
    <xdr:ext cx="762000" cy="259045"/>
    <xdr:sp macro="" textlink="">
      <xdr:nvSpPr>
        <xdr:cNvPr id="342" name="テキスト ボックス 341"/>
        <xdr:cNvSpPr txBox="1"/>
      </xdr:nvSpPr>
      <xdr:spPr>
        <a:xfrm>
          <a:off x="14909800" y="1148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81699</xdr:rowOff>
    </xdr:from>
    <xdr:to>
      <xdr:col>21</xdr:col>
      <xdr:colOff>50800</xdr:colOff>
      <xdr:row>67</xdr:row>
      <xdr:rowOff>11849</xdr:rowOff>
    </xdr:to>
    <xdr:sp macro="" textlink="">
      <xdr:nvSpPr>
        <xdr:cNvPr id="343" name="円/楕円 342"/>
        <xdr:cNvSpPr/>
      </xdr:nvSpPr>
      <xdr:spPr>
        <a:xfrm>
          <a:off x="14351000" y="1139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168076</xdr:rowOff>
    </xdr:from>
    <xdr:ext cx="762000" cy="259045"/>
    <xdr:sp macro="" textlink="">
      <xdr:nvSpPr>
        <xdr:cNvPr id="344" name="テキスト ボックス 343"/>
        <xdr:cNvSpPr txBox="1"/>
      </xdr:nvSpPr>
      <xdr:spPr>
        <a:xfrm>
          <a:off x="14020800" y="11483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57.07</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31750</xdr:rowOff>
    </xdr:from>
    <xdr:to>
      <xdr:col>19</xdr:col>
      <xdr:colOff>533400</xdr:colOff>
      <xdr:row>66</xdr:row>
      <xdr:rowOff>133350</xdr:rowOff>
    </xdr:to>
    <xdr:sp macro="" textlink="">
      <xdr:nvSpPr>
        <xdr:cNvPr id="345" name="円/楕円 344"/>
        <xdr:cNvSpPr/>
      </xdr:nvSpPr>
      <xdr:spPr>
        <a:xfrm>
          <a:off x="13462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118127</xdr:rowOff>
    </xdr:from>
    <xdr:ext cx="762000" cy="259045"/>
    <xdr:sp macro="" textlink="">
      <xdr:nvSpPr>
        <xdr:cNvPr id="346" name="テキスト ボックス 345"/>
        <xdr:cNvSpPr txBox="1"/>
      </xdr:nvSpPr>
      <xdr:spPr>
        <a:xfrm>
          <a:off x="13131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年度は普通建設事業費に係る起債の償還等の終了があり、前年度より１．４％減少し、若干改善したが、依然として全国平均・沖縄県平均を大きく上回っている。今後は普通建設事業の整理・縮小を図り、起債依存型の事業実施を見直し、実質公債費率の上昇を抑え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121920</xdr:rowOff>
    </xdr:from>
    <xdr:to>
      <xdr:col>24</xdr:col>
      <xdr:colOff>558800</xdr:colOff>
      <xdr:row>43</xdr:row>
      <xdr:rowOff>18034</xdr:rowOff>
    </xdr:to>
    <xdr:cxnSp macro="">
      <xdr:nvCxnSpPr>
        <xdr:cNvPr id="377" name="直線コネクタ 376"/>
        <xdr:cNvCxnSpPr/>
      </xdr:nvCxnSpPr>
      <xdr:spPr>
        <a:xfrm flipV="1">
          <a:off x="16179800" y="732282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8382</xdr:rowOff>
    </xdr:from>
    <xdr:to>
      <xdr:col>23</xdr:col>
      <xdr:colOff>406400</xdr:colOff>
      <xdr:row>43</xdr:row>
      <xdr:rowOff>18034</xdr:rowOff>
    </xdr:to>
    <xdr:cxnSp macro="">
      <xdr:nvCxnSpPr>
        <xdr:cNvPr id="380" name="直線コネクタ 379"/>
        <xdr:cNvCxnSpPr/>
      </xdr:nvCxnSpPr>
      <xdr:spPr>
        <a:xfrm>
          <a:off x="15290800" y="73807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160528</xdr:rowOff>
    </xdr:from>
    <xdr:to>
      <xdr:col>22</xdr:col>
      <xdr:colOff>203200</xdr:colOff>
      <xdr:row>43</xdr:row>
      <xdr:rowOff>8382</xdr:rowOff>
    </xdr:to>
    <xdr:cxnSp macro="">
      <xdr:nvCxnSpPr>
        <xdr:cNvPr id="383" name="直線コネクタ 382"/>
        <xdr:cNvCxnSpPr/>
      </xdr:nvCxnSpPr>
      <xdr:spPr>
        <a:xfrm>
          <a:off x="14401800" y="73614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160528</xdr:rowOff>
    </xdr:from>
    <xdr:to>
      <xdr:col>21</xdr:col>
      <xdr:colOff>0</xdr:colOff>
      <xdr:row>42</xdr:row>
      <xdr:rowOff>170180</xdr:rowOff>
    </xdr:to>
    <xdr:cxnSp macro="">
      <xdr:nvCxnSpPr>
        <xdr:cNvPr id="386" name="直線コネクタ 385"/>
        <xdr:cNvCxnSpPr/>
      </xdr:nvCxnSpPr>
      <xdr:spPr>
        <a:xfrm flipV="1">
          <a:off x="13512800" y="73614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71120</xdr:rowOff>
    </xdr:from>
    <xdr:to>
      <xdr:col>24</xdr:col>
      <xdr:colOff>609600</xdr:colOff>
      <xdr:row>43</xdr:row>
      <xdr:rowOff>1270</xdr:rowOff>
    </xdr:to>
    <xdr:sp macro="" textlink="">
      <xdr:nvSpPr>
        <xdr:cNvPr id="396" name="円/楕円 395"/>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43197</xdr:rowOff>
    </xdr:from>
    <xdr:ext cx="762000" cy="259045"/>
    <xdr:sp macro="" textlink="">
      <xdr:nvSpPr>
        <xdr:cNvPr id="397" name="公債費負担の状況該当値テキスト"/>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138684</xdr:rowOff>
    </xdr:from>
    <xdr:to>
      <xdr:col>23</xdr:col>
      <xdr:colOff>457200</xdr:colOff>
      <xdr:row>43</xdr:row>
      <xdr:rowOff>68834</xdr:rowOff>
    </xdr:to>
    <xdr:sp macro="" textlink="">
      <xdr:nvSpPr>
        <xdr:cNvPr id="398" name="円/楕円 397"/>
        <xdr:cNvSpPr/>
      </xdr:nvSpPr>
      <xdr:spPr>
        <a:xfrm>
          <a:off x="16129000" y="733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53611</xdr:rowOff>
    </xdr:from>
    <xdr:ext cx="736600" cy="259045"/>
    <xdr:sp macro="" textlink="">
      <xdr:nvSpPr>
        <xdr:cNvPr id="399" name="テキスト ボックス 398"/>
        <xdr:cNvSpPr txBox="1"/>
      </xdr:nvSpPr>
      <xdr:spPr>
        <a:xfrm>
          <a:off x="15798800" y="742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129032</xdr:rowOff>
    </xdr:from>
    <xdr:to>
      <xdr:col>22</xdr:col>
      <xdr:colOff>254000</xdr:colOff>
      <xdr:row>43</xdr:row>
      <xdr:rowOff>59182</xdr:rowOff>
    </xdr:to>
    <xdr:sp macro="" textlink="">
      <xdr:nvSpPr>
        <xdr:cNvPr id="400" name="円/楕円 399"/>
        <xdr:cNvSpPr/>
      </xdr:nvSpPr>
      <xdr:spPr>
        <a:xfrm>
          <a:off x="15240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43959</xdr:rowOff>
    </xdr:from>
    <xdr:ext cx="762000" cy="259045"/>
    <xdr:sp macro="" textlink="">
      <xdr:nvSpPr>
        <xdr:cNvPr id="401" name="テキスト ボックス 400"/>
        <xdr:cNvSpPr txBox="1"/>
      </xdr:nvSpPr>
      <xdr:spPr>
        <a:xfrm>
          <a:off x="14909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109728</xdr:rowOff>
    </xdr:from>
    <xdr:to>
      <xdr:col>21</xdr:col>
      <xdr:colOff>50800</xdr:colOff>
      <xdr:row>43</xdr:row>
      <xdr:rowOff>39878</xdr:rowOff>
    </xdr:to>
    <xdr:sp macro="" textlink="">
      <xdr:nvSpPr>
        <xdr:cNvPr id="402" name="円/楕円 401"/>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403" name="テキスト ボックス 402"/>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4" name="円/楕円 403"/>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5" name="テキスト ボックス 404"/>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３年連続で将来負担の状況が０％となっており、将来負担比率は</a:t>
          </a:r>
          <a:r>
            <a:rPr kumimoji="1" lang="en-US" altLang="ja-JP" sz="1300">
              <a:latin typeface="ＭＳ Ｐゴシック"/>
            </a:rPr>
            <a:t>H</a:t>
          </a:r>
          <a:r>
            <a:rPr kumimoji="1" lang="ja-JP" altLang="en-US" sz="1300">
              <a:latin typeface="ＭＳ Ｐゴシック"/>
            </a:rPr>
            <a:t>２４年度以前と比べ大幅に減少している。要因は退職手当支給予定額の大幅な減少にあり、今後とも義務的経費の削減を中心とした行政改革を進め財政の健全化を図る。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64206</xdr:rowOff>
    </xdr:from>
    <xdr:to>
      <xdr:col>21</xdr:col>
      <xdr:colOff>0</xdr:colOff>
      <xdr:row>15</xdr:row>
      <xdr:rowOff>140758</xdr:rowOff>
    </xdr:to>
    <xdr:cxnSp macro="">
      <xdr:nvCxnSpPr>
        <xdr:cNvPr id="439" name="直線コネクタ 438"/>
        <xdr:cNvCxnSpPr/>
      </xdr:nvCxnSpPr>
      <xdr:spPr>
        <a:xfrm flipV="1">
          <a:off x="13512800" y="2464506"/>
          <a:ext cx="889000" cy="2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14</xdr:row>
      <xdr:rowOff>13406</xdr:rowOff>
    </xdr:from>
    <xdr:to>
      <xdr:col>21</xdr:col>
      <xdr:colOff>50800</xdr:colOff>
      <xdr:row>14</xdr:row>
      <xdr:rowOff>115006</xdr:rowOff>
    </xdr:to>
    <xdr:sp macro="" textlink="">
      <xdr:nvSpPr>
        <xdr:cNvPr id="455" name="円/楕円 454"/>
        <xdr:cNvSpPr/>
      </xdr:nvSpPr>
      <xdr:spPr>
        <a:xfrm>
          <a:off x="14351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99783</xdr:rowOff>
    </xdr:from>
    <xdr:ext cx="762000" cy="259045"/>
    <xdr:sp macro="" textlink="">
      <xdr:nvSpPr>
        <xdr:cNvPr id="456" name="テキスト ボックス 455"/>
        <xdr:cNvSpPr txBox="1"/>
      </xdr:nvSpPr>
      <xdr:spPr>
        <a:xfrm>
          <a:off x="14020800" y="2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89958</xdr:rowOff>
    </xdr:from>
    <xdr:to>
      <xdr:col>19</xdr:col>
      <xdr:colOff>533400</xdr:colOff>
      <xdr:row>16</xdr:row>
      <xdr:rowOff>20108</xdr:rowOff>
    </xdr:to>
    <xdr:sp macro="" textlink="">
      <xdr:nvSpPr>
        <xdr:cNvPr id="457" name="円/楕円 456"/>
        <xdr:cNvSpPr/>
      </xdr:nvSpPr>
      <xdr:spPr>
        <a:xfrm>
          <a:off x="13462000" y="26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4885</xdr:rowOff>
    </xdr:from>
    <xdr:ext cx="762000" cy="259045"/>
    <xdr:sp macro="" textlink="">
      <xdr:nvSpPr>
        <xdr:cNvPr id="458" name="テキスト ボックス 457"/>
        <xdr:cNvSpPr txBox="1"/>
      </xdr:nvSpPr>
      <xdr:spPr>
        <a:xfrm>
          <a:off x="13131800" y="274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職員数が類似団体と比較して高いため、経常収支比率の人件費が高い状況が続いている。新規採用者の抑制による職員数の減など、行政改革への取り組みを通じ人件費の削減に努める。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40</xdr:row>
      <xdr:rowOff>31750</xdr:rowOff>
    </xdr:to>
    <xdr:cxnSp macro="">
      <xdr:nvCxnSpPr>
        <xdr:cNvPr id="61" name="直線コネクタ 60"/>
        <xdr:cNvCxnSpPr/>
      </xdr:nvCxnSpPr>
      <xdr:spPr>
        <a:xfrm flipV="1">
          <a:off x="4826000" y="577342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3827</xdr:rowOff>
    </xdr:from>
    <xdr:ext cx="762000" cy="259045"/>
    <xdr:sp macro="" textlink="">
      <xdr:nvSpPr>
        <xdr:cNvPr id="62" name="人件費最小値テキスト"/>
        <xdr:cNvSpPr txBox="1"/>
      </xdr:nvSpPr>
      <xdr:spPr>
        <a:xfrm>
          <a:off x="4914900" y="686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40</xdr:row>
      <xdr:rowOff>31750</xdr:rowOff>
    </xdr:from>
    <xdr:to>
      <xdr:col>7</xdr:col>
      <xdr:colOff>104775</xdr:colOff>
      <xdr:row>40</xdr:row>
      <xdr:rowOff>31750</xdr:rowOff>
    </xdr:to>
    <xdr:cxnSp macro="">
      <xdr:nvCxnSpPr>
        <xdr:cNvPr id="63" name="直線コネクタ 62"/>
        <xdr:cNvCxnSpPr/>
      </xdr:nvCxnSpPr>
      <xdr:spPr>
        <a:xfrm>
          <a:off x="4737100" y="68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31750</xdr:rowOff>
    </xdr:from>
    <xdr:to>
      <xdr:col>7</xdr:col>
      <xdr:colOff>15875</xdr:colOff>
      <xdr:row>41</xdr:row>
      <xdr:rowOff>77470</xdr:rowOff>
    </xdr:to>
    <xdr:cxnSp macro="">
      <xdr:nvCxnSpPr>
        <xdr:cNvPr id="66" name="直線コネクタ 65"/>
        <xdr:cNvCxnSpPr/>
      </xdr:nvCxnSpPr>
      <xdr:spPr>
        <a:xfrm flipV="1">
          <a:off x="3987800" y="688975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115587</xdr:rowOff>
    </xdr:from>
    <xdr:ext cx="762000" cy="259045"/>
    <xdr:sp macro="" textlink="">
      <xdr:nvSpPr>
        <xdr:cNvPr id="67" name="人件費平均値テキスト"/>
        <xdr:cNvSpPr txBox="1"/>
      </xdr:nvSpPr>
      <xdr:spPr>
        <a:xfrm>
          <a:off x="4914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99060</xdr:rowOff>
    </xdr:from>
    <xdr:to>
      <xdr:col>7</xdr:col>
      <xdr:colOff>66675</xdr:colOff>
      <xdr:row>36</xdr:row>
      <xdr:rowOff>29210</xdr:rowOff>
    </xdr:to>
    <xdr:sp macro="" textlink="">
      <xdr:nvSpPr>
        <xdr:cNvPr id="68" name="フローチャート : 判断 67"/>
        <xdr:cNvSpPr/>
      </xdr:nvSpPr>
      <xdr:spPr>
        <a:xfrm>
          <a:off x="4775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41</xdr:row>
      <xdr:rowOff>58420</xdr:rowOff>
    </xdr:from>
    <xdr:to>
      <xdr:col>5</xdr:col>
      <xdr:colOff>549275</xdr:colOff>
      <xdr:row>41</xdr:row>
      <xdr:rowOff>77470</xdr:rowOff>
    </xdr:to>
    <xdr:cxnSp macro="">
      <xdr:nvCxnSpPr>
        <xdr:cNvPr id="69" name="直線コネクタ 68"/>
        <xdr:cNvCxnSpPr/>
      </xdr:nvCxnSpPr>
      <xdr:spPr>
        <a:xfrm>
          <a:off x="3098800" y="7087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121920</xdr:rowOff>
    </xdr:from>
    <xdr:to>
      <xdr:col>5</xdr:col>
      <xdr:colOff>600075</xdr:colOff>
      <xdr:row>36</xdr:row>
      <xdr:rowOff>52070</xdr:rowOff>
    </xdr:to>
    <xdr:sp macro="" textlink="">
      <xdr:nvSpPr>
        <xdr:cNvPr id="70" name="フローチャート : 判断 69"/>
        <xdr:cNvSpPr/>
      </xdr:nvSpPr>
      <xdr:spPr>
        <a:xfrm>
          <a:off x="3937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62247</xdr:rowOff>
    </xdr:from>
    <xdr:ext cx="736600" cy="259045"/>
    <xdr:sp macro="" textlink="">
      <xdr:nvSpPr>
        <xdr:cNvPr id="71" name="テキスト ボックス 70"/>
        <xdr:cNvSpPr txBox="1"/>
      </xdr:nvSpPr>
      <xdr:spPr>
        <a:xfrm>
          <a:off x="3606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58420</xdr:rowOff>
    </xdr:from>
    <xdr:to>
      <xdr:col>4</xdr:col>
      <xdr:colOff>346075</xdr:colOff>
      <xdr:row>42</xdr:row>
      <xdr:rowOff>31750</xdr:rowOff>
    </xdr:to>
    <xdr:cxnSp macro="">
      <xdr:nvCxnSpPr>
        <xdr:cNvPr id="72" name="直線コネクタ 71"/>
        <xdr:cNvCxnSpPr/>
      </xdr:nvCxnSpPr>
      <xdr:spPr>
        <a:xfrm flipV="1">
          <a:off x="2209800" y="7087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80010</xdr:rowOff>
    </xdr:from>
    <xdr:to>
      <xdr:col>4</xdr:col>
      <xdr:colOff>396875</xdr:colOff>
      <xdr:row>36</xdr:row>
      <xdr:rowOff>10160</xdr:rowOff>
    </xdr:to>
    <xdr:sp macro="" textlink="">
      <xdr:nvSpPr>
        <xdr:cNvPr id="73" name="フローチャート : 判断 72"/>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74" name="テキスト ボックス 73"/>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73660</xdr:rowOff>
    </xdr:from>
    <xdr:to>
      <xdr:col>3</xdr:col>
      <xdr:colOff>142875</xdr:colOff>
      <xdr:row>42</xdr:row>
      <xdr:rowOff>31750</xdr:rowOff>
    </xdr:to>
    <xdr:cxnSp macro="">
      <xdr:nvCxnSpPr>
        <xdr:cNvPr id="75" name="直線コネクタ 74"/>
        <xdr:cNvCxnSpPr/>
      </xdr:nvCxnSpPr>
      <xdr:spPr>
        <a:xfrm>
          <a:off x="1320800" y="71031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95250</xdr:rowOff>
    </xdr:from>
    <xdr:to>
      <xdr:col>3</xdr:col>
      <xdr:colOff>193675</xdr:colOff>
      <xdr:row>36</xdr:row>
      <xdr:rowOff>25400</xdr:rowOff>
    </xdr:to>
    <xdr:sp macro="" textlink="">
      <xdr:nvSpPr>
        <xdr:cNvPr id="76" name="フローチャート : 判断 75"/>
        <xdr:cNvSpPr/>
      </xdr:nvSpPr>
      <xdr:spPr>
        <a:xfrm>
          <a:off x="2159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35577</xdr:rowOff>
    </xdr:from>
    <xdr:ext cx="762000" cy="259045"/>
    <xdr:sp macro="" textlink="">
      <xdr:nvSpPr>
        <xdr:cNvPr id="77" name="テキスト ボックス 76"/>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152400</xdr:rowOff>
    </xdr:from>
    <xdr:to>
      <xdr:col>7</xdr:col>
      <xdr:colOff>66675</xdr:colOff>
      <xdr:row>40</xdr:row>
      <xdr:rowOff>82550</xdr:rowOff>
    </xdr:to>
    <xdr:sp macro="" textlink="">
      <xdr:nvSpPr>
        <xdr:cNvPr id="85" name="円/楕円 84"/>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60977</xdr:rowOff>
    </xdr:from>
    <xdr:ext cx="762000" cy="259045"/>
    <xdr:sp macro="" textlink="">
      <xdr:nvSpPr>
        <xdr:cNvPr id="86" name="人件費該当値テキスト"/>
        <xdr:cNvSpPr txBox="1"/>
      </xdr:nvSpPr>
      <xdr:spPr>
        <a:xfrm>
          <a:off x="4914900" y="67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5</xdr:col>
      <xdr:colOff>498475</xdr:colOff>
      <xdr:row>41</xdr:row>
      <xdr:rowOff>26670</xdr:rowOff>
    </xdr:from>
    <xdr:to>
      <xdr:col>5</xdr:col>
      <xdr:colOff>600075</xdr:colOff>
      <xdr:row>41</xdr:row>
      <xdr:rowOff>128270</xdr:rowOff>
    </xdr:to>
    <xdr:sp macro="" textlink="">
      <xdr:nvSpPr>
        <xdr:cNvPr id="87" name="円/楕円 86"/>
        <xdr:cNvSpPr/>
      </xdr:nvSpPr>
      <xdr:spPr>
        <a:xfrm>
          <a:off x="3937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113047</xdr:rowOff>
    </xdr:from>
    <xdr:ext cx="736600" cy="259045"/>
    <xdr:sp macro="" textlink="">
      <xdr:nvSpPr>
        <xdr:cNvPr id="88" name="テキスト ボックス 87"/>
        <xdr:cNvSpPr txBox="1"/>
      </xdr:nvSpPr>
      <xdr:spPr>
        <a:xfrm>
          <a:off x="3606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4</xdr:col>
      <xdr:colOff>295275</xdr:colOff>
      <xdr:row>41</xdr:row>
      <xdr:rowOff>7620</xdr:rowOff>
    </xdr:from>
    <xdr:to>
      <xdr:col>4</xdr:col>
      <xdr:colOff>396875</xdr:colOff>
      <xdr:row>41</xdr:row>
      <xdr:rowOff>109220</xdr:rowOff>
    </xdr:to>
    <xdr:sp macro="" textlink="">
      <xdr:nvSpPr>
        <xdr:cNvPr id="89" name="円/楕円 88"/>
        <xdr:cNvSpPr/>
      </xdr:nvSpPr>
      <xdr:spPr>
        <a:xfrm>
          <a:off x="30480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93997</xdr:rowOff>
    </xdr:from>
    <xdr:ext cx="762000" cy="259045"/>
    <xdr:sp macro="" textlink="">
      <xdr:nvSpPr>
        <xdr:cNvPr id="90" name="テキスト ボックス 89"/>
        <xdr:cNvSpPr txBox="1"/>
      </xdr:nvSpPr>
      <xdr:spPr>
        <a:xfrm>
          <a:off x="27178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152400</xdr:rowOff>
    </xdr:from>
    <xdr:to>
      <xdr:col>3</xdr:col>
      <xdr:colOff>193675</xdr:colOff>
      <xdr:row>42</xdr:row>
      <xdr:rowOff>82550</xdr:rowOff>
    </xdr:to>
    <xdr:sp macro="" textlink="">
      <xdr:nvSpPr>
        <xdr:cNvPr id="91" name="円/楕円 90"/>
        <xdr:cNvSpPr/>
      </xdr:nvSpPr>
      <xdr:spPr>
        <a:xfrm>
          <a:off x="2159000" y="718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67327</xdr:rowOff>
    </xdr:from>
    <xdr:ext cx="762000" cy="259045"/>
    <xdr:sp macro="" textlink="">
      <xdr:nvSpPr>
        <xdr:cNvPr id="92" name="テキスト ボックス 91"/>
        <xdr:cNvSpPr txBox="1"/>
      </xdr:nvSpPr>
      <xdr:spPr>
        <a:xfrm>
          <a:off x="18288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22860</xdr:rowOff>
    </xdr:from>
    <xdr:to>
      <xdr:col>1</xdr:col>
      <xdr:colOff>676275</xdr:colOff>
      <xdr:row>41</xdr:row>
      <xdr:rowOff>124460</xdr:rowOff>
    </xdr:to>
    <xdr:sp macro="" textlink="">
      <xdr:nvSpPr>
        <xdr:cNvPr id="93" name="円/楕円 92"/>
        <xdr:cNvSpPr/>
      </xdr:nvSpPr>
      <xdr:spPr>
        <a:xfrm>
          <a:off x="1270000" y="705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109237</xdr:rowOff>
    </xdr:from>
    <xdr:ext cx="762000" cy="259045"/>
    <xdr:sp macro="" textlink="">
      <xdr:nvSpPr>
        <xdr:cNvPr id="94" name="テキスト ボックス 93"/>
        <xdr:cNvSpPr txBox="1"/>
      </xdr:nvSpPr>
      <xdr:spPr>
        <a:xfrm>
          <a:off x="939800" y="713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１．１％上昇しているのは、交付金補助事業による賃金の増加及び物件費価格の上昇によるものであり、依然として全国平均及び類似団体平均を大きく上回っている。今後とも経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2" name="直線コネクタ 121"/>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123190</xdr:rowOff>
    </xdr:from>
    <xdr:to>
      <xdr:col>24</xdr:col>
      <xdr:colOff>31750</xdr:colOff>
      <xdr:row>20</xdr:row>
      <xdr:rowOff>35560</xdr:rowOff>
    </xdr:to>
    <xdr:cxnSp macro="">
      <xdr:nvCxnSpPr>
        <xdr:cNvPr id="127" name="直線コネクタ 126"/>
        <xdr:cNvCxnSpPr/>
      </xdr:nvCxnSpPr>
      <xdr:spPr>
        <a:xfrm>
          <a:off x="15671800" y="33807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8"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9" name="フローチャート : 判断 128"/>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8890</xdr:rowOff>
    </xdr:from>
    <xdr:to>
      <xdr:col>22</xdr:col>
      <xdr:colOff>565150</xdr:colOff>
      <xdr:row>19</xdr:row>
      <xdr:rowOff>123190</xdr:rowOff>
    </xdr:to>
    <xdr:cxnSp macro="">
      <xdr:nvCxnSpPr>
        <xdr:cNvPr id="130" name="直線コネクタ 129"/>
        <xdr:cNvCxnSpPr/>
      </xdr:nvCxnSpPr>
      <xdr:spPr>
        <a:xfrm>
          <a:off x="14782800" y="32664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31" name="フローチャート :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119380</xdr:rowOff>
    </xdr:from>
    <xdr:to>
      <xdr:col>21</xdr:col>
      <xdr:colOff>361950</xdr:colOff>
      <xdr:row>19</xdr:row>
      <xdr:rowOff>8890</xdr:rowOff>
    </xdr:to>
    <xdr:cxnSp macro="">
      <xdr:nvCxnSpPr>
        <xdr:cNvPr id="133" name="直線コネクタ 132"/>
        <xdr:cNvCxnSpPr/>
      </xdr:nvCxnSpPr>
      <xdr:spPr>
        <a:xfrm>
          <a:off x="13893800" y="3205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4" name="フローチャート : 判断 133"/>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5" name="テキスト ボックス 134"/>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104140</xdr:rowOff>
    </xdr:from>
    <xdr:to>
      <xdr:col>20</xdr:col>
      <xdr:colOff>158750</xdr:colOff>
      <xdr:row>18</xdr:row>
      <xdr:rowOff>119380</xdr:rowOff>
    </xdr:to>
    <xdr:cxnSp macro="">
      <xdr:nvCxnSpPr>
        <xdr:cNvPr id="136" name="直線コネクタ 135"/>
        <xdr:cNvCxnSpPr/>
      </xdr:nvCxnSpPr>
      <xdr:spPr>
        <a:xfrm>
          <a:off x="13004800" y="3190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7" name="フローチャート : 判断 136"/>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8" name="テキスト ボックス 137"/>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9" name="フローチャート : 判断 138"/>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40" name="テキスト ボックス 139"/>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156210</xdr:rowOff>
    </xdr:from>
    <xdr:to>
      <xdr:col>24</xdr:col>
      <xdr:colOff>82550</xdr:colOff>
      <xdr:row>20</xdr:row>
      <xdr:rowOff>86360</xdr:rowOff>
    </xdr:to>
    <xdr:sp macro="" textlink="">
      <xdr:nvSpPr>
        <xdr:cNvPr id="146" name="円/楕円 145"/>
        <xdr:cNvSpPr/>
      </xdr:nvSpPr>
      <xdr:spPr>
        <a:xfrm>
          <a:off x="16459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128287</xdr:rowOff>
    </xdr:from>
    <xdr:ext cx="762000" cy="259045"/>
    <xdr:sp macro="" textlink="">
      <xdr:nvSpPr>
        <xdr:cNvPr id="147" name="物件費該当値テキスト"/>
        <xdr:cNvSpPr txBox="1"/>
      </xdr:nvSpPr>
      <xdr:spPr>
        <a:xfrm>
          <a:off x="16598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72390</xdr:rowOff>
    </xdr:from>
    <xdr:to>
      <xdr:col>22</xdr:col>
      <xdr:colOff>615950</xdr:colOff>
      <xdr:row>20</xdr:row>
      <xdr:rowOff>2540</xdr:rowOff>
    </xdr:to>
    <xdr:sp macro="" textlink="">
      <xdr:nvSpPr>
        <xdr:cNvPr id="148" name="円/楕円 147"/>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158767</xdr:rowOff>
    </xdr:from>
    <xdr:ext cx="736600" cy="259045"/>
    <xdr:sp macro="" textlink="">
      <xdr:nvSpPr>
        <xdr:cNvPr id="149" name="テキスト ボックス 148"/>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129540</xdr:rowOff>
    </xdr:from>
    <xdr:to>
      <xdr:col>21</xdr:col>
      <xdr:colOff>412750</xdr:colOff>
      <xdr:row>19</xdr:row>
      <xdr:rowOff>59690</xdr:rowOff>
    </xdr:to>
    <xdr:sp macro="" textlink="">
      <xdr:nvSpPr>
        <xdr:cNvPr id="150" name="円/楕円 149"/>
        <xdr:cNvSpPr/>
      </xdr:nvSpPr>
      <xdr:spPr>
        <a:xfrm>
          <a:off x="14732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44467</xdr:rowOff>
    </xdr:from>
    <xdr:ext cx="762000" cy="259045"/>
    <xdr:sp macro="" textlink="">
      <xdr:nvSpPr>
        <xdr:cNvPr id="151" name="テキスト ボックス 150"/>
        <xdr:cNvSpPr txBox="1"/>
      </xdr:nvSpPr>
      <xdr:spPr>
        <a:xfrm>
          <a:off x="14401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68580</xdr:rowOff>
    </xdr:from>
    <xdr:to>
      <xdr:col>20</xdr:col>
      <xdr:colOff>209550</xdr:colOff>
      <xdr:row>18</xdr:row>
      <xdr:rowOff>170180</xdr:rowOff>
    </xdr:to>
    <xdr:sp macro="" textlink="">
      <xdr:nvSpPr>
        <xdr:cNvPr id="152" name="円/楕円 151"/>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154957</xdr:rowOff>
    </xdr:from>
    <xdr:ext cx="762000" cy="259045"/>
    <xdr:sp macro="" textlink="">
      <xdr:nvSpPr>
        <xdr:cNvPr id="153" name="テキスト ボックス 152"/>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53340</xdr:rowOff>
    </xdr:from>
    <xdr:to>
      <xdr:col>19</xdr:col>
      <xdr:colOff>6350</xdr:colOff>
      <xdr:row>18</xdr:row>
      <xdr:rowOff>154940</xdr:rowOff>
    </xdr:to>
    <xdr:sp macro="" textlink="">
      <xdr:nvSpPr>
        <xdr:cNvPr id="154" name="円/楕円 153"/>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139717</xdr:rowOff>
    </xdr:from>
    <xdr:ext cx="762000" cy="259045"/>
    <xdr:sp macro="" textlink="">
      <xdr:nvSpPr>
        <xdr:cNvPr id="155" name="テキスト ボックス 154"/>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類似団体の平均値より０．９％下回っている。今後とも扶助費の削減に努める。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4" name="直線コネクタ 183"/>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5"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6" name="直線コネクタ 185"/>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7"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8" name="直線コネクタ 187"/>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61685</xdr:rowOff>
    </xdr:to>
    <xdr:cxnSp macro="">
      <xdr:nvCxnSpPr>
        <xdr:cNvPr id="189" name="直線コネクタ 188"/>
        <xdr:cNvCxnSpPr/>
      </xdr:nvCxnSpPr>
      <xdr:spPr>
        <a:xfrm>
          <a:off x="3987800" y="92383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90"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91" name="フローチャート : 判断 190"/>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56</xdr:row>
      <xdr:rowOff>94343</xdr:rowOff>
    </xdr:to>
    <xdr:cxnSp macro="">
      <xdr:nvCxnSpPr>
        <xdr:cNvPr id="192" name="直線コネクタ 191"/>
        <xdr:cNvCxnSpPr/>
      </xdr:nvCxnSpPr>
      <xdr:spPr>
        <a:xfrm flipV="1">
          <a:off x="3098800" y="9238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3" name="フローチャート : 判断 192"/>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4" name="テキスト ボックス 193"/>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56</xdr:row>
      <xdr:rowOff>94343</xdr:rowOff>
    </xdr:to>
    <xdr:cxnSp macro="">
      <xdr:nvCxnSpPr>
        <xdr:cNvPr id="195" name="直線コネクタ 194"/>
        <xdr:cNvCxnSpPr/>
      </xdr:nvCxnSpPr>
      <xdr:spPr>
        <a:xfrm>
          <a:off x="2209800" y="9238343"/>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6" name="フローチャート : 判断 195"/>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7" name="テキスト ボックス 196"/>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53522</xdr:rowOff>
    </xdr:from>
    <xdr:to>
      <xdr:col>3</xdr:col>
      <xdr:colOff>142875</xdr:colOff>
      <xdr:row>53</xdr:row>
      <xdr:rowOff>151493</xdr:rowOff>
    </xdr:to>
    <xdr:cxnSp macro="">
      <xdr:nvCxnSpPr>
        <xdr:cNvPr id="198" name="直線コネクタ 197"/>
        <xdr:cNvCxnSpPr/>
      </xdr:nvCxnSpPr>
      <xdr:spPr>
        <a:xfrm>
          <a:off x="1320800" y="91403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9" name="フローチャート : 判断 198"/>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200" name="テキスト ボックス 199"/>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1" name="フローチャート : 判断 200"/>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2" name="テキスト ボックス 201"/>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8" name="円/楕円 207"/>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09"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10" name="円/楕円 209"/>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1" name="テキスト ボックス 210"/>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2" name="円/楕円 211"/>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213" name="テキスト ボックス 212"/>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4" name="円/楕円 213"/>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5" name="テキスト ボックス 214"/>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2722</xdr:rowOff>
    </xdr:from>
    <xdr:to>
      <xdr:col>1</xdr:col>
      <xdr:colOff>676275</xdr:colOff>
      <xdr:row>53</xdr:row>
      <xdr:rowOff>104322</xdr:rowOff>
    </xdr:to>
    <xdr:sp macro="" textlink="">
      <xdr:nvSpPr>
        <xdr:cNvPr id="216" name="円/楕円 215"/>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114499</xdr:rowOff>
    </xdr:from>
    <xdr:ext cx="762000" cy="259045"/>
    <xdr:sp macro="" textlink="">
      <xdr:nvSpPr>
        <xdr:cNvPr id="217" name="テキスト ボックス 216"/>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前年度比０．８％減少しており、全国平均よりも少ないが、類似団体平均と比べると高い数値である。今後ともその他の経費の削減に努め、財政の健全化を図る。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2" name="直線コネクタ 241"/>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3"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4" name="直線コネクタ 243"/>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5"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6" name="直線コネクタ 245"/>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99568</xdr:rowOff>
    </xdr:to>
    <xdr:cxnSp macro="">
      <xdr:nvCxnSpPr>
        <xdr:cNvPr id="247" name="直線コネクタ 246"/>
        <xdr:cNvCxnSpPr/>
      </xdr:nvCxnSpPr>
      <xdr:spPr>
        <a:xfrm flipV="1">
          <a:off x="15671800" y="96641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8"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9" name="フローチャート : 判断 248"/>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72136</xdr:rowOff>
    </xdr:from>
    <xdr:to>
      <xdr:col>22</xdr:col>
      <xdr:colOff>565150</xdr:colOff>
      <xdr:row>56</xdr:row>
      <xdr:rowOff>99568</xdr:rowOff>
    </xdr:to>
    <xdr:cxnSp macro="">
      <xdr:nvCxnSpPr>
        <xdr:cNvPr id="250" name="直線コネクタ 249"/>
        <xdr:cNvCxnSpPr/>
      </xdr:nvCxnSpPr>
      <xdr:spPr>
        <a:xfrm>
          <a:off x="14782800" y="96733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51" name="フローチャート : 判断 250"/>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2" name="テキスト ボックス 251"/>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72136</xdr:rowOff>
    </xdr:from>
    <xdr:to>
      <xdr:col>21</xdr:col>
      <xdr:colOff>361950</xdr:colOff>
      <xdr:row>56</xdr:row>
      <xdr:rowOff>117856</xdr:rowOff>
    </xdr:to>
    <xdr:cxnSp macro="">
      <xdr:nvCxnSpPr>
        <xdr:cNvPr id="253" name="直線コネクタ 252"/>
        <xdr:cNvCxnSpPr/>
      </xdr:nvCxnSpPr>
      <xdr:spPr>
        <a:xfrm flipV="1">
          <a:off x="13893800" y="9673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4" name="フローチャート : 判断 253"/>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5" name="テキスト ボックス 254"/>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xdr:rowOff>
    </xdr:from>
    <xdr:to>
      <xdr:col>20</xdr:col>
      <xdr:colOff>158750</xdr:colOff>
      <xdr:row>56</xdr:row>
      <xdr:rowOff>117856</xdr:rowOff>
    </xdr:to>
    <xdr:cxnSp macro="">
      <xdr:nvCxnSpPr>
        <xdr:cNvPr id="256" name="直線コネクタ 255"/>
        <xdr:cNvCxnSpPr/>
      </xdr:nvCxnSpPr>
      <xdr:spPr>
        <a:xfrm>
          <a:off x="13004800" y="9609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8" name="テキスト ボックス 257"/>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9" name="フローチャート : 判断 258"/>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60" name="テキスト ボックス 259"/>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6" name="円/楕円 265"/>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7"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48768</xdr:rowOff>
    </xdr:from>
    <xdr:to>
      <xdr:col>22</xdr:col>
      <xdr:colOff>615950</xdr:colOff>
      <xdr:row>56</xdr:row>
      <xdr:rowOff>150368</xdr:rowOff>
    </xdr:to>
    <xdr:sp macro="" textlink="">
      <xdr:nvSpPr>
        <xdr:cNvPr id="268" name="円/楕円 267"/>
        <xdr:cNvSpPr/>
      </xdr:nvSpPr>
      <xdr:spPr>
        <a:xfrm>
          <a:off x="15621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135145</xdr:rowOff>
    </xdr:from>
    <xdr:ext cx="736600" cy="259045"/>
    <xdr:sp macro="" textlink="">
      <xdr:nvSpPr>
        <xdr:cNvPr id="269" name="テキスト ボックス 268"/>
        <xdr:cNvSpPr txBox="1"/>
      </xdr:nvSpPr>
      <xdr:spPr>
        <a:xfrm>
          <a:off x="15290800" y="973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21336</xdr:rowOff>
    </xdr:from>
    <xdr:to>
      <xdr:col>21</xdr:col>
      <xdr:colOff>412750</xdr:colOff>
      <xdr:row>56</xdr:row>
      <xdr:rowOff>122936</xdr:rowOff>
    </xdr:to>
    <xdr:sp macro="" textlink="">
      <xdr:nvSpPr>
        <xdr:cNvPr id="270" name="円/楕円 269"/>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71" name="テキスト ボックス 270"/>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72" name="円/楕円 271"/>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73" name="テキスト ボックス 27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128778</xdr:rowOff>
    </xdr:from>
    <xdr:to>
      <xdr:col>19</xdr:col>
      <xdr:colOff>6350</xdr:colOff>
      <xdr:row>56</xdr:row>
      <xdr:rowOff>58928</xdr:rowOff>
    </xdr:to>
    <xdr:sp macro="" textlink="">
      <xdr:nvSpPr>
        <xdr:cNvPr id="274" name="円/楕円 273"/>
        <xdr:cNvSpPr/>
      </xdr:nvSpPr>
      <xdr:spPr>
        <a:xfrm>
          <a:off x="12954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69105</xdr:rowOff>
    </xdr:from>
    <xdr:ext cx="762000" cy="259045"/>
    <xdr:sp macro="" textlink="">
      <xdr:nvSpPr>
        <xdr:cNvPr id="275" name="テキスト ボックス 274"/>
        <xdr:cNvSpPr txBox="1"/>
      </xdr:nvSpPr>
      <xdr:spPr>
        <a:xfrm>
          <a:off x="12623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前年比０．３％減少しており、全国平均・類似団体平均よりも少ない。今後とも補助費等の経費の削減に努める。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300" name="直線コネクタ 299"/>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1"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2" name="直線コネクタ 301"/>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3"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4" name="直線コネクタ 303"/>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90424</xdr:rowOff>
    </xdr:from>
    <xdr:to>
      <xdr:col>24</xdr:col>
      <xdr:colOff>31750</xdr:colOff>
      <xdr:row>34</xdr:row>
      <xdr:rowOff>104140</xdr:rowOff>
    </xdr:to>
    <xdr:cxnSp macro="">
      <xdr:nvCxnSpPr>
        <xdr:cNvPr id="305" name="直線コネクタ 304"/>
        <xdr:cNvCxnSpPr/>
      </xdr:nvCxnSpPr>
      <xdr:spPr>
        <a:xfrm flipV="1">
          <a:off x="15671800" y="59197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6"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7" name="フローチャート : 判断 306"/>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108712</xdr:rowOff>
    </xdr:to>
    <xdr:cxnSp macro="">
      <xdr:nvCxnSpPr>
        <xdr:cNvPr id="308" name="直線コネクタ 307"/>
        <xdr:cNvCxnSpPr/>
      </xdr:nvCxnSpPr>
      <xdr:spPr>
        <a:xfrm flipV="1">
          <a:off x="14782800" y="59334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9" name="フローチャート :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108712</xdr:rowOff>
    </xdr:from>
    <xdr:to>
      <xdr:col>21</xdr:col>
      <xdr:colOff>361950</xdr:colOff>
      <xdr:row>34</xdr:row>
      <xdr:rowOff>108712</xdr:rowOff>
    </xdr:to>
    <xdr:cxnSp macro="">
      <xdr:nvCxnSpPr>
        <xdr:cNvPr id="311" name="直線コネクタ 310"/>
        <xdr:cNvCxnSpPr/>
      </xdr:nvCxnSpPr>
      <xdr:spPr>
        <a:xfrm>
          <a:off x="13893800" y="5938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2" name="フローチャート : 判断 311"/>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3" name="テキスト ボックス 312"/>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94996</xdr:rowOff>
    </xdr:from>
    <xdr:to>
      <xdr:col>20</xdr:col>
      <xdr:colOff>158750</xdr:colOff>
      <xdr:row>34</xdr:row>
      <xdr:rowOff>108712</xdr:rowOff>
    </xdr:to>
    <xdr:cxnSp macro="">
      <xdr:nvCxnSpPr>
        <xdr:cNvPr id="314" name="直線コネクタ 313"/>
        <xdr:cNvCxnSpPr/>
      </xdr:nvCxnSpPr>
      <xdr:spPr>
        <a:xfrm>
          <a:off x="13004800" y="5924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5" name="フローチャート : 判断 314"/>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6" name="テキスト ボックス 315"/>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7" name="フローチャート : 判断 316"/>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8" name="テキスト ボックス 317"/>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39624</xdr:rowOff>
    </xdr:from>
    <xdr:to>
      <xdr:col>24</xdr:col>
      <xdr:colOff>82550</xdr:colOff>
      <xdr:row>34</xdr:row>
      <xdr:rowOff>141224</xdr:rowOff>
    </xdr:to>
    <xdr:sp macro="" textlink="">
      <xdr:nvSpPr>
        <xdr:cNvPr id="324" name="円/楕円 323"/>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119651</xdr:rowOff>
    </xdr:from>
    <xdr:ext cx="762000" cy="259045"/>
    <xdr:sp macro="" textlink="">
      <xdr:nvSpPr>
        <xdr:cNvPr id="325" name="補助費等該当値テキスト"/>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6" name="円/楕円 325"/>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7" name="テキスト ボックス 32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57912</xdr:rowOff>
    </xdr:from>
    <xdr:to>
      <xdr:col>21</xdr:col>
      <xdr:colOff>412750</xdr:colOff>
      <xdr:row>34</xdr:row>
      <xdr:rowOff>159512</xdr:rowOff>
    </xdr:to>
    <xdr:sp macro="" textlink="">
      <xdr:nvSpPr>
        <xdr:cNvPr id="328" name="円/楕円 327"/>
        <xdr:cNvSpPr/>
      </xdr:nvSpPr>
      <xdr:spPr>
        <a:xfrm>
          <a:off x="14732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169689</xdr:rowOff>
    </xdr:from>
    <xdr:ext cx="762000" cy="259045"/>
    <xdr:sp macro="" textlink="">
      <xdr:nvSpPr>
        <xdr:cNvPr id="329" name="テキスト ボックス 328"/>
        <xdr:cNvSpPr txBox="1"/>
      </xdr:nvSpPr>
      <xdr:spPr>
        <a:xfrm>
          <a:off x="14401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57912</xdr:rowOff>
    </xdr:from>
    <xdr:to>
      <xdr:col>20</xdr:col>
      <xdr:colOff>209550</xdr:colOff>
      <xdr:row>34</xdr:row>
      <xdr:rowOff>159512</xdr:rowOff>
    </xdr:to>
    <xdr:sp macro="" textlink="">
      <xdr:nvSpPr>
        <xdr:cNvPr id="330" name="円/楕円 329"/>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169689</xdr:rowOff>
    </xdr:from>
    <xdr:ext cx="762000" cy="259045"/>
    <xdr:sp macro="" textlink="">
      <xdr:nvSpPr>
        <xdr:cNvPr id="331" name="テキスト ボックス 330"/>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44196</xdr:rowOff>
    </xdr:from>
    <xdr:to>
      <xdr:col>19</xdr:col>
      <xdr:colOff>6350</xdr:colOff>
      <xdr:row>34</xdr:row>
      <xdr:rowOff>145796</xdr:rowOff>
    </xdr:to>
    <xdr:sp macro="" textlink="">
      <xdr:nvSpPr>
        <xdr:cNvPr id="332" name="円/楕円 331"/>
        <xdr:cNvSpPr/>
      </xdr:nvSpPr>
      <xdr:spPr>
        <a:xfrm>
          <a:off x="12954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155973</xdr:rowOff>
    </xdr:from>
    <xdr:ext cx="762000" cy="259045"/>
    <xdr:sp macro="" textlink="">
      <xdr:nvSpPr>
        <xdr:cNvPr id="333" name="テキスト ボックス 332"/>
        <xdr:cNvSpPr txBox="1"/>
      </xdr:nvSpPr>
      <xdr:spPr>
        <a:xfrm>
          <a:off x="12623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前年度に比べ３．３％改善し、全国平均に近い１７．６％となった。今後とも地方債の新規発行に伴う普通建設事業を抑制し、公債費の削減に努めていく。</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60" name="直線コネクタ 359"/>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3"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4" name="直線コネクタ 363"/>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104139</xdr:rowOff>
    </xdr:to>
    <xdr:cxnSp macro="">
      <xdr:nvCxnSpPr>
        <xdr:cNvPr id="365" name="直線コネクタ 364"/>
        <xdr:cNvCxnSpPr/>
      </xdr:nvCxnSpPr>
      <xdr:spPr>
        <a:xfrm flipV="1">
          <a:off x="3987800" y="1318006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6"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7" name="フローチャート : 判断 366"/>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62230</xdr:rowOff>
    </xdr:from>
    <xdr:to>
      <xdr:col>5</xdr:col>
      <xdr:colOff>549275</xdr:colOff>
      <xdr:row>77</xdr:row>
      <xdr:rowOff>104139</xdr:rowOff>
    </xdr:to>
    <xdr:cxnSp macro="">
      <xdr:nvCxnSpPr>
        <xdr:cNvPr id="368" name="直線コネクタ 367"/>
        <xdr:cNvCxnSpPr/>
      </xdr:nvCxnSpPr>
      <xdr:spPr>
        <a:xfrm>
          <a:off x="3098800" y="13263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9" name="フローチャート : 判断 368"/>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0" name="テキスト ボックス 369"/>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62230</xdr:rowOff>
    </xdr:from>
    <xdr:to>
      <xdr:col>4</xdr:col>
      <xdr:colOff>346075</xdr:colOff>
      <xdr:row>77</xdr:row>
      <xdr:rowOff>73661</xdr:rowOff>
    </xdr:to>
    <xdr:cxnSp macro="">
      <xdr:nvCxnSpPr>
        <xdr:cNvPr id="371" name="直線コネクタ 370"/>
        <xdr:cNvCxnSpPr/>
      </xdr:nvCxnSpPr>
      <xdr:spPr>
        <a:xfrm flipV="1">
          <a:off x="2209800" y="132638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2" name="フローチャート : 判断 371"/>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3" name="テキスト ボックス 372"/>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73661</xdr:rowOff>
    </xdr:to>
    <xdr:cxnSp macro="">
      <xdr:nvCxnSpPr>
        <xdr:cNvPr id="374" name="直線コネクタ 373"/>
        <xdr:cNvCxnSpPr/>
      </xdr:nvCxnSpPr>
      <xdr:spPr>
        <a:xfrm>
          <a:off x="1320800" y="132219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5" name="フローチャート : 判断 374"/>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6" name="テキスト ボックス 375"/>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7" name="フローチャート :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8" name="テキスト ボックス 377"/>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4" name="円/楕円 383"/>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71138</xdr:rowOff>
    </xdr:from>
    <xdr:ext cx="762000" cy="259045"/>
    <xdr:sp macro="" textlink="">
      <xdr:nvSpPr>
        <xdr:cNvPr id="385"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53339</xdr:rowOff>
    </xdr:from>
    <xdr:to>
      <xdr:col>5</xdr:col>
      <xdr:colOff>600075</xdr:colOff>
      <xdr:row>77</xdr:row>
      <xdr:rowOff>154939</xdr:rowOff>
    </xdr:to>
    <xdr:sp macro="" textlink="">
      <xdr:nvSpPr>
        <xdr:cNvPr id="386" name="円/楕円 385"/>
        <xdr:cNvSpPr/>
      </xdr:nvSpPr>
      <xdr:spPr>
        <a:xfrm>
          <a:off x="3937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139716</xdr:rowOff>
    </xdr:from>
    <xdr:ext cx="736600" cy="259045"/>
    <xdr:sp macro="" textlink="">
      <xdr:nvSpPr>
        <xdr:cNvPr id="387" name="テキスト ボックス 386"/>
        <xdr:cNvSpPr txBox="1"/>
      </xdr:nvSpPr>
      <xdr:spPr>
        <a:xfrm>
          <a:off x="3606800" y="133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xdr:rowOff>
    </xdr:from>
    <xdr:to>
      <xdr:col>4</xdr:col>
      <xdr:colOff>396875</xdr:colOff>
      <xdr:row>77</xdr:row>
      <xdr:rowOff>113030</xdr:rowOff>
    </xdr:to>
    <xdr:sp macro="" textlink="">
      <xdr:nvSpPr>
        <xdr:cNvPr id="388" name="円/楕円 387"/>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97807</xdr:rowOff>
    </xdr:from>
    <xdr:ext cx="762000" cy="259045"/>
    <xdr:sp macro="" textlink="">
      <xdr:nvSpPr>
        <xdr:cNvPr id="389" name="テキスト ボックス 388"/>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22861</xdr:rowOff>
    </xdr:from>
    <xdr:to>
      <xdr:col>3</xdr:col>
      <xdr:colOff>193675</xdr:colOff>
      <xdr:row>77</xdr:row>
      <xdr:rowOff>124461</xdr:rowOff>
    </xdr:to>
    <xdr:sp macro="" textlink="">
      <xdr:nvSpPr>
        <xdr:cNvPr id="390" name="円/楕円 389"/>
        <xdr:cNvSpPr/>
      </xdr:nvSpPr>
      <xdr:spPr>
        <a:xfrm>
          <a:off x="2159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109238</xdr:rowOff>
    </xdr:from>
    <xdr:ext cx="762000" cy="259045"/>
    <xdr:sp macro="" textlink="">
      <xdr:nvSpPr>
        <xdr:cNvPr id="391" name="テキスト ボックス 390"/>
        <xdr:cNvSpPr txBox="1"/>
      </xdr:nvSpPr>
      <xdr:spPr>
        <a:xfrm>
          <a:off x="1828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92" name="円/楕円 391"/>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93" name="テキスト ボックス 392"/>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５．２％も減少したが、依然として全国平均及び類似団体平均を大きく上回っている。要因は人件費に係る経費が類似団体を大きく上回っているためである。今後とも定員管理の適正化を図り人件費の削減に努める。</a:t>
          </a: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146594</xdr:rowOff>
    </xdr:from>
    <xdr:to>
      <xdr:col>24</xdr:col>
      <xdr:colOff>31750</xdr:colOff>
      <xdr:row>80</xdr:row>
      <xdr:rowOff>74749</xdr:rowOff>
    </xdr:to>
    <xdr:cxnSp macro="">
      <xdr:nvCxnSpPr>
        <xdr:cNvPr id="423" name="直線コネクタ 422"/>
        <xdr:cNvCxnSpPr/>
      </xdr:nvCxnSpPr>
      <xdr:spPr>
        <a:xfrm flipV="1">
          <a:off x="16510000" y="1249099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46826</xdr:rowOff>
    </xdr:from>
    <xdr:ext cx="762000" cy="259045"/>
    <xdr:sp macro="" textlink="">
      <xdr:nvSpPr>
        <xdr:cNvPr id="424" name="公債費以外最小値テキスト"/>
        <xdr:cNvSpPr txBox="1"/>
      </xdr:nvSpPr>
      <xdr:spPr>
        <a:xfrm>
          <a:off x="16598900" y="137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80</xdr:row>
      <xdr:rowOff>74749</xdr:rowOff>
    </xdr:from>
    <xdr:to>
      <xdr:col>24</xdr:col>
      <xdr:colOff>120650</xdr:colOff>
      <xdr:row>80</xdr:row>
      <xdr:rowOff>74749</xdr:rowOff>
    </xdr:to>
    <xdr:cxnSp macro="">
      <xdr:nvCxnSpPr>
        <xdr:cNvPr id="425" name="直線コネクタ 424"/>
        <xdr:cNvCxnSpPr/>
      </xdr:nvCxnSpPr>
      <xdr:spPr>
        <a:xfrm>
          <a:off x="16421100" y="137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61521</xdr:rowOff>
    </xdr:from>
    <xdr:ext cx="762000" cy="259045"/>
    <xdr:sp macro="" textlink="">
      <xdr:nvSpPr>
        <xdr:cNvPr id="426" name="公債費以外最大値テキスト"/>
        <xdr:cNvSpPr txBox="1"/>
      </xdr:nvSpPr>
      <xdr:spPr>
        <a:xfrm>
          <a:off x="16598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72</xdr:row>
      <xdr:rowOff>146594</xdr:rowOff>
    </xdr:from>
    <xdr:to>
      <xdr:col>24</xdr:col>
      <xdr:colOff>120650</xdr:colOff>
      <xdr:row>72</xdr:row>
      <xdr:rowOff>146594</xdr:rowOff>
    </xdr:to>
    <xdr:cxnSp macro="">
      <xdr:nvCxnSpPr>
        <xdr:cNvPr id="427" name="直線コネクタ 426"/>
        <xdr:cNvCxnSpPr/>
      </xdr:nvCxnSpPr>
      <xdr:spPr>
        <a:xfrm>
          <a:off x="16421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74749</xdr:rowOff>
    </xdr:from>
    <xdr:to>
      <xdr:col>24</xdr:col>
      <xdr:colOff>31750</xdr:colOff>
      <xdr:row>81</xdr:row>
      <xdr:rowOff>73116</xdr:rowOff>
    </xdr:to>
    <xdr:cxnSp macro="">
      <xdr:nvCxnSpPr>
        <xdr:cNvPr id="428" name="直線コネクタ 427"/>
        <xdr:cNvCxnSpPr/>
      </xdr:nvCxnSpPr>
      <xdr:spPr>
        <a:xfrm flipV="1">
          <a:off x="15671800" y="13790749"/>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105790</xdr:rowOff>
    </xdr:from>
    <xdr:ext cx="762000" cy="259045"/>
    <xdr:sp macro="" textlink="">
      <xdr:nvSpPr>
        <xdr:cNvPr id="429" name="公債費以外平均値テキスト"/>
        <xdr:cNvSpPr txBox="1"/>
      </xdr:nvSpPr>
      <xdr:spPr>
        <a:xfrm>
          <a:off x="16598900" y="12964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30" name="フローチャート : 判断 429"/>
        <xdr:cNvSpPr/>
      </xdr:nvSpPr>
      <xdr:spPr>
        <a:xfrm>
          <a:off x="164592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73116</xdr:rowOff>
    </xdr:from>
    <xdr:to>
      <xdr:col>22</xdr:col>
      <xdr:colOff>565150</xdr:colOff>
      <xdr:row>81</xdr:row>
      <xdr:rowOff>82913</xdr:rowOff>
    </xdr:to>
    <xdr:cxnSp macro="">
      <xdr:nvCxnSpPr>
        <xdr:cNvPr id="431" name="直線コネクタ 430"/>
        <xdr:cNvCxnSpPr/>
      </xdr:nvCxnSpPr>
      <xdr:spPr>
        <a:xfrm flipV="1">
          <a:off x="14782800" y="139605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128451</xdr:rowOff>
    </xdr:from>
    <xdr:to>
      <xdr:col>22</xdr:col>
      <xdr:colOff>615950</xdr:colOff>
      <xdr:row>77</xdr:row>
      <xdr:rowOff>58601</xdr:rowOff>
    </xdr:to>
    <xdr:sp macro="" textlink="">
      <xdr:nvSpPr>
        <xdr:cNvPr id="432" name="フローチャート : 判断 431"/>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68778</xdr:rowOff>
    </xdr:from>
    <xdr:ext cx="736600" cy="259045"/>
    <xdr:sp macro="" textlink="">
      <xdr:nvSpPr>
        <xdr:cNvPr id="433" name="テキスト ボックス 432"/>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82913</xdr:rowOff>
    </xdr:from>
    <xdr:to>
      <xdr:col>21</xdr:col>
      <xdr:colOff>361950</xdr:colOff>
      <xdr:row>81</xdr:row>
      <xdr:rowOff>122101</xdr:rowOff>
    </xdr:to>
    <xdr:cxnSp macro="">
      <xdr:nvCxnSpPr>
        <xdr:cNvPr id="434" name="直線コネクタ 433"/>
        <xdr:cNvCxnSpPr/>
      </xdr:nvCxnSpPr>
      <xdr:spPr>
        <a:xfrm flipV="1">
          <a:off x="13893800" y="13970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5" name="フローチャート : 判断 434"/>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6" name="テキスト ボックス 435"/>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68218</xdr:rowOff>
    </xdr:from>
    <xdr:to>
      <xdr:col>20</xdr:col>
      <xdr:colOff>158750</xdr:colOff>
      <xdr:row>81</xdr:row>
      <xdr:rowOff>122101</xdr:rowOff>
    </xdr:to>
    <xdr:cxnSp macro="">
      <xdr:nvCxnSpPr>
        <xdr:cNvPr id="437" name="直線コネクタ 436"/>
        <xdr:cNvCxnSpPr/>
      </xdr:nvCxnSpPr>
      <xdr:spPr>
        <a:xfrm>
          <a:off x="13004800" y="13784218"/>
          <a:ext cx="889000" cy="22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23949</xdr:rowOff>
    </xdr:from>
    <xdr:to>
      <xdr:col>20</xdr:col>
      <xdr:colOff>209550</xdr:colOff>
      <xdr:row>76</xdr:row>
      <xdr:rowOff>125549</xdr:rowOff>
    </xdr:to>
    <xdr:sp macro="" textlink="">
      <xdr:nvSpPr>
        <xdr:cNvPr id="438" name="フローチャート : 判断 437"/>
        <xdr:cNvSpPr/>
      </xdr:nvSpPr>
      <xdr:spPr>
        <a:xfrm>
          <a:off x="13843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39" name="テキスト ボックス 438"/>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40" name="フローチャート : 判断 439"/>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158586</xdr:rowOff>
    </xdr:from>
    <xdr:ext cx="762000" cy="259045"/>
    <xdr:sp macro="" textlink="">
      <xdr:nvSpPr>
        <xdr:cNvPr id="441" name="テキスト ボックス 440"/>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23949</xdr:rowOff>
    </xdr:from>
    <xdr:to>
      <xdr:col>24</xdr:col>
      <xdr:colOff>82550</xdr:colOff>
      <xdr:row>80</xdr:row>
      <xdr:rowOff>125549</xdr:rowOff>
    </xdr:to>
    <xdr:sp macro="" textlink="">
      <xdr:nvSpPr>
        <xdr:cNvPr id="447" name="円/楕円 446"/>
        <xdr:cNvSpPr/>
      </xdr:nvSpPr>
      <xdr:spPr>
        <a:xfrm>
          <a:off x="16459200" y="137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103976</xdr:rowOff>
    </xdr:from>
    <xdr:ext cx="762000" cy="259045"/>
    <xdr:sp macro="" textlink="">
      <xdr:nvSpPr>
        <xdr:cNvPr id="448" name="公債費以外該当値テキスト"/>
        <xdr:cNvSpPr txBox="1"/>
      </xdr:nvSpPr>
      <xdr:spPr>
        <a:xfrm>
          <a:off x="16598900" y="1364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22316</xdr:rowOff>
    </xdr:from>
    <xdr:to>
      <xdr:col>22</xdr:col>
      <xdr:colOff>615950</xdr:colOff>
      <xdr:row>81</xdr:row>
      <xdr:rowOff>123916</xdr:rowOff>
    </xdr:to>
    <xdr:sp macro="" textlink="">
      <xdr:nvSpPr>
        <xdr:cNvPr id="449" name="円/楕円 448"/>
        <xdr:cNvSpPr/>
      </xdr:nvSpPr>
      <xdr:spPr>
        <a:xfrm>
          <a:off x="15621000" y="13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108693</xdr:rowOff>
    </xdr:from>
    <xdr:ext cx="736600" cy="259045"/>
    <xdr:sp macro="" textlink="">
      <xdr:nvSpPr>
        <xdr:cNvPr id="450" name="テキスト ボックス 449"/>
        <xdr:cNvSpPr txBox="1"/>
      </xdr:nvSpPr>
      <xdr:spPr>
        <a:xfrm>
          <a:off x="15290800" y="1399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32113</xdr:rowOff>
    </xdr:from>
    <xdr:to>
      <xdr:col>21</xdr:col>
      <xdr:colOff>412750</xdr:colOff>
      <xdr:row>81</xdr:row>
      <xdr:rowOff>133713</xdr:rowOff>
    </xdr:to>
    <xdr:sp macro="" textlink="">
      <xdr:nvSpPr>
        <xdr:cNvPr id="451" name="円/楕円 450"/>
        <xdr:cNvSpPr/>
      </xdr:nvSpPr>
      <xdr:spPr>
        <a:xfrm>
          <a:off x="14732000" y="1391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118490</xdr:rowOff>
    </xdr:from>
    <xdr:ext cx="762000" cy="259045"/>
    <xdr:sp macro="" textlink="">
      <xdr:nvSpPr>
        <xdr:cNvPr id="452" name="テキスト ボックス 451"/>
        <xdr:cNvSpPr txBox="1"/>
      </xdr:nvSpPr>
      <xdr:spPr>
        <a:xfrm>
          <a:off x="14401800" y="1400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20</xdr:col>
      <xdr:colOff>107950</xdr:colOff>
      <xdr:row>81</xdr:row>
      <xdr:rowOff>71301</xdr:rowOff>
    </xdr:from>
    <xdr:to>
      <xdr:col>20</xdr:col>
      <xdr:colOff>209550</xdr:colOff>
      <xdr:row>82</xdr:row>
      <xdr:rowOff>1451</xdr:rowOff>
    </xdr:to>
    <xdr:sp macro="" textlink="">
      <xdr:nvSpPr>
        <xdr:cNvPr id="453" name="円/楕円 452"/>
        <xdr:cNvSpPr/>
      </xdr:nvSpPr>
      <xdr:spPr>
        <a:xfrm>
          <a:off x="13843000" y="1395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157678</xdr:rowOff>
    </xdr:from>
    <xdr:ext cx="762000" cy="259045"/>
    <xdr:sp macro="" textlink="">
      <xdr:nvSpPr>
        <xdr:cNvPr id="454" name="テキスト ボックス 453"/>
        <xdr:cNvSpPr txBox="1"/>
      </xdr:nvSpPr>
      <xdr:spPr>
        <a:xfrm>
          <a:off x="13512800" y="1404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17418</xdr:rowOff>
    </xdr:from>
    <xdr:to>
      <xdr:col>19</xdr:col>
      <xdr:colOff>6350</xdr:colOff>
      <xdr:row>80</xdr:row>
      <xdr:rowOff>119018</xdr:rowOff>
    </xdr:to>
    <xdr:sp macro="" textlink="">
      <xdr:nvSpPr>
        <xdr:cNvPr id="455" name="円/楕円 454"/>
        <xdr:cNvSpPr/>
      </xdr:nvSpPr>
      <xdr:spPr>
        <a:xfrm>
          <a:off x="12954000" y="137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103795</xdr:rowOff>
    </xdr:from>
    <xdr:ext cx="762000" cy="259045"/>
    <xdr:sp macro="" textlink="">
      <xdr:nvSpPr>
        <xdr:cNvPr id="456" name="テキスト ボックス 455"/>
        <xdr:cNvSpPr txBox="1"/>
      </xdr:nvSpPr>
      <xdr:spPr>
        <a:xfrm>
          <a:off x="12623800" y="1381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沖縄県渡名喜村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24105</xdr:rowOff>
    </xdr:from>
    <xdr:to>
      <xdr:col>4</xdr:col>
      <xdr:colOff>1117600</xdr:colOff>
      <xdr:row>13</xdr:row>
      <xdr:rowOff>163182</xdr:rowOff>
    </xdr:to>
    <xdr:cxnSp macro="">
      <xdr:nvCxnSpPr>
        <xdr:cNvPr id="49" name="直線コネクタ 48"/>
        <xdr:cNvCxnSpPr/>
      </xdr:nvCxnSpPr>
      <xdr:spPr bwMode="auto">
        <a:xfrm flipV="1">
          <a:off x="5003800" y="2300580"/>
          <a:ext cx="647700" cy="139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163182</xdr:rowOff>
    </xdr:from>
    <xdr:to>
      <xdr:col>4</xdr:col>
      <xdr:colOff>469900</xdr:colOff>
      <xdr:row>14</xdr:row>
      <xdr:rowOff>51084</xdr:rowOff>
    </xdr:to>
    <xdr:cxnSp macro="">
      <xdr:nvCxnSpPr>
        <xdr:cNvPr id="52" name="直線コネクタ 51"/>
        <xdr:cNvCxnSpPr/>
      </xdr:nvCxnSpPr>
      <xdr:spPr bwMode="auto">
        <a:xfrm flipV="1">
          <a:off x="4305300" y="2439657"/>
          <a:ext cx="698500" cy="59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36202</xdr:rowOff>
    </xdr:from>
    <xdr:to>
      <xdr:col>3</xdr:col>
      <xdr:colOff>904875</xdr:colOff>
      <xdr:row>14</xdr:row>
      <xdr:rowOff>51084</xdr:rowOff>
    </xdr:to>
    <xdr:cxnSp macro="">
      <xdr:nvCxnSpPr>
        <xdr:cNvPr id="55" name="直線コネクタ 54"/>
        <xdr:cNvCxnSpPr/>
      </xdr:nvCxnSpPr>
      <xdr:spPr bwMode="auto">
        <a:xfrm>
          <a:off x="3606800" y="2484127"/>
          <a:ext cx="698500" cy="14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90056</xdr:rowOff>
    </xdr:from>
    <xdr:to>
      <xdr:col>3</xdr:col>
      <xdr:colOff>206375</xdr:colOff>
      <xdr:row>14</xdr:row>
      <xdr:rowOff>36202</xdr:rowOff>
    </xdr:to>
    <xdr:cxnSp macro="">
      <xdr:nvCxnSpPr>
        <xdr:cNvPr id="58" name="直線コネクタ 57"/>
        <xdr:cNvCxnSpPr/>
      </xdr:nvCxnSpPr>
      <xdr:spPr bwMode="auto">
        <a:xfrm>
          <a:off x="2908300" y="2366531"/>
          <a:ext cx="698500" cy="117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144755</xdr:rowOff>
    </xdr:from>
    <xdr:to>
      <xdr:col>5</xdr:col>
      <xdr:colOff>34925</xdr:colOff>
      <xdr:row>13</xdr:row>
      <xdr:rowOff>74905</xdr:rowOff>
    </xdr:to>
    <xdr:sp macro="" textlink="">
      <xdr:nvSpPr>
        <xdr:cNvPr id="68" name="円/楕円 67"/>
        <xdr:cNvSpPr/>
      </xdr:nvSpPr>
      <xdr:spPr bwMode="auto">
        <a:xfrm>
          <a:off x="5600700" y="224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53332</xdr:rowOff>
    </xdr:from>
    <xdr:ext cx="762000" cy="259045"/>
    <xdr:sp macro="" textlink="">
      <xdr:nvSpPr>
        <xdr:cNvPr id="69" name="人口1人当たり決算額の推移該当値テキスト130"/>
        <xdr:cNvSpPr txBox="1"/>
      </xdr:nvSpPr>
      <xdr:spPr>
        <a:xfrm>
          <a:off x="5740400" y="21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659,013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112382</xdr:rowOff>
    </xdr:from>
    <xdr:to>
      <xdr:col>4</xdr:col>
      <xdr:colOff>520700</xdr:colOff>
      <xdr:row>14</xdr:row>
      <xdr:rowOff>42532</xdr:rowOff>
    </xdr:to>
    <xdr:sp macro="" textlink="">
      <xdr:nvSpPr>
        <xdr:cNvPr id="70" name="円/楕円 69"/>
        <xdr:cNvSpPr/>
      </xdr:nvSpPr>
      <xdr:spPr bwMode="auto">
        <a:xfrm>
          <a:off x="4953000" y="23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52709</xdr:rowOff>
    </xdr:from>
    <xdr:ext cx="736600" cy="259045"/>
    <xdr:sp macro="" textlink="">
      <xdr:nvSpPr>
        <xdr:cNvPr id="71" name="テキスト ボックス 70"/>
        <xdr:cNvSpPr txBox="1"/>
      </xdr:nvSpPr>
      <xdr:spPr>
        <a:xfrm>
          <a:off x="4622800" y="2157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586,007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284</xdr:rowOff>
    </xdr:from>
    <xdr:to>
      <xdr:col>3</xdr:col>
      <xdr:colOff>955675</xdr:colOff>
      <xdr:row>14</xdr:row>
      <xdr:rowOff>101884</xdr:rowOff>
    </xdr:to>
    <xdr:sp macro="" textlink="">
      <xdr:nvSpPr>
        <xdr:cNvPr id="72" name="円/楕円 71"/>
        <xdr:cNvSpPr/>
      </xdr:nvSpPr>
      <xdr:spPr bwMode="auto">
        <a:xfrm>
          <a:off x="4254500" y="2448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112061</xdr:rowOff>
    </xdr:from>
    <xdr:ext cx="762000" cy="259045"/>
    <xdr:sp macro="" textlink="">
      <xdr:nvSpPr>
        <xdr:cNvPr id="73" name="テキスト ボックス 72"/>
        <xdr:cNvSpPr txBox="1"/>
      </xdr:nvSpPr>
      <xdr:spPr>
        <a:xfrm>
          <a:off x="3924300" y="22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554,851</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156852</xdr:rowOff>
    </xdr:from>
    <xdr:to>
      <xdr:col>3</xdr:col>
      <xdr:colOff>257175</xdr:colOff>
      <xdr:row>14</xdr:row>
      <xdr:rowOff>87002</xdr:rowOff>
    </xdr:to>
    <xdr:sp macro="" textlink="">
      <xdr:nvSpPr>
        <xdr:cNvPr id="74" name="円/楕円 73"/>
        <xdr:cNvSpPr/>
      </xdr:nvSpPr>
      <xdr:spPr bwMode="auto">
        <a:xfrm>
          <a:off x="3556000" y="243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97179</xdr:rowOff>
    </xdr:from>
    <xdr:ext cx="762000" cy="259045"/>
    <xdr:sp macro="" textlink="">
      <xdr:nvSpPr>
        <xdr:cNvPr id="75" name="テキスト ボックス 74"/>
        <xdr:cNvSpPr txBox="1"/>
      </xdr:nvSpPr>
      <xdr:spPr>
        <a:xfrm>
          <a:off x="3225800" y="220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562,663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39256</xdr:rowOff>
    </xdr:from>
    <xdr:to>
      <xdr:col>2</xdr:col>
      <xdr:colOff>692150</xdr:colOff>
      <xdr:row>13</xdr:row>
      <xdr:rowOff>140856</xdr:rowOff>
    </xdr:to>
    <xdr:sp macro="" textlink="">
      <xdr:nvSpPr>
        <xdr:cNvPr id="76" name="円/楕円 75"/>
        <xdr:cNvSpPr/>
      </xdr:nvSpPr>
      <xdr:spPr bwMode="auto">
        <a:xfrm>
          <a:off x="2857500" y="2315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151033</xdr:rowOff>
    </xdr:from>
    <xdr:ext cx="762000" cy="259045"/>
    <xdr:sp macro="" textlink="">
      <xdr:nvSpPr>
        <xdr:cNvPr id="77" name="テキスト ボックス 76"/>
        <xdr:cNvSpPr txBox="1"/>
      </xdr:nvSpPr>
      <xdr:spPr>
        <a:xfrm>
          <a:off x="2527300" y="20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44346</xdr:rowOff>
    </xdr:from>
    <xdr:to>
      <xdr:col>4</xdr:col>
      <xdr:colOff>1117600</xdr:colOff>
      <xdr:row>34</xdr:row>
      <xdr:rowOff>208107</xdr:rowOff>
    </xdr:to>
    <xdr:cxnSp macro="">
      <xdr:nvCxnSpPr>
        <xdr:cNvPr id="110" name="直線コネクタ 109"/>
        <xdr:cNvCxnSpPr/>
      </xdr:nvCxnSpPr>
      <xdr:spPr bwMode="auto">
        <a:xfrm>
          <a:off x="5003800" y="6311796"/>
          <a:ext cx="647700" cy="16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34798</xdr:rowOff>
    </xdr:from>
    <xdr:to>
      <xdr:col>4</xdr:col>
      <xdr:colOff>469900</xdr:colOff>
      <xdr:row>34</xdr:row>
      <xdr:rowOff>44346</xdr:rowOff>
    </xdr:to>
    <xdr:cxnSp macro="">
      <xdr:nvCxnSpPr>
        <xdr:cNvPr id="113" name="直線コネクタ 112"/>
        <xdr:cNvCxnSpPr/>
      </xdr:nvCxnSpPr>
      <xdr:spPr bwMode="auto">
        <a:xfrm>
          <a:off x="4305300" y="6302248"/>
          <a:ext cx="698500" cy="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744</xdr:rowOff>
    </xdr:from>
    <xdr:to>
      <xdr:col>3</xdr:col>
      <xdr:colOff>904875</xdr:colOff>
      <xdr:row>34</xdr:row>
      <xdr:rowOff>34798</xdr:rowOff>
    </xdr:to>
    <xdr:cxnSp macro="">
      <xdr:nvCxnSpPr>
        <xdr:cNvPr id="116" name="直線コネクタ 115"/>
        <xdr:cNvCxnSpPr/>
      </xdr:nvCxnSpPr>
      <xdr:spPr bwMode="auto">
        <a:xfrm>
          <a:off x="3606800" y="6268194"/>
          <a:ext cx="698500" cy="3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325821</xdr:rowOff>
    </xdr:from>
    <xdr:to>
      <xdr:col>3</xdr:col>
      <xdr:colOff>206375</xdr:colOff>
      <xdr:row>34</xdr:row>
      <xdr:rowOff>744</xdr:rowOff>
    </xdr:to>
    <xdr:cxnSp macro="">
      <xdr:nvCxnSpPr>
        <xdr:cNvPr id="119" name="直線コネクタ 118"/>
        <xdr:cNvCxnSpPr/>
      </xdr:nvCxnSpPr>
      <xdr:spPr bwMode="auto">
        <a:xfrm>
          <a:off x="2908300" y="6250371"/>
          <a:ext cx="698500" cy="1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157307</xdr:rowOff>
    </xdr:from>
    <xdr:to>
      <xdr:col>5</xdr:col>
      <xdr:colOff>34925</xdr:colOff>
      <xdr:row>34</xdr:row>
      <xdr:rowOff>258907</xdr:rowOff>
    </xdr:to>
    <xdr:sp macro="" textlink="">
      <xdr:nvSpPr>
        <xdr:cNvPr id="129" name="円/楕円 128"/>
        <xdr:cNvSpPr/>
      </xdr:nvSpPr>
      <xdr:spPr bwMode="auto">
        <a:xfrm>
          <a:off x="5600700" y="64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2384</xdr:rowOff>
    </xdr:from>
    <xdr:ext cx="762000" cy="259045"/>
    <xdr:sp macro="" textlink="">
      <xdr:nvSpPr>
        <xdr:cNvPr id="130" name="人口1人当たり決算額の推移該当値テキスト445"/>
        <xdr:cNvSpPr txBox="1"/>
      </xdr:nvSpPr>
      <xdr:spPr>
        <a:xfrm>
          <a:off x="5740400" y="62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91,856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336446</xdr:rowOff>
    </xdr:from>
    <xdr:to>
      <xdr:col>4</xdr:col>
      <xdr:colOff>520700</xdr:colOff>
      <xdr:row>34</xdr:row>
      <xdr:rowOff>95146</xdr:rowOff>
    </xdr:to>
    <xdr:sp macro="" textlink="">
      <xdr:nvSpPr>
        <xdr:cNvPr id="131" name="円/楕円 130"/>
        <xdr:cNvSpPr/>
      </xdr:nvSpPr>
      <xdr:spPr bwMode="auto">
        <a:xfrm>
          <a:off x="4953000" y="62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105323</xdr:rowOff>
    </xdr:from>
    <xdr:ext cx="736600" cy="259045"/>
    <xdr:sp macro="" textlink="">
      <xdr:nvSpPr>
        <xdr:cNvPr id="132" name="テキスト ボックス 131"/>
        <xdr:cNvSpPr txBox="1"/>
      </xdr:nvSpPr>
      <xdr:spPr>
        <a:xfrm>
          <a:off x="4622800" y="602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113,347</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326898</xdr:rowOff>
    </xdr:from>
    <xdr:to>
      <xdr:col>3</xdr:col>
      <xdr:colOff>955675</xdr:colOff>
      <xdr:row>34</xdr:row>
      <xdr:rowOff>85598</xdr:rowOff>
    </xdr:to>
    <xdr:sp macro="" textlink="">
      <xdr:nvSpPr>
        <xdr:cNvPr id="133" name="円/楕円 132"/>
        <xdr:cNvSpPr/>
      </xdr:nvSpPr>
      <xdr:spPr bwMode="auto">
        <a:xfrm>
          <a:off x="4254500" y="625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95775</xdr:rowOff>
    </xdr:from>
    <xdr:ext cx="762000" cy="259045"/>
    <xdr:sp macro="" textlink="">
      <xdr:nvSpPr>
        <xdr:cNvPr id="134" name="テキスト ボックス 133"/>
        <xdr:cNvSpPr txBox="1"/>
      </xdr:nvSpPr>
      <xdr:spPr>
        <a:xfrm>
          <a:off x="39243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114,600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292844</xdr:rowOff>
    </xdr:from>
    <xdr:to>
      <xdr:col>3</xdr:col>
      <xdr:colOff>257175</xdr:colOff>
      <xdr:row>34</xdr:row>
      <xdr:rowOff>51544</xdr:rowOff>
    </xdr:to>
    <xdr:sp macro="" textlink="">
      <xdr:nvSpPr>
        <xdr:cNvPr id="135" name="円/楕円 134"/>
        <xdr:cNvSpPr/>
      </xdr:nvSpPr>
      <xdr:spPr bwMode="auto">
        <a:xfrm>
          <a:off x="3556000" y="621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61721</xdr:rowOff>
    </xdr:from>
    <xdr:ext cx="762000" cy="259045"/>
    <xdr:sp macro="" textlink="">
      <xdr:nvSpPr>
        <xdr:cNvPr id="136" name="テキスト ボックス 135"/>
        <xdr:cNvSpPr txBox="1"/>
      </xdr:nvSpPr>
      <xdr:spPr>
        <a:xfrm>
          <a:off x="3225800" y="59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275021</xdr:rowOff>
    </xdr:from>
    <xdr:to>
      <xdr:col>2</xdr:col>
      <xdr:colOff>692150</xdr:colOff>
      <xdr:row>34</xdr:row>
      <xdr:rowOff>33721</xdr:rowOff>
    </xdr:to>
    <xdr:sp macro="" textlink="">
      <xdr:nvSpPr>
        <xdr:cNvPr id="137" name="円/楕円 136"/>
        <xdr:cNvSpPr/>
      </xdr:nvSpPr>
      <xdr:spPr bwMode="auto">
        <a:xfrm>
          <a:off x="2857500" y="619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43898</xdr:rowOff>
    </xdr:from>
    <xdr:ext cx="762000" cy="259045"/>
    <xdr:sp macro="" textlink="">
      <xdr:nvSpPr>
        <xdr:cNvPr id="138" name="テキスト ボックス 137"/>
        <xdr:cNvSpPr txBox="1"/>
      </xdr:nvSpPr>
      <xdr:spPr>
        <a:xfrm>
          <a:off x="2527300" y="596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121,408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100407</xdr:rowOff>
    </xdr:from>
    <xdr:to>
      <xdr:col>6</xdr:col>
      <xdr:colOff>511175</xdr:colOff>
      <xdr:row>30</xdr:row>
      <xdr:rowOff>162057</xdr:rowOff>
    </xdr:to>
    <xdr:cxnSp macro="">
      <xdr:nvCxnSpPr>
        <xdr:cNvPr id="63" name="直線コネクタ 62"/>
        <xdr:cNvCxnSpPr/>
      </xdr:nvCxnSpPr>
      <xdr:spPr>
        <a:xfrm>
          <a:off x="3797300" y="5243907"/>
          <a:ext cx="838200" cy="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100407</xdr:rowOff>
    </xdr:from>
    <xdr:to>
      <xdr:col>5</xdr:col>
      <xdr:colOff>358775</xdr:colOff>
      <xdr:row>30</xdr:row>
      <xdr:rowOff>167723</xdr:rowOff>
    </xdr:to>
    <xdr:cxnSp macro="">
      <xdr:nvCxnSpPr>
        <xdr:cNvPr id="66" name="直線コネクタ 65"/>
        <xdr:cNvCxnSpPr/>
      </xdr:nvCxnSpPr>
      <xdr:spPr>
        <a:xfrm flipV="1">
          <a:off x="2908300" y="5243907"/>
          <a:ext cx="889000" cy="6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79604</xdr:rowOff>
    </xdr:from>
    <xdr:to>
      <xdr:col>4</xdr:col>
      <xdr:colOff>155575</xdr:colOff>
      <xdr:row>30</xdr:row>
      <xdr:rowOff>167723</xdr:rowOff>
    </xdr:to>
    <xdr:cxnSp macro="">
      <xdr:nvCxnSpPr>
        <xdr:cNvPr id="69" name="直線コネクタ 68"/>
        <xdr:cNvCxnSpPr/>
      </xdr:nvCxnSpPr>
      <xdr:spPr>
        <a:xfrm>
          <a:off x="2019300" y="5223104"/>
          <a:ext cx="889000" cy="8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79604</xdr:rowOff>
    </xdr:from>
    <xdr:to>
      <xdr:col>2</xdr:col>
      <xdr:colOff>638175</xdr:colOff>
      <xdr:row>30</xdr:row>
      <xdr:rowOff>84705</xdr:rowOff>
    </xdr:to>
    <xdr:cxnSp macro="">
      <xdr:nvCxnSpPr>
        <xdr:cNvPr id="72" name="直線コネクタ 71"/>
        <xdr:cNvCxnSpPr/>
      </xdr:nvCxnSpPr>
      <xdr:spPr>
        <a:xfrm flipV="1">
          <a:off x="1130300" y="5223104"/>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111257</xdr:rowOff>
    </xdr:from>
    <xdr:to>
      <xdr:col>6</xdr:col>
      <xdr:colOff>561975</xdr:colOff>
      <xdr:row>31</xdr:row>
      <xdr:rowOff>41407</xdr:rowOff>
    </xdr:to>
    <xdr:sp macro="" textlink="">
      <xdr:nvSpPr>
        <xdr:cNvPr id="82" name="円/楕円 81"/>
        <xdr:cNvSpPr/>
      </xdr:nvSpPr>
      <xdr:spPr>
        <a:xfrm>
          <a:off x="4584700" y="5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26184</xdr:rowOff>
    </xdr:from>
    <xdr:ext cx="599010" cy="259045"/>
    <xdr:sp macro="" textlink="">
      <xdr:nvSpPr>
        <xdr:cNvPr id="83" name="人件費該当値テキスト"/>
        <xdr:cNvSpPr txBox="1"/>
      </xdr:nvSpPr>
      <xdr:spPr>
        <a:xfrm>
          <a:off x="4686300" y="516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553,154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49607</xdr:rowOff>
    </xdr:from>
    <xdr:to>
      <xdr:col>5</xdr:col>
      <xdr:colOff>409575</xdr:colOff>
      <xdr:row>30</xdr:row>
      <xdr:rowOff>151207</xdr:rowOff>
    </xdr:to>
    <xdr:sp macro="" textlink="">
      <xdr:nvSpPr>
        <xdr:cNvPr id="84" name="円/楕円 83"/>
        <xdr:cNvSpPr/>
      </xdr:nvSpPr>
      <xdr:spPr>
        <a:xfrm>
          <a:off x="3746500" y="5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167734</xdr:rowOff>
    </xdr:from>
    <xdr:ext cx="599010" cy="259045"/>
    <xdr:sp macro="" textlink="">
      <xdr:nvSpPr>
        <xdr:cNvPr id="85" name="テキスト ボックス 84"/>
        <xdr:cNvSpPr txBox="1"/>
      </xdr:nvSpPr>
      <xdr:spPr>
        <a:xfrm>
          <a:off x="3497794" y="49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572,032</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116923</xdr:rowOff>
    </xdr:from>
    <xdr:to>
      <xdr:col>4</xdr:col>
      <xdr:colOff>206375</xdr:colOff>
      <xdr:row>31</xdr:row>
      <xdr:rowOff>47073</xdr:rowOff>
    </xdr:to>
    <xdr:sp macro="" textlink="">
      <xdr:nvSpPr>
        <xdr:cNvPr id="86" name="円/楕円 85"/>
        <xdr:cNvSpPr/>
      </xdr:nvSpPr>
      <xdr:spPr>
        <a:xfrm>
          <a:off x="2857500" y="52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63600</xdr:rowOff>
    </xdr:from>
    <xdr:ext cx="599010" cy="259045"/>
    <xdr:sp macro="" textlink="">
      <xdr:nvSpPr>
        <xdr:cNvPr id="87" name="テキスト ボックス 86"/>
        <xdr:cNvSpPr txBox="1"/>
      </xdr:nvSpPr>
      <xdr:spPr>
        <a:xfrm>
          <a:off x="2608794" y="50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551,419</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28804</xdr:rowOff>
    </xdr:from>
    <xdr:to>
      <xdr:col>3</xdr:col>
      <xdr:colOff>3175</xdr:colOff>
      <xdr:row>30</xdr:row>
      <xdr:rowOff>130404</xdr:rowOff>
    </xdr:to>
    <xdr:sp macro="" textlink="">
      <xdr:nvSpPr>
        <xdr:cNvPr id="88" name="円/楕円 87"/>
        <xdr:cNvSpPr/>
      </xdr:nvSpPr>
      <xdr:spPr>
        <a:xfrm>
          <a:off x="1968500" y="517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28</xdr:row>
      <xdr:rowOff>146931</xdr:rowOff>
    </xdr:from>
    <xdr:ext cx="599010" cy="259045"/>
    <xdr:sp macro="" textlink="">
      <xdr:nvSpPr>
        <xdr:cNvPr id="89" name="テキスト ボックス 88"/>
        <xdr:cNvSpPr txBox="1"/>
      </xdr:nvSpPr>
      <xdr:spPr>
        <a:xfrm>
          <a:off x="1719794" y="49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578,402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33905</xdr:rowOff>
    </xdr:from>
    <xdr:to>
      <xdr:col>1</xdr:col>
      <xdr:colOff>485775</xdr:colOff>
      <xdr:row>30</xdr:row>
      <xdr:rowOff>135505</xdr:rowOff>
    </xdr:to>
    <xdr:sp macro="" textlink="">
      <xdr:nvSpPr>
        <xdr:cNvPr id="90" name="円/楕円 89"/>
        <xdr:cNvSpPr/>
      </xdr:nvSpPr>
      <xdr:spPr>
        <a:xfrm>
          <a:off x="1079500" y="51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152032</xdr:rowOff>
    </xdr:from>
    <xdr:ext cx="599010" cy="259045"/>
    <xdr:sp macro="" textlink="">
      <xdr:nvSpPr>
        <xdr:cNvPr id="91" name="テキスト ボックス 90"/>
        <xdr:cNvSpPr txBox="1"/>
      </xdr:nvSpPr>
      <xdr:spPr>
        <a:xfrm>
          <a:off x="830794" y="495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168979</xdr:rowOff>
    </xdr:from>
    <xdr:to>
      <xdr:col>6</xdr:col>
      <xdr:colOff>511175</xdr:colOff>
      <xdr:row>53</xdr:row>
      <xdr:rowOff>122269</xdr:rowOff>
    </xdr:to>
    <xdr:cxnSp macro="">
      <xdr:nvCxnSpPr>
        <xdr:cNvPr id="122" name="直線コネクタ 121"/>
        <xdr:cNvCxnSpPr/>
      </xdr:nvCxnSpPr>
      <xdr:spPr>
        <a:xfrm flipV="1">
          <a:off x="3797300" y="8570029"/>
          <a:ext cx="838200" cy="6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122269</xdr:rowOff>
    </xdr:from>
    <xdr:to>
      <xdr:col>5</xdr:col>
      <xdr:colOff>358775</xdr:colOff>
      <xdr:row>54</xdr:row>
      <xdr:rowOff>84224</xdr:rowOff>
    </xdr:to>
    <xdr:cxnSp macro="">
      <xdr:nvCxnSpPr>
        <xdr:cNvPr id="125" name="直線コネクタ 124"/>
        <xdr:cNvCxnSpPr/>
      </xdr:nvCxnSpPr>
      <xdr:spPr>
        <a:xfrm flipV="1">
          <a:off x="2908300" y="9209119"/>
          <a:ext cx="889000" cy="1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84224</xdr:rowOff>
    </xdr:from>
    <xdr:to>
      <xdr:col>4</xdr:col>
      <xdr:colOff>155575</xdr:colOff>
      <xdr:row>54</xdr:row>
      <xdr:rowOff>164469</xdr:rowOff>
    </xdr:to>
    <xdr:cxnSp macro="">
      <xdr:nvCxnSpPr>
        <xdr:cNvPr id="128" name="直線コネクタ 127"/>
        <xdr:cNvCxnSpPr/>
      </xdr:nvCxnSpPr>
      <xdr:spPr>
        <a:xfrm flipV="1">
          <a:off x="2019300" y="9342524"/>
          <a:ext cx="889000" cy="8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143072</xdr:rowOff>
    </xdr:from>
    <xdr:to>
      <xdr:col>2</xdr:col>
      <xdr:colOff>638175</xdr:colOff>
      <xdr:row>54</xdr:row>
      <xdr:rowOff>164469</xdr:rowOff>
    </xdr:to>
    <xdr:cxnSp macro="">
      <xdr:nvCxnSpPr>
        <xdr:cNvPr id="131" name="直線コネクタ 130"/>
        <xdr:cNvCxnSpPr/>
      </xdr:nvCxnSpPr>
      <xdr:spPr>
        <a:xfrm>
          <a:off x="1130300" y="9401372"/>
          <a:ext cx="889000" cy="2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118179</xdr:rowOff>
    </xdr:from>
    <xdr:to>
      <xdr:col>6</xdr:col>
      <xdr:colOff>561975</xdr:colOff>
      <xdr:row>50</xdr:row>
      <xdr:rowOff>48329</xdr:rowOff>
    </xdr:to>
    <xdr:sp macro="" textlink="">
      <xdr:nvSpPr>
        <xdr:cNvPr id="141" name="円/楕円 140"/>
        <xdr:cNvSpPr/>
      </xdr:nvSpPr>
      <xdr:spPr>
        <a:xfrm>
          <a:off x="4584700" y="85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71206</xdr:rowOff>
    </xdr:from>
    <xdr:ext cx="690189" cy="259045"/>
    <xdr:sp macro="" textlink="">
      <xdr:nvSpPr>
        <xdr:cNvPr id="142" name="物件費該当値テキスト"/>
        <xdr:cNvSpPr txBox="1"/>
      </xdr:nvSpPr>
      <xdr:spPr>
        <a:xfrm>
          <a:off x="4686300" y="8472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1,007,069</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71469</xdr:rowOff>
    </xdr:from>
    <xdr:to>
      <xdr:col>5</xdr:col>
      <xdr:colOff>409575</xdr:colOff>
      <xdr:row>54</xdr:row>
      <xdr:rowOff>1619</xdr:rowOff>
    </xdr:to>
    <xdr:sp macro="" textlink="">
      <xdr:nvSpPr>
        <xdr:cNvPr id="143" name="円/楕円 142"/>
        <xdr:cNvSpPr/>
      </xdr:nvSpPr>
      <xdr:spPr>
        <a:xfrm>
          <a:off x="3746500" y="91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18146</xdr:rowOff>
    </xdr:from>
    <xdr:ext cx="599010" cy="259045"/>
    <xdr:sp macro="" textlink="">
      <xdr:nvSpPr>
        <xdr:cNvPr id="144" name="テキスト ボックス 143"/>
        <xdr:cNvSpPr txBox="1"/>
      </xdr:nvSpPr>
      <xdr:spPr>
        <a:xfrm>
          <a:off x="3497794" y="89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615,675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33424</xdr:rowOff>
    </xdr:from>
    <xdr:to>
      <xdr:col>4</xdr:col>
      <xdr:colOff>206375</xdr:colOff>
      <xdr:row>54</xdr:row>
      <xdr:rowOff>135024</xdr:rowOff>
    </xdr:to>
    <xdr:sp macro="" textlink="">
      <xdr:nvSpPr>
        <xdr:cNvPr id="145" name="円/楕円 144"/>
        <xdr:cNvSpPr/>
      </xdr:nvSpPr>
      <xdr:spPr>
        <a:xfrm>
          <a:off x="2857500" y="92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151551</xdr:rowOff>
    </xdr:from>
    <xdr:ext cx="599010" cy="259045"/>
    <xdr:sp macro="" textlink="">
      <xdr:nvSpPr>
        <xdr:cNvPr id="146" name="テキスト ボックス 145"/>
        <xdr:cNvSpPr txBox="1"/>
      </xdr:nvSpPr>
      <xdr:spPr>
        <a:xfrm>
          <a:off x="2608794" y="90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533,975</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113669</xdr:rowOff>
    </xdr:from>
    <xdr:to>
      <xdr:col>3</xdr:col>
      <xdr:colOff>3175</xdr:colOff>
      <xdr:row>55</xdr:row>
      <xdr:rowOff>43819</xdr:rowOff>
    </xdr:to>
    <xdr:sp macro="" textlink="">
      <xdr:nvSpPr>
        <xdr:cNvPr id="147" name="円/楕円 146"/>
        <xdr:cNvSpPr/>
      </xdr:nvSpPr>
      <xdr:spPr>
        <a:xfrm>
          <a:off x="1968500" y="93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60346</xdr:rowOff>
    </xdr:from>
    <xdr:ext cx="599010" cy="259045"/>
    <xdr:sp macro="" textlink="">
      <xdr:nvSpPr>
        <xdr:cNvPr id="148" name="テキスト ボックス 147"/>
        <xdr:cNvSpPr txBox="1"/>
      </xdr:nvSpPr>
      <xdr:spPr>
        <a:xfrm>
          <a:off x="1719794" y="914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484,831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92272</xdr:rowOff>
    </xdr:from>
    <xdr:to>
      <xdr:col>1</xdr:col>
      <xdr:colOff>485775</xdr:colOff>
      <xdr:row>55</xdr:row>
      <xdr:rowOff>22422</xdr:rowOff>
    </xdr:to>
    <xdr:sp macro="" textlink="">
      <xdr:nvSpPr>
        <xdr:cNvPr id="149" name="円/楕円 148"/>
        <xdr:cNvSpPr/>
      </xdr:nvSpPr>
      <xdr:spPr>
        <a:xfrm>
          <a:off x="1079500" y="935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38949</xdr:rowOff>
    </xdr:from>
    <xdr:ext cx="599010" cy="259045"/>
    <xdr:sp macro="" textlink="">
      <xdr:nvSpPr>
        <xdr:cNvPr id="150" name="テキスト ボックス 149"/>
        <xdr:cNvSpPr txBox="1"/>
      </xdr:nvSpPr>
      <xdr:spPr>
        <a:xfrm>
          <a:off x="830794" y="91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44450</xdr:rowOff>
    </xdr:from>
    <xdr:to>
      <xdr:col>6</xdr:col>
      <xdr:colOff>511175</xdr:colOff>
      <xdr:row>79</xdr:row>
      <xdr:rowOff>44450</xdr:rowOff>
    </xdr:to>
    <xdr:cxnSp macro="">
      <xdr:nvCxnSpPr>
        <xdr:cNvPr id="179" name="直線コネクタ 178"/>
        <xdr:cNvCxnSpPr/>
      </xdr:nvCxnSpPr>
      <xdr:spPr>
        <a:xfrm>
          <a:off x="3797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44450</xdr:rowOff>
    </xdr:from>
    <xdr:to>
      <xdr:col>5</xdr:col>
      <xdr:colOff>358775</xdr:colOff>
      <xdr:row>79</xdr:row>
      <xdr:rowOff>44450</xdr:rowOff>
    </xdr:to>
    <xdr:cxnSp macro="">
      <xdr:nvCxnSpPr>
        <xdr:cNvPr id="182" name="直線コネクタ 181"/>
        <xdr:cNvCxnSpPr/>
      </xdr:nvCxnSpPr>
      <xdr:spPr>
        <a:xfrm>
          <a:off x="2908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44450</xdr:rowOff>
    </xdr:from>
    <xdr:to>
      <xdr:col>4</xdr:col>
      <xdr:colOff>155575</xdr:colOff>
      <xdr:row>79</xdr:row>
      <xdr:rowOff>44450</xdr:rowOff>
    </xdr:to>
    <xdr:cxnSp macro="">
      <xdr:nvCxnSpPr>
        <xdr:cNvPr id="185" name="直線コネクタ 184"/>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44450</xdr:rowOff>
    </xdr:from>
    <xdr:to>
      <xdr:col>2</xdr:col>
      <xdr:colOff>638175</xdr:colOff>
      <xdr:row>79</xdr:row>
      <xdr:rowOff>44450</xdr:rowOff>
    </xdr:to>
    <xdr:cxnSp macro="">
      <xdr:nvCxnSpPr>
        <xdr:cNvPr id="188" name="直線コネクタ 187"/>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165100</xdr:rowOff>
    </xdr:from>
    <xdr:to>
      <xdr:col>6</xdr:col>
      <xdr:colOff>561975</xdr:colOff>
      <xdr:row>79</xdr:row>
      <xdr:rowOff>95250</xdr:rowOff>
    </xdr:to>
    <xdr:sp macro="" textlink="">
      <xdr:nvSpPr>
        <xdr:cNvPr id="198" name="円/楕円 197"/>
        <xdr:cNvSpPr/>
      </xdr:nvSpPr>
      <xdr:spPr>
        <a:xfrm>
          <a:off x="4584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80027</xdr:rowOff>
    </xdr:from>
    <xdr:ext cx="249299" cy="259045"/>
    <xdr:sp macro="" textlink="">
      <xdr:nvSpPr>
        <xdr:cNvPr id="199" name="維持補修費該当値テキスト"/>
        <xdr:cNvSpPr txBox="1"/>
      </xdr:nvSpPr>
      <xdr:spPr>
        <a:xfrm>
          <a:off x="4686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165100</xdr:rowOff>
    </xdr:from>
    <xdr:to>
      <xdr:col>5</xdr:col>
      <xdr:colOff>409575</xdr:colOff>
      <xdr:row>79</xdr:row>
      <xdr:rowOff>95250</xdr:rowOff>
    </xdr:to>
    <xdr:sp macro="" textlink="">
      <xdr:nvSpPr>
        <xdr:cNvPr id="200" name="円/楕円 199"/>
        <xdr:cNvSpPr/>
      </xdr:nvSpPr>
      <xdr:spPr>
        <a:xfrm>
          <a:off x="3746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234124</xdr:colOff>
      <xdr:row>79</xdr:row>
      <xdr:rowOff>86377</xdr:rowOff>
    </xdr:from>
    <xdr:ext cx="249299" cy="259045"/>
    <xdr:sp macro="" textlink="">
      <xdr:nvSpPr>
        <xdr:cNvPr id="201" name="テキスト ボックス 200"/>
        <xdr:cNvSpPr txBox="1"/>
      </xdr:nvSpPr>
      <xdr:spPr>
        <a:xfrm>
          <a:off x="3672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165100</xdr:rowOff>
    </xdr:from>
    <xdr:to>
      <xdr:col>4</xdr:col>
      <xdr:colOff>206375</xdr:colOff>
      <xdr:row>79</xdr:row>
      <xdr:rowOff>95250</xdr:rowOff>
    </xdr:to>
    <xdr:sp macro="" textlink="">
      <xdr:nvSpPr>
        <xdr:cNvPr id="202" name="円/楕円 201"/>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30924</xdr:colOff>
      <xdr:row>79</xdr:row>
      <xdr:rowOff>86377</xdr:rowOff>
    </xdr:from>
    <xdr:ext cx="249299" cy="259045"/>
    <xdr:sp macro="" textlink="">
      <xdr:nvSpPr>
        <xdr:cNvPr id="203" name="テキスト ボックス 202"/>
        <xdr:cNvSpPr txBox="1"/>
      </xdr:nvSpPr>
      <xdr:spPr>
        <a:xfrm>
          <a:off x="2783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165100</xdr:rowOff>
    </xdr:from>
    <xdr:to>
      <xdr:col>3</xdr:col>
      <xdr:colOff>3175</xdr:colOff>
      <xdr:row>79</xdr:row>
      <xdr:rowOff>95250</xdr:rowOff>
    </xdr:to>
    <xdr:sp macro="" textlink="">
      <xdr:nvSpPr>
        <xdr:cNvPr id="204" name="円/楕円 203"/>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513524</xdr:colOff>
      <xdr:row>79</xdr:row>
      <xdr:rowOff>86377</xdr:rowOff>
    </xdr:from>
    <xdr:ext cx="249299" cy="259045"/>
    <xdr:sp macro="" textlink="">
      <xdr:nvSpPr>
        <xdr:cNvPr id="205" name="テキスト ボックス 204"/>
        <xdr:cNvSpPr txBox="1"/>
      </xdr:nvSpPr>
      <xdr:spPr>
        <a:xfrm>
          <a:off x="1894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165100</xdr:rowOff>
    </xdr:from>
    <xdr:to>
      <xdr:col>1</xdr:col>
      <xdr:colOff>485775</xdr:colOff>
      <xdr:row>79</xdr:row>
      <xdr:rowOff>95250</xdr:rowOff>
    </xdr:to>
    <xdr:sp macro="" textlink="">
      <xdr:nvSpPr>
        <xdr:cNvPr id="206" name="円/楕円 205"/>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310324</xdr:colOff>
      <xdr:row>79</xdr:row>
      <xdr:rowOff>86377</xdr:rowOff>
    </xdr:from>
    <xdr:ext cx="249299" cy="259045"/>
    <xdr:sp macro="" textlink="">
      <xdr:nvSpPr>
        <xdr:cNvPr id="207" name="テキスト ボックス 206"/>
        <xdr:cNvSpPr txBox="1"/>
      </xdr:nvSpPr>
      <xdr:spPr>
        <a:xfrm>
          <a:off x="100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141363</xdr:rowOff>
    </xdr:from>
    <xdr:to>
      <xdr:col>6</xdr:col>
      <xdr:colOff>511175</xdr:colOff>
      <xdr:row>97</xdr:row>
      <xdr:rowOff>34455</xdr:rowOff>
    </xdr:to>
    <xdr:cxnSp macro="">
      <xdr:nvCxnSpPr>
        <xdr:cNvPr id="237" name="直線コネクタ 236"/>
        <xdr:cNvCxnSpPr/>
      </xdr:nvCxnSpPr>
      <xdr:spPr>
        <a:xfrm>
          <a:off x="3797300" y="16600563"/>
          <a:ext cx="8382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88633</xdr:rowOff>
    </xdr:from>
    <xdr:to>
      <xdr:col>5</xdr:col>
      <xdr:colOff>358775</xdr:colOff>
      <xdr:row>96</xdr:row>
      <xdr:rowOff>141363</xdr:rowOff>
    </xdr:to>
    <xdr:cxnSp macro="">
      <xdr:nvCxnSpPr>
        <xdr:cNvPr id="240" name="直線コネクタ 239"/>
        <xdr:cNvCxnSpPr/>
      </xdr:nvCxnSpPr>
      <xdr:spPr>
        <a:xfrm>
          <a:off x="2908300" y="16376383"/>
          <a:ext cx="889000" cy="2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88633</xdr:rowOff>
    </xdr:from>
    <xdr:to>
      <xdr:col>4</xdr:col>
      <xdr:colOff>155575</xdr:colOff>
      <xdr:row>97</xdr:row>
      <xdr:rowOff>80823</xdr:rowOff>
    </xdr:to>
    <xdr:cxnSp macro="">
      <xdr:nvCxnSpPr>
        <xdr:cNvPr id="243" name="直線コネクタ 242"/>
        <xdr:cNvCxnSpPr/>
      </xdr:nvCxnSpPr>
      <xdr:spPr>
        <a:xfrm flipV="1">
          <a:off x="2019300" y="16376383"/>
          <a:ext cx="889000" cy="3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80823</xdr:rowOff>
    </xdr:from>
    <xdr:to>
      <xdr:col>2</xdr:col>
      <xdr:colOff>638175</xdr:colOff>
      <xdr:row>98</xdr:row>
      <xdr:rowOff>85813</xdr:rowOff>
    </xdr:to>
    <xdr:cxnSp macro="">
      <xdr:nvCxnSpPr>
        <xdr:cNvPr id="246" name="直線コネクタ 245"/>
        <xdr:cNvCxnSpPr/>
      </xdr:nvCxnSpPr>
      <xdr:spPr>
        <a:xfrm flipV="1">
          <a:off x="1130300" y="16711473"/>
          <a:ext cx="889000" cy="17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155105</xdr:rowOff>
    </xdr:from>
    <xdr:to>
      <xdr:col>6</xdr:col>
      <xdr:colOff>561975</xdr:colOff>
      <xdr:row>97</xdr:row>
      <xdr:rowOff>85255</xdr:rowOff>
    </xdr:to>
    <xdr:sp macro="" textlink="">
      <xdr:nvSpPr>
        <xdr:cNvPr id="256" name="円/楕円 255"/>
        <xdr:cNvSpPr/>
      </xdr:nvSpPr>
      <xdr:spPr>
        <a:xfrm>
          <a:off x="45847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133532</xdr:rowOff>
    </xdr:from>
    <xdr:ext cx="534377" cy="259045"/>
    <xdr:sp macro="" textlink="">
      <xdr:nvSpPr>
        <xdr:cNvPr id="257" name="扶助費該当値テキスト"/>
        <xdr:cNvSpPr txBox="1"/>
      </xdr:nvSpPr>
      <xdr:spPr>
        <a:xfrm>
          <a:off x="4686300" y="165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90563</xdr:rowOff>
    </xdr:from>
    <xdr:to>
      <xdr:col>5</xdr:col>
      <xdr:colOff>409575</xdr:colOff>
      <xdr:row>97</xdr:row>
      <xdr:rowOff>20713</xdr:rowOff>
    </xdr:to>
    <xdr:sp macro="" textlink="">
      <xdr:nvSpPr>
        <xdr:cNvPr id="258" name="円/楕円 257"/>
        <xdr:cNvSpPr/>
      </xdr:nvSpPr>
      <xdr:spPr>
        <a:xfrm>
          <a:off x="37465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37240</xdr:rowOff>
    </xdr:from>
    <xdr:ext cx="534377" cy="259045"/>
    <xdr:sp macro="" textlink="">
      <xdr:nvSpPr>
        <xdr:cNvPr id="259" name="テキスト ボックス 258"/>
        <xdr:cNvSpPr txBox="1"/>
      </xdr:nvSpPr>
      <xdr:spPr>
        <a:xfrm>
          <a:off x="3530111" y="163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37833</xdr:rowOff>
    </xdr:from>
    <xdr:to>
      <xdr:col>4</xdr:col>
      <xdr:colOff>206375</xdr:colOff>
      <xdr:row>95</xdr:row>
      <xdr:rowOff>139433</xdr:rowOff>
    </xdr:to>
    <xdr:sp macro="" textlink="">
      <xdr:nvSpPr>
        <xdr:cNvPr id="260" name="円/楕円 259"/>
        <xdr:cNvSpPr/>
      </xdr:nvSpPr>
      <xdr:spPr>
        <a:xfrm>
          <a:off x="2857500" y="163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155960</xdr:rowOff>
    </xdr:from>
    <xdr:ext cx="534377" cy="259045"/>
    <xdr:sp macro="" textlink="">
      <xdr:nvSpPr>
        <xdr:cNvPr id="261" name="テキスト ボックス 260"/>
        <xdr:cNvSpPr txBox="1"/>
      </xdr:nvSpPr>
      <xdr:spPr>
        <a:xfrm>
          <a:off x="2641111" y="1610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30023</xdr:rowOff>
    </xdr:from>
    <xdr:to>
      <xdr:col>3</xdr:col>
      <xdr:colOff>3175</xdr:colOff>
      <xdr:row>97</xdr:row>
      <xdr:rowOff>131623</xdr:rowOff>
    </xdr:to>
    <xdr:sp macro="" textlink="">
      <xdr:nvSpPr>
        <xdr:cNvPr id="262" name="円/楕円 261"/>
        <xdr:cNvSpPr/>
      </xdr:nvSpPr>
      <xdr:spPr>
        <a:xfrm>
          <a:off x="1968500" y="166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122750</xdr:rowOff>
    </xdr:from>
    <xdr:ext cx="534377" cy="259045"/>
    <xdr:sp macro="" textlink="">
      <xdr:nvSpPr>
        <xdr:cNvPr id="263" name="テキスト ボックス 262"/>
        <xdr:cNvSpPr txBox="1"/>
      </xdr:nvSpPr>
      <xdr:spPr>
        <a:xfrm>
          <a:off x="1752111" y="1675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35013</xdr:rowOff>
    </xdr:from>
    <xdr:to>
      <xdr:col>1</xdr:col>
      <xdr:colOff>485775</xdr:colOff>
      <xdr:row>98</xdr:row>
      <xdr:rowOff>136613</xdr:rowOff>
    </xdr:to>
    <xdr:sp macro="" textlink="">
      <xdr:nvSpPr>
        <xdr:cNvPr id="264" name="円/楕円 263"/>
        <xdr:cNvSpPr/>
      </xdr:nvSpPr>
      <xdr:spPr>
        <a:xfrm>
          <a:off x="1079500" y="16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127740</xdr:rowOff>
    </xdr:from>
    <xdr:ext cx="534377" cy="259045"/>
    <xdr:sp macro="" textlink="">
      <xdr:nvSpPr>
        <xdr:cNvPr id="265" name="テキスト ボックス 264"/>
        <xdr:cNvSpPr txBox="1"/>
      </xdr:nvSpPr>
      <xdr:spPr>
        <a:xfrm>
          <a:off x="863111" y="169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126942</xdr:rowOff>
    </xdr:from>
    <xdr:to>
      <xdr:col>15</xdr:col>
      <xdr:colOff>180975</xdr:colOff>
      <xdr:row>37</xdr:row>
      <xdr:rowOff>99127</xdr:rowOff>
    </xdr:to>
    <xdr:cxnSp macro="">
      <xdr:nvCxnSpPr>
        <xdr:cNvPr id="294" name="直線コネクタ 293"/>
        <xdr:cNvCxnSpPr/>
      </xdr:nvCxnSpPr>
      <xdr:spPr>
        <a:xfrm>
          <a:off x="9639300" y="6127692"/>
          <a:ext cx="838200" cy="3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126942</xdr:rowOff>
    </xdr:from>
    <xdr:to>
      <xdr:col>14</xdr:col>
      <xdr:colOff>28575</xdr:colOff>
      <xdr:row>38</xdr:row>
      <xdr:rowOff>22186</xdr:rowOff>
    </xdr:to>
    <xdr:cxnSp macro="">
      <xdr:nvCxnSpPr>
        <xdr:cNvPr id="297" name="直線コネクタ 296"/>
        <xdr:cNvCxnSpPr/>
      </xdr:nvCxnSpPr>
      <xdr:spPr>
        <a:xfrm flipV="1">
          <a:off x="8750300" y="6127692"/>
          <a:ext cx="889000" cy="40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22186</xdr:rowOff>
    </xdr:from>
    <xdr:to>
      <xdr:col>12</xdr:col>
      <xdr:colOff>511175</xdr:colOff>
      <xdr:row>38</xdr:row>
      <xdr:rowOff>40735</xdr:rowOff>
    </xdr:to>
    <xdr:cxnSp macro="">
      <xdr:nvCxnSpPr>
        <xdr:cNvPr id="300" name="直線コネクタ 299"/>
        <xdr:cNvCxnSpPr/>
      </xdr:nvCxnSpPr>
      <xdr:spPr>
        <a:xfrm flipV="1">
          <a:off x="7861300" y="6537286"/>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33386</xdr:rowOff>
    </xdr:from>
    <xdr:to>
      <xdr:col>11</xdr:col>
      <xdr:colOff>307975</xdr:colOff>
      <xdr:row>38</xdr:row>
      <xdr:rowOff>40735</xdr:rowOff>
    </xdr:to>
    <xdr:cxnSp macro="">
      <xdr:nvCxnSpPr>
        <xdr:cNvPr id="303" name="直線コネクタ 302"/>
        <xdr:cNvCxnSpPr/>
      </xdr:nvCxnSpPr>
      <xdr:spPr>
        <a:xfrm>
          <a:off x="6972300" y="6548486"/>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48327</xdr:rowOff>
    </xdr:from>
    <xdr:to>
      <xdr:col>15</xdr:col>
      <xdr:colOff>231775</xdr:colOff>
      <xdr:row>37</xdr:row>
      <xdr:rowOff>149927</xdr:rowOff>
    </xdr:to>
    <xdr:sp macro="" textlink="">
      <xdr:nvSpPr>
        <xdr:cNvPr id="313" name="円/楕円 312"/>
        <xdr:cNvSpPr/>
      </xdr:nvSpPr>
      <xdr:spPr>
        <a:xfrm>
          <a:off x="10426700" y="63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26754</xdr:rowOff>
    </xdr:from>
    <xdr:ext cx="599010" cy="259045"/>
    <xdr:sp macro="" textlink="">
      <xdr:nvSpPr>
        <xdr:cNvPr id="314" name="補助費等該当値テキスト"/>
        <xdr:cNvSpPr txBox="1"/>
      </xdr:nvSpPr>
      <xdr:spPr>
        <a:xfrm>
          <a:off x="10528300" y="637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151,298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76142</xdr:rowOff>
    </xdr:from>
    <xdr:to>
      <xdr:col>14</xdr:col>
      <xdr:colOff>79375</xdr:colOff>
      <xdr:row>36</xdr:row>
      <xdr:rowOff>6292</xdr:rowOff>
    </xdr:to>
    <xdr:sp macro="" textlink="">
      <xdr:nvSpPr>
        <xdr:cNvPr id="315" name="円/楕円 314"/>
        <xdr:cNvSpPr/>
      </xdr:nvSpPr>
      <xdr:spPr>
        <a:xfrm>
          <a:off x="9588500" y="60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22819</xdr:rowOff>
    </xdr:from>
    <xdr:ext cx="599010" cy="259045"/>
    <xdr:sp macro="" textlink="">
      <xdr:nvSpPr>
        <xdr:cNvPr id="316" name="テキスト ボックス 315"/>
        <xdr:cNvSpPr txBox="1"/>
      </xdr:nvSpPr>
      <xdr:spPr>
        <a:xfrm>
          <a:off x="9339794" y="585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142836</xdr:rowOff>
    </xdr:from>
    <xdr:to>
      <xdr:col>12</xdr:col>
      <xdr:colOff>561975</xdr:colOff>
      <xdr:row>38</xdr:row>
      <xdr:rowOff>72986</xdr:rowOff>
    </xdr:to>
    <xdr:sp macro="" textlink="">
      <xdr:nvSpPr>
        <xdr:cNvPr id="317" name="円/楕円 316"/>
        <xdr:cNvSpPr/>
      </xdr:nvSpPr>
      <xdr:spPr>
        <a:xfrm>
          <a:off x="8699500" y="64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64113</xdr:rowOff>
    </xdr:from>
    <xdr:ext cx="599010" cy="259045"/>
    <xdr:sp macro="" textlink="">
      <xdr:nvSpPr>
        <xdr:cNvPr id="318" name="テキスト ボックス 317"/>
        <xdr:cNvSpPr txBox="1"/>
      </xdr:nvSpPr>
      <xdr:spPr>
        <a:xfrm>
          <a:off x="8450794" y="65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161385</xdr:rowOff>
    </xdr:from>
    <xdr:to>
      <xdr:col>11</xdr:col>
      <xdr:colOff>358775</xdr:colOff>
      <xdr:row>38</xdr:row>
      <xdr:rowOff>91535</xdr:rowOff>
    </xdr:to>
    <xdr:sp macro="" textlink="">
      <xdr:nvSpPr>
        <xdr:cNvPr id="319" name="円/楕円 318"/>
        <xdr:cNvSpPr/>
      </xdr:nvSpPr>
      <xdr:spPr>
        <a:xfrm>
          <a:off x="7810500" y="6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82662</xdr:rowOff>
    </xdr:from>
    <xdr:ext cx="534377" cy="259045"/>
    <xdr:sp macro="" textlink="">
      <xdr:nvSpPr>
        <xdr:cNvPr id="320" name="テキスト ボックス 319"/>
        <xdr:cNvSpPr txBox="1"/>
      </xdr:nvSpPr>
      <xdr:spPr>
        <a:xfrm>
          <a:off x="7594111" y="6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154036</xdr:rowOff>
    </xdr:from>
    <xdr:to>
      <xdr:col>10</xdr:col>
      <xdr:colOff>155575</xdr:colOff>
      <xdr:row>38</xdr:row>
      <xdr:rowOff>84186</xdr:rowOff>
    </xdr:to>
    <xdr:sp macro="" textlink="">
      <xdr:nvSpPr>
        <xdr:cNvPr id="321" name="円/楕円 320"/>
        <xdr:cNvSpPr/>
      </xdr:nvSpPr>
      <xdr:spPr>
        <a:xfrm>
          <a:off x="6921500" y="649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75313</xdr:rowOff>
    </xdr:from>
    <xdr:ext cx="534377" cy="259045"/>
    <xdr:sp macro="" textlink="">
      <xdr:nvSpPr>
        <xdr:cNvPr id="322" name="テキスト ボックス 321"/>
        <xdr:cNvSpPr txBox="1"/>
      </xdr:nvSpPr>
      <xdr:spPr>
        <a:xfrm>
          <a:off x="6705111" y="659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132602</xdr:rowOff>
    </xdr:from>
    <xdr:to>
      <xdr:col>15</xdr:col>
      <xdr:colOff>180975</xdr:colOff>
      <xdr:row>56</xdr:row>
      <xdr:rowOff>6652</xdr:rowOff>
    </xdr:to>
    <xdr:cxnSp macro="">
      <xdr:nvCxnSpPr>
        <xdr:cNvPr id="351" name="直線コネクタ 350"/>
        <xdr:cNvCxnSpPr/>
      </xdr:nvCxnSpPr>
      <xdr:spPr>
        <a:xfrm>
          <a:off x="9639300" y="9048002"/>
          <a:ext cx="838200" cy="55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132602</xdr:rowOff>
    </xdr:from>
    <xdr:to>
      <xdr:col>14</xdr:col>
      <xdr:colOff>28575</xdr:colOff>
      <xdr:row>54</xdr:row>
      <xdr:rowOff>57519</xdr:rowOff>
    </xdr:to>
    <xdr:cxnSp macro="">
      <xdr:nvCxnSpPr>
        <xdr:cNvPr id="354" name="直線コネクタ 353"/>
        <xdr:cNvCxnSpPr/>
      </xdr:nvCxnSpPr>
      <xdr:spPr>
        <a:xfrm flipV="1">
          <a:off x="8750300" y="9048002"/>
          <a:ext cx="889000" cy="2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57519</xdr:rowOff>
    </xdr:from>
    <xdr:to>
      <xdr:col>12</xdr:col>
      <xdr:colOff>511175</xdr:colOff>
      <xdr:row>54</xdr:row>
      <xdr:rowOff>102392</xdr:rowOff>
    </xdr:to>
    <xdr:cxnSp macro="">
      <xdr:nvCxnSpPr>
        <xdr:cNvPr id="357" name="直線コネクタ 356"/>
        <xdr:cNvCxnSpPr/>
      </xdr:nvCxnSpPr>
      <xdr:spPr>
        <a:xfrm flipV="1">
          <a:off x="7861300" y="9315819"/>
          <a:ext cx="889000" cy="4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102392</xdr:rowOff>
    </xdr:from>
    <xdr:to>
      <xdr:col>11</xdr:col>
      <xdr:colOff>307975</xdr:colOff>
      <xdr:row>55</xdr:row>
      <xdr:rowOff>96805</xdr:rowOff>
    </xdr:to>
    <xdr:cxnSp macro="">
      <xdr:nvCxnSpPr>
        <xdr:cNvPr id="360" name="直線コネクタ 359"/>
        <xdr:cNvCxnSpPr/>
      </xdr:nvCxnSpPr>
      <xdr:spPr>
        <a:xfrm flipV="1">
          <a:off x="6972300" y="9360692"/>
          <a:ext cx="889000" cy="16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127302</xdr:rowOff>
    </xdr:from>
    <xdr:to>
      <xdr:col>15</xdr:col>
      <xdr:colOff>231775</xdr:colOff>
      <xdr:row>56</xdr:row>
      <xdr:rowOff>57452</xdr:rowOff>
    </xdr:to>
    <xdr:sp macro="" textlink="">
      <xdr:nvSpPr>
        <xdr:cNvPr id="370" name="円/楕円 369"/>
        <xdr:cNvSpPr/>
      </xdr:nvSpPr>
      <xdr:spPr>
        <a:xfrm>
          <a:off x="10426700" y="95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150179</xdr:rowOff>
    </xdr:from>
    <xdr:ext cx="599010" cy="259045"/>
    <xdr:sp macro="" textlink="">
      <xdr:nvSpPr>
        <xdr:cNvPr id="371" name="普通建設事業費該当値テキスト"/>
        <xdr:cNvSpPr txBox="1"/>
      </xdr:nvSpPr>
      <xdr:spPr>
        <a:xfrm>
          <a:off x="10528300" y="940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724,604</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81802</xdr:rowOff>
    </xdr:from>
    <xdr:to>
      <xdr:col>14</xdr:col>
      <xdr:colOff>79375</xdr:colOff>
      <xdr:row>53</xdr:row>
      <xdr:rowOff>11952</xdr:rowOff>
    </xdr:to>
    <xdr:sp macro="" textlink="">
      <xdr:nvSpPr>
        <xdr:cNvPr id="372" name="円/楕円 371"/>
        <xdr:cNvSpPr/>
      </xdr:nvSpPr>
      <xdr:spPr>
        <a:xfrm>
          <a:off x="9588500" y="89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51</xdr:row>
      <xdr:rowOff>28479</xdr:rowOff>
    </xdr:from>
    <xdr:ext cx="690189" cy="259045"/>
    <xdr:sp macro="" textlink="">
      <xdr:nvSpPr>
        <xdr:cNvPr id="373" name="テキスト ボックス 372"/>
        <xdr:cNvSpPr txBox="1"/>
      </xdr:nvSpPr>
      <xdr:spPr>
        <a:xfrm>
          <a:off x="9294204" y="8772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1,459,315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6719</xdr:rowOff>
    </xdr:from>
    <xdr:to>
      <xdr:col>12</xdr:col>
      <xdr:colOff>561975</xdr:colOff>
      <xdr:row>54</xdr:row>
      <xdr:rowOff>108319</xdr:rowOff>
    </xdr:to>
    <xdr:sp macro="" textlink="">
      <xdr:nvSpPr>
        <xdr:cNvPr id="374" name="円/楕円 373"/>
        <xdr:cNvSpPr/>
      </xdr:nvSpPr>
      <xdr:spPr>
        <a:xfrm>
          <a:off x="8699500" y="926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52</xdr:row>
      <xdr:rowOff>124846</xdr:rowOff>
    </xdr:from>
    <xdr:ext cx="690189" cy="259045"/>
    <xdr:sp macro="" textlink="">
      <xdr:nvSpPr>
        <xdr:cNvPr id="375" name="テキスト ボックス 374"/>
        <xdr:cNvSpPr txBox="1"/>
      </xdr:nvSpPr>
      <xdr:spPr>
        <a:xfrm>
          <a:off x="8405204" y="9040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1,107,849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51592</xdr:rowOff>
    </xdr:from>
    <xdr:to>
      <xdr:col>11</xdr:col>
      <xdr:colOff>358775</xdr:colOff>
      <xdr:row>54</xdr:row>
      <xdr:rowOff>153192</xdr:rowOff>
    </xdr:to>
    <xdr:sp macro="" textlink="">
      <xdr:nvSpPr>
        <xdr:cNvPr id="376" name="円/楕円 375"/>
        <xdr:cNvSpPr/>
      </xdr:nvSpPr>
      <xdr:spPr>
        <a:xfrm>
          <a:off x="7810500" y="93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648679</xdr:colOff>
      <xdr:row>52</xdr:row>
      <xdr:rowOff>169719</xdr:rowOff>
    </xdr:from>
    <xdr:ext cx="690189" cy="259045"/>
    <xdr:sp macro="" textlink="">
      <xdr:nvSpPr>
        <xdr:cNvPr id="377" name="テキスト ボックス 376"/>
        <xdr:cNvSpPr txBox="1"/>
      </xdr:nvSpPr>
      <xdr:spPr>
        <a:xfrm>
          <a:off x="7516204" y="90851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1,048,960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46005</xdr:rowOff>
    </xdr:from>
    <xdr:to>
      <xdr:col>10</xdr:col>
      <xdr:colOff>155575</xdr:colOff>
      <xdr:row>55</xdr:row>
      <xdr:rowOff>147605</xdr:rowOff>
    </xdr:to>
    <xdr:sp macro="" textlink="">
      <xdr:nvSpPr>
        <xdr:cNvPr id="378" name="円/楕円 377"/>
        <xdr:cNvSpPr/>
      </xdr:nvSpPr>
      <xdr:spPr>
        <a:xfrm>
          <a:off x="6921500" y="94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164132</xdr:rowOff>
    </xdr:from>
    <xdr:ext cx="599010" cy="259045"/>
    <xdr:sp macro="" textlink="">
      <xdr:nvSpPr>
        <xdr:cNvPr id="379" name="テキスト ボックス 378"/>
        <xdr:cNvSpPr txBox="1"/>
      </xdr:nvSpPr>
      <xdr:spPr>
        <a:xfrm>
          <a:off x="6672794" y="9250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155845</xdr:rowOff>
    </xdr:from>
    <xdr:to>
      <xdr:col>15</xdr:col>
      <xdr:colOff>180975</xdr:colOff>
      <xdr:row>78</xdr:row>
      <xdr:rowOff>142024</xdr:rowOff>
    </xdr:to>
    <xdr:cxnSp macro="">
      <xdr:nvCxnSpPr>
        <xdr:cNvPr id="408" name="直線コネクタ 407"/>
        <xdr:cNvCxnSpPr/>
      </xdr:nvCxnSpPr>
      <xdr:spPr>
        <a:xfrm>
          <a:off x="9639300" y="13357495"/>
          <a:ext cx="838200" cy="1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91224</xdr:rowOff>
    </xdr:from>
    <xdr:to>
      <xdr:col>15</xdr:col>
      <xdr:colOff>231775</xdr:colOff>
      <xdr:row>79</xdr:row>
      <xdr:rowOff>21374</xdr:rowOff>
    </xdr:to>
    <xdr:sp macro="" textlink="">
      <xdr:nvSpPr>
        <xdr:cNvPr id="418" name="円/楕円 417"/>
        <xdr:cNvSpPr/>
      </xdr:nvSpPr>
      <xdr:spPr>
        <a:xfrm>
          <a:off x="104267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6151</xdr:rowOff>
    </xdr:from>
    <xdr:ext cx="534377" cy="259045"/>
    <xdr:sp macro="" textlink="">
      <xdr:nvSpPr>
        <xdr:cNvPr id="419" name="普通建設事業費 （ うち新規整備　）該当値テキスト"/>
        <xdr:cNvSpPr txBox="1"/>
      </xdr:nvSpPr>
      <xdr:spPr>
        <a:xfrm>
          <a:off x="10528300" y="1337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105045</xdr:rowOff>
    </xdr:from>
    <xdr:to>
      <xdr:col>14</xdr:col>
      <xdr:colOff>79375</xdr:colOff>
      <xdr:row>78</xdr:row>
      <xdr:rowOff>35195</xdr:rowOff>
    </xdr:to>
    <xdr:sp macro="" textlink="">
      <xdr:nvSpPr>
        <xdr:cNvPr id="420" name="円/楕円 419"/>
        <xdr:cNvSpPr/>
      </xdr:nvSpPr>
      <xdr:spPr>
        <a:xfrm>
          <a:off x="9588500" y="13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51722</xdr:rowOff>
    </xdr:from>
    <xdr:ext cx="599010" cy="259045"/>
    <xdr:sp macro="" textlink="">
      <xdr:nvSpPr>
        <xdr:cNvPr id="421" name="テキスト ボックス 420"/>
        <xdr:cNvSpPr txBox="1"/>
      </xdr:nvSpPr>
      <xdr:spPr>
        <a:xfrm>
          <a:off x="9339794" y="130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31649</xdr:rowOff>
    </xdr:from>
    <xdr:to>
      <xdr:col>15</xdr:col>
      <xdr:colOff>180975</xdr:colOff>
      <xdr:row>95</xdr:row>
      <xdr:rowOff>44662</xdr:rowOff>
    </xdr:to>
    <xdr:cxnSp macro="">
      <xdr:nvCxnSpPr>
        <xdr:cNvPr id="448" name="直線コネクタ 447"/>
        <xdr:cNvCxnSpPr/>
      </xdr:nvCxnSpPr>
      <xdr:spPr>
        <a:xfrm>
          <a:off x="9639300" y="15805049"/>
          <a:ext cx="838200" cy="5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165312</xdr:rowOff>
    </xdr:from>
    <xdr:to>
      <xdr:col>15</xdr:col>
      <xdr:colOff>231775</xdr:colOff>
      <xdr:row>95</xdr:row>
      <xdr:rowOff>95462</xdr:rowOff>
    </xdr:to>
    <xdr:sp macro="" textlink="">
      <xdr:nvSpPr>
        <xdr:cNvPr id="458" name="円/楕円 457"/>
        <xdr:cNvSpPr/>
      </xdr:nvSpPr>
      <xdr:spPr>
        <a:xfrm>
          <a:off x="10426700" y="162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16739</xdr:rowOff>
    </xdr:from>
    <xdr:ext cx="599010" cy="259045"/>
    <xdr:sp macro="" textlink="">
      <xdr:nvSpPr>
        <xdr:cNvPr id="459" name="普通建設事業費 （ うち更新整備　）該当値テキスト"/>
        <xdr:cNvSpPr txBox="1"/>
      </xdr:nvSpPr>
      <xdr:spPr>
        <a:xfrm>
          <a:off x="10528300" y="1613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666,434</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152299</xdr:rowOff>
    </xdr:from>
    <xdr:to>
      <xdr:col>14</xdr:col>
      <xdr:colOff>79375</xdr:colOff>
      <xdr:row>92</xdr:row>
      <xdr:rowOff>82449</xdr:rowOff>
    </xdr:to>
    <xdr:sp macro="" textlink="">
      <xdr:nvSpPr>
        <xdr:cNvPr id="460" name="円/楕円 459"/>
        <xdr:cNvSpPr/>
      </xdr:nvSpPr>
      <xdr:spPr>
        <a:xfrm>
          <a:off x="9588500" y="157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90</xdr:row>
      <xdr:rowOff>98976</xdr:rowOff>
    </xdr:from>
    <xdr:ext cx="690189" cy="259045"/>
    <xdr:sp macro="" textlink="">
      <xdr:nvSpPr>
        <xdr:cNvPr id="461" name="テキスト ボックス 460"/>
        <xdr:cNvSpPr txBox="1"/>
      </xdr:nvSpPr>
      <xdr:spPr>
        <a:xfrm>
          <a:off x="9294204" y="155294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1,243,165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122687</xdr:rowOff>
    </xdr:from>
    <xdr:to>
      <xdr:col>23</xdr:col>
      <xdr:colOff>517525</xdr:colOff>
      <xdr:row>76</xdr:row>
      <xdr:rowOff>150693</xdr:rowOff>
    </xdr:to>
    <xdr:cxnSp macro="">
      <xdr:nvCxnSpPr>
        <xdr:cNvPr id="600" name="直線コネクタ 599"/>
        <xdr:cNvCxnSpPr/>
      </xdr:nvCxnSpPr>
      <xdr:spPr>
        <a:xfrm>
          <a:off x="15481300" y="13152887"/>
          <a:ext cx="838200" cy="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122687</xdr:rowOff>
    </xdr:from>
    <xdr:to>
      <xdr:col>22</xdr:col>
      <xdr:colOff>365125</xdr:colOff>
      <xdr:row>76</xdr:row>
      <xdr:rowOff>143970</xdr:rowOff>
    </xdr:to>
    <xdr:cxnSp macro="">
      <xdr:nvCxnSpPr>
        <xdr:cNvPr id="603" name="直線コネクタ 602"/>
        <xdr:cNvCxnSpPr/>
      </xdr:nvCxnSpPr>
      <xdr:spPr>
        <a:xfrm flipV="1">
          <a:off x="14592300" y="1315288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143970</xdr:rowOff>
    </xdr:from>
    <xdr:to>
      <xdr:col>21</xdr:col>
      <xdr:colOff>161925</xdr:colOff>
      <xdr:row>76</xdr:row>
      <xdr:rowOff>148884</xdr:rowOff>
    </xdr:to>
    <xdr:cxnSp macro="">
      <xdr:nvCxnSpPr>
        <xdr:cNvPr id="606" name="直線コネクタ 605"/>
        <xdr:cNvCxnSpPr/>
      </xdr:nvCxnSpPr>
      <xdr:spPr>
        <a:xfrm flipV="1">
          <a:off x="13703300" y="13174170"/>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148884</xdr:rowOff>
    </xdr:from>
    <xdr:to>
      <xdr:col>19</xdr:col>
      <xdr:colOff>644525</xdr:colOff>
      <xdr:row>76</xdr:row>
      <xdr:rowOff>149209</xdr:rowOff>
    </xdr:to>
    <xdr:cxnSp macro="">
      <xdr:nvCxnSpPr>
        <xdr:cNvPr id="609" name="直線コネクタ 608"/>
        <xdr:cNvCxnSpPr/>
      </xdr:nvCxnSpPr>
      <xdr:spPr>
        <a:xfrm flipV="1">
          <a:off x="12814300" y="1317908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99893</xdr:rowOff>
    </xdr:from>
    <xdr:to>
      <xdr:col>23</xdr:col>
      <xdr:colOff>568325</xdr:colOff>
      <xdr:row>77</xdr:row>
      <xdr:rowOff>30043</xdr:rowOff>
    </xdr:to>
    <xdr:sp macro="" textlink="">
      <xdr:nvSpPr>
        <xdr:cNvPr id="619" name="円/楕円 618"/>
        <xdr:cNvSpPr/>
      </xdr:nvSpPr>
      <xdr:spPr>
        <a:xfrm>
          <a:off x="16268700" y="131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122770</xdr:rowOff>
    </xdr:from>
    <xdr:ext cx="599010" cy="259045"/>
    <xdr:sp macro="" textlink="">
      <xdr:nvSpPr>
        <xdr:cNvPr id="620" name="公債費該当値テキスト"/>
        <xdr:cNvSpPr txBox="1"/>
      </xdr:nvSpPr>
      <xdr:spPr>
        <a:xfrm>
          <a:off x="16370300" y="1298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71887</xdr:rowOff>
    </xdr:from>
    <xdr:to>
      <xdr:col>22</xdr:col>
      <xdr:colOff>415925</xdr:colOff>
      <xdr:row>77</xdr:row>
      <xdr:rowOff>2037</xdr:rowOff>
    </xdr:to>
    <xdr:sp macro="" textlink="">
      <xdr:nvSpPr>
        <xdr:cNvPr id="621" name="円/楕円 620"/>
        <xdr:cNvSpPr/>
      </xdr:nvSpPr>
      <xdr:spPr>
        <a:xfrm>
          <a:off x="15430500" y="131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18563</xdr:rowOff>
    </xdr:from>
    <xdr:ext cx="599010" cy="259045"/>
    <xdr:sp macro="" textlink="">
      <xdr:nvSpPr>
        <xdr:cNvPr id="622" name="テキスト ボックス 621"/>
        <xdr:cNvSpPr txBox="1"/>
      </xdr:nvSpPr>
      <xdr:spPr>
        <a:xfrm>
          <a:off x="15181794" y="128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93170</xdr:rowOff>
    </xdr:from>
    <xdr:to>
      <xdr:col>21</xdr:col>
      <xdr:colOff>212725</xdr:colOff>
      <xdr:row>77</xdr:row>
      <xdr:rowOff>23320</xdr:rowOff>
    </xdr:to>
    <xdr:sp macro="" textlink="">
      <xdr:nvSpPr>
        <xdr:cNvPr id="623" name="円/楕円 622"/>
        <xdr:cNvSpPr/>
      </xdr:nvSpPr>
      <xdr:spPr>
        <a:xfrm>
          <a:off x="14541500" y="13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39846</xdr:rowOff>
    </xdr:from>
    <xdr:ext cx="599010" cy="259045"/>
    <xdr:sp macro="" textlink="">
      <xdr:nvSpPr>
        <xdr:cNvPr id="624" name="テキスト ボックス 623"/>
        <xdr:cNvSpPr txBox="1"/>
      </xdr:nvSpPr>
      <xdr:spPr>
        <a:xfrm>
          <a:off x="14292794" y="1289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98084</xdr:rowOff>
    </xdr:from>
    <xdr:to>
      <xdr:col>20</xdr:col>
      <xdr:colOff>9525</xdr:colOff>
      <xdr:row>77</xdr:row>
      <xdr:rowOff>28234</xdr:rowOff>
    </xdr:to>
    <xdr:sp macro="" textlink="">
      <xdr:nvSpPr>
        <xdr:cNvPr id="625" name="円/楕円 624"/>
        <xdr:cNvSpPr/>
      </xdr:nvSpPr>
      <xdr:spPr>
        <a:xfrm>
          <a:off x="13652500" y="131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44761</xdr:rowOff>
    </xdr:from>
    <xdr:ext cx="599010" cy="259045"/>
    <xdr:sp macro="" textlink="">
      <xdr:nvSpPr>
        <xdr:cNvPr id="626" name="テキスト ボックス 625"/>
        <xdr:cNvSpPr txBox="1"/>
      </xdr:nvSpPr>
      <xdr:spPr>
        <a:xfrm>
          <a:off x="13403794" y="1290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98409</xdr:rowOff>
    </xdr:from>
    <xdr:to>
      <xdr:col>18</xdr:col>
      <xdr:colOff>492125</xdr:colOff>
      <xdr:row>77</xdr:row>
      <xdr:rowOff>28559</xdr:rowOff>
    </xdr:to>
    <xdr:sp macro="" textlink="">
      <xdr:nvSpPr>
        <xdr:cNvPr id="627" name="円/楕円 626"/>
        <xdr:cNvSpPr/>
      </xdr:nvSpPr>
      <xdr:spPr>
        <a:xfrm>
          <a:off x="12763500" y="131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45086</xdr:rowOff>
    </xdr:from>
    <xdr:ext cx="599010" cy="259045"/>
    <xdr:sp macro="" textlink="">
      <xdr:nvSpPr>
        <xdr:cNvPr id="628" name="テキスト ボックス 627"/>
        <xdr:cNvSpPr txBox="1"/>
      </xdr:nvSpPr>
      <xdr:spPr>
        <a:xfrm>
          <a:off x="12514794" y="1290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137613</xdr:rowOff>
    </xdr:from>
    <xdr:to>
      <xdr:col>23</xdr:col>
      <xdr:colOff>517525</xdr:colOff>
      <xdr:row>98</xdr:row>
      <xdr:rowOff>107020</xdr:rowOff>
    </xdr:to>
    <xdr:cxnSp macro="">
      <xdr:nvCxnSpPr>
        <xdr:cNvPr id="657" name="直線コネクタ 656"/>
        <xdr:cNvCxnSpPr/>
      </xdr:nvCxnSpPr>
      <xdr:spPr>
        <a:xfrm>
          <a:off x="15481300" y="16768263"/>
          <a:ext cx="838200" cy="1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137613</xdr:rowOff>
    </xdr:from>
    <xdr:to>
      <xdr:col>22</xdr:col>
      <xdr:colOff>365125</xdr:colOff>
      <xdr:row>97</xdr:row>
      <xdr:rowOff>160972</xdr:rowOff>
    </xdr:to>
    <xdr:cxnSp macro="">
      <xdr:nvCxnSpPr>
        <xdr:cNvPr id="660" name="直線コネクタ 659"/>
        <xdr:cNvCxnSpPr/>
      </xdr:nvCxnSpPr>
      <xdr:spPr>
        <a:xfrm flipV="1">
          <a:off x="14592300" y="16768263"/>
          <a:ext cx="889000" cy="2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160972</xdr:rowOff>
    </xdr:from>
    <xdr:to>
      <xdr:col>21</xdr:col>
      <xdr:colOff>161925</xdr:colOff>
      <xdr:row>98</xdr:row>
      <xdr:rowOff>138402</xdr:rowOff>
    </xdr:to>
    <xdr:cxnSp macro="">
      <xdr:nvCxnSpPr>
        <xdr:cNvPr id="663" name="直線コネクタ 662"/>
        <xdr:cNvCxnSpPr/>
      </xdr:nvCxnSpPr>
      <xdr:spPr>
        <a:xfrm flipV="1">
          <a:off x="13703300" y="16791622"/>
          <a:ext cx="889000" cy="14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36122</xdr:rowOff>
    </xdr:from>
    <xdr:to>
      <xdr:col>19</xdr:col>
      <xdr:colOff>644525</xdr:colOff>
      <xdr:row>98</xdr:row>
      <xdr:rowOff>138402</xdr:rowOff>
    </xdr:to>
    <xdr:cxnSp macro="">
      <xdr:nvCxnSpPr>
        <xdr:cNvPr id="666" name="直線コネクタ 665"/>
        <xdr:cNvCxnSpPr/>
      </xdr:nvCxnSpPr>
      <xdr:spPr>
        <a:xfrm>
          <a:off x="12814300" y="16838222"/>
          <a:ext cx="889000" cy="10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56220</xdr:rowOff>
    </xdr:from>
    <xdr:to>
      <xdr:col>23</xdr:col>
      <xdr:colOff>568325</xdr:colOff>
      <xdr:row>98</xdr:row>
      <xdr:rowOff>157820</xdr:rowOff>
    </xdr:to>
    <xdr:sp macro="" textlink="">
      <xdr:nvSpPr>
        <xdr:cNvPr id="676" name="円/楕円 675"/>
        <xdr:cNvSpPr/>
      </xdr:nvSpPr>
      <xdr:spPr>
        <a:xfrm>
          <a:off x="16268700" y="168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15597</xdr:rowOff>
    </xdr:from>
    <xdr:ext cx="534377" cy="259045"/>
    <xdr:sp macro="" textlink="">
      <xdr:nvSpPr>
        <xdr:cNvPr id="677" name="積立金該当値テキスト"/>
        <xdr:cNvSpPr txBox="1"/>
      </xdr:nvSpPr>
      <xdr:spPr>
        <a:xfrm>
          <a:off x="16370300" y="166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86813</xdr:rowOff>
    </xdr:from>
    <xdr:to>
      <xdr:col>22</xdr:col>
      <xdr:colOff>415925</xdr:colOff>
      <xdr:row>98</xdr:row>
      <xdr:rowOff>16963</xdr:rowOff>
    </xdr:to>
    <xdr:sp macro="" textlink="">
      <xdr:nvSpPr>
        <xdr:cNvPr id="678" name="円/楕円 677"/>
        <xdr:cNvSpPr/>
      </xdr:nvSpPr>
      <xdr:spPr>
        <a:xfrm>
          <a:off x="15430500" y="167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33490</xdr:rowOff>
    </xdr:from>
    <xdr:ext cx="599010" cy="259045"/>
    <xdr:sp macro="" textlink="">
      <xdr:nvSpPr>
        <xdr:cNvPr id="679" name="テキスト ボックス 678"/>
        <xdr:cNvSpPr txBox="1"/>
      </xdr:nvSpPr>
      <xdr:spPr>
        <a:xfrm>
          <a:off x="15181794" y="1649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110172</xdr:rowOff>
    </xdr:from>
    <xdr:to>
      <xdr:col>21</xdr:col>
      <xdr:colOff>212725</xdr:colOff>
      <xdr:row>98</xdr:row>
      <xdr:rowOff>40322</xdr:rowOff>
    </xdr:to>
    <xdr:sp macro="" textlink="">
      <xdr:nvSpPr>
        <xdr:cNvPr id="680" name="円/楕円 679"/>
        <xdr:cNvSpPr/>
      </xdr:nvSpPr>
      <xdr:spPr>
        <a:xfrm>
          <a:off x="14541500" y="16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56849</xdr:rowOff>
    </xdr:from>
    <xdr:ext cx="599010" cy="259045"/>
    <xdr:sp macro="" textlink="">
      <xdr:nvSpPr>
        <xdr:cNvPr id="681" name="テキスト ボックス 680"/>
        <xdr:cNvSpPr txBox="1"/>
      </xdr:nvSpPr>
      <xdr:spPr>
        <a:xfrm>
          <a:off x="14292794" y="1651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178,251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87602</xdr:rowOff>
    </xdr:from>
    <xdr:to>
      <xdr:col>20</xdr:col>
      <xdr:colOff>9525</xdr:colOff>
      <xdr:row>99</xdr:row>
      <xdr:rowOff>17752</xdr:rowOff>
    </xdr:to>
    <xdr:sp macro="" textlink="">
      <xdr:nvSpPr>
        <xdr:cNvPr id="682" name="円/楕円 681"/>
        <xdr:cNvSpPr/>
      </xdr:nvSpPr>
      <xdr:spPr>
        <a:xfrm>
          <a:off x="13652500" y="168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8879</xdr:rowOff>
    </xdr:from>
    <xdr:ext cx="534377" cy="259045"/>
    <xdr:sp macro="" textlink="">
      <xdr:nvSpPr>
        <xdr:cNvPr id="683" name="テキスト ボックス 682"/>
        <xdr:cNvSpPr txBox="1"/>
      </xdr:nvSpPr>
      <xdr:spPr>
        <a:xfrm>
          <a:off x="13436111" y="1698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156772</xdr:rowOff>
    </xdr:from>
    <xdr:to>
      <xdr:col>18</xdr:col>
      <xdr:colOff>492125</xdr:colOff>
      <xdr:row>98</xdr:row>
      <xdr:rowOff>86922</xdr:rowOff>
    </xdr:to>
    <xdr:sp macro="" textlink="">
      <xdr:nvSpPr>
        <xdr:cNvPr id="684" name="円/楕円 683"/>
        <xdr:cNvSpPr/>
      </xdr:nvSpPr>
      <xdr:spPr>
        <a:xfrm>
          <a:off x="12763500" y="1678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103449</xdr:rowOff>
    </xdr:from>
    <xdr:ext cx="599010" cy="259045"/>
    <xdr:sp macro="" textlink="">
      <xdr:nvSpPr>
        <xdr:cNvPr id="685" name="テキスト ボックス 684"/>
        <xdr:cNvSpPr txBox="1"/>
      </xdr:nvSpPr>
      <xdr:spPr>
        <a:xfrm>
          <a:off x="12514794" y="165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142531</xdr:rowOff>
    </xdr:from>
    <xdr:to>
      <xdr:col>32</xdr:col>
      <xdr:colOff>187325</xdr:colOff>
      <xdr:row>74</xdr:row>
      <xdr:rowOff>73261</xdr:rowOff>
    </xdr:to>
    <xdr:cxnSp macro="">
      <xdr:nvCxnSpPr>
        <xdr:cNvPr id="828" name="直線コネクタ 827"/>
        <xdr:cNvCxnSpPr/>
      </xdr:nvCxnSpPr>
      <xdr:spPr>
        <a:xfrm flipV="1">
          <a:off x="21323300" y="12315481"/>
          <a:ext cx="838200" cy="4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73261</xdr:rowOff>
    </xdr:from>
    <xdr:to>
      <xdr:col>31</xdr:col>
      <xdr:colOff>34925</xdr:colOff>
      <xdr:row>74</xdr:row>
      <xdr:rowOff>142177</xdr:rowOff>
    </xdr:to>
    <xdr:cxnSp macro="">
      <xdr:nvCxnSpPr>
        <xdr:cNvPr id="831" name="直線コネクタ 830"/>
        <xdr:cNvCxnSpPr/>
      </xdr:nvCxnSpPr>
      <xdr:spPr>
        <a:xfrm flipV="1">
          <a:off x="20434300" y="12760561"/>
          <a:ext cx="889000" cy="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142177</xdr:rowOff>
    </xdr:from>
    <xdr:to>
      <xdr:col>29</xdr:col>
      <xdr:colOff>517525</xdr:colOff>
      <xdr:row>74</xdr:row>
      <xdr:rowOff>163212</xdr:rowOff>
    </xdr:to>
    <xdr:cxnSp macro="">
      <xdr:nvCxnSpPr>
        <xdr:cNvPr id="834" name="直線コネクタ 833"/>
        <xdr:cNvCxnSpPr/>
      </xdr:nvCxnSpPr>
      <xdr:spPr>
        <a:xfrm flipV="1">
          <a:off x="19545300" y="12829477"/>
          <a:ext cx="889000" cy="2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153081</xdr:rowOff>
    </xdr:from>
    <xdr:to>
      <xdr:col>28</xdr:col>
      <xdr:colOff>314325</xdr:colOff>
      <xdr:row>74</xdr:row>
      <xdr:rowOff>163212</xdr:rowOff>
    </xdr:to>
    <xdr:cxnSp macro="">
      <xdr:nvCxnSpPr>
        <xdr:cNvPr id="837" name="直線コネクタ 836"/>
        <xdr:cNvCxnSpPr/>
      </xdr:nvCxnSpPr>
      <xdr:spPr>
        <a:xfrm>
          <a:off x="18656300" y="12497481"/>
          <a:ext cx="889000" cy="3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91731</xdr:rowOff>
    </xdr:from>
    <xdr:to>
      <xdr:col>32</xdr:col>
      <xdr:colOff>238125</xdr:colOff>
      <xdr:row>72</xdr:row>
      <xdr:rowOff>21881</xdr:rowOff>
    </xdr:to>
    <xdr:sp macro="" textlink="">
      <xdr:nvSpPr>
        <xdr:cNvPr id="847" name="円/楕円 846"/>
        <xdr:cNvSpPr/>
      </xdr:nvSpPr>
      <xdr:spPr>
        <a:xfrm>
          <a:off x="22110700" y="122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44758</xdr:rowOff>
    </xdr:from>
    <xdr:ext cx="599010" cy="259045"/>
    <xdr:sp macro="" textlink="">
      <xdr:nvSpPr>
        <xdr:cNvPr id="848" name="繰出金該当値テキスト"/>
        <xdr:cNvSpPr txBox="1"/>
      </xdr:nvSpPr>
      <xdr:spPr>
        <a:xfrm>
          <a:off x="22212300" y="1221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334,257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22461</xdr:rowOff>
    </xdr:from>
    <xdr:to>
      <xdr:col>31</xdr:col>
      <xdr:colOff>85725</xdr:colOff>
      <xdr:row>74</xdr:row>
      <xdr:rowOff>124061</xdr:rowOff>
    </xdr:to>
    <xdr:sp macro="" textlink="">
      <xdr:nvSpPr>
        <xdr:cNvPr id="849" name="円/楕円 848"/>
        <xdr:cNvSpPr/>
      </xdr:nvSpPr>
      <xdr:spPr>
        <a:xfrm>
          <a:off x="21272500" y="127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140588</xdr:rowOff>
    </xdr:from>
    <xdr:ext cx="599010" cy="259045"/>
    <xdr:sp macro="" textlink="">
      <xdr:nvSpPr>
        <xdr:cNvPr id="850" name="テキスト ボックス 849"/>
        <xdr:cNvSpPr txBox="1"/>
      </xdr:nvSpPr>
      <xdr:spPr>
        <a:xfrm>
          <a:off x="21023794" y="1248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217,438</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91377</xdr:rowOff>
    </xdr:from>
    <xdr:to>
      <xdr:col>29</xdr:col>
      <xdr:colOff>568325</xdr:colOff>
      <xdr:row>75</xdr:row>
      <xdr:rowOff>21527</xdr:rowOff>
    </xdr:to>
    <xdr:sp macro="" textlink="">
      <xdr:nvSpPr>
        <xdr:cNvPr id="851" name="円/楕円 850"/>
        <xdr:cNvSpPr/>
      </xdr:nvSpPr>
      <xdr:spPr>
        <a:xfrm>
          <a:off x="20383500" y="127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38054</xdr:rowOff>
    </xdr:from>
    <xdr:ext cx="599010" cy="259045"/>
    <xdr:sp macro="" textlink="">
      <xdr:nvSpPr>
        <xdr:cNvPr id="852" name="テキスト ボックス 851"/>
        <xdr:cNvSpPr txBox="1"/>
      </xdr:nvSpPr>
      <xdr:spPr>
        <a:xfrm>
          <a:off x="20134794" y="1255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199,350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112412</xdr:rowOff>
    </xdr:from>
    <xdr:to>
      <xdr:col>28</xdr:col>
      <xdr:colOff>365125</xdr:colOff>
      <xdr:row>75</xdr:row>
      <xdr:rowOff>42562</xdr:rowOff>
    </xdr:to>
    <xdr:sp macro="" textlink="">
      <xdr:nvSpPr>
        <xdr:cNvPr id="853" name="円/楕円 852"/>
        <xdr:cNvSpPr/>
      </xdr:nvSpPr>
      <xdr:spPr>
        <a:xfrm>
          <a:off x="19494500" y="1279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59089</xdr:rowOff>
    </xdr:from>
    <xdr:ext cx="599010" cy="259045"/>
    <xdr:sp macro="" textlink="">
      <xdr:nvSpPr>
        <xdr:cNvPr id="854" name="テキスト ボックス 853"/>
        <xdr:cNvSpPr txBox="1"/>
      </xdr:nvSpPr>
      <xdr:spPr>
        <a:xfrm>
          <a:off x="19245794" y="1257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193,829</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102281</xdr:rowOff>
    </xdr:from>
    <xdr:to>
      <xdr:col>27</xdr:col>
      <xdr:colOff>161925</xdr:colOff>
      <xdr:row>73</xdr:row>
      <xdr:rowOff>32431</xdr:rowOff>
    </xdr:to>
    <xdr:sp macro="" textlink="">
      <xdr:nvSpPr>
        <xdr:cNvPr id="855" name="円/楕円 854"/>
        <xdr:cNvSpPr/>
      </xdr:nvSpPr>
      <xdr:spPr>
        <a:xfrm>
          <a:off x="18605500" y="124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48958</xdr:rowOff>
    </xdr:from>
    <xdr:ext cx="599010" cy="259045"/>
    <xdr:sp macro="" textlink="">
      <xdr:nvSpPr>
        <xdr:cNvPr id="856" name="テキスト ボックス 855"/>
        <xdr:cNvSpPr txBox="1"/>
      </xdr:nvSpPr>
      <xdr:spPr>
        <a:xfrm>
          <a:off x="18356794" y="1222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物件費及び繰出し金が</a:t>
          </a:r>
          <a:r>
            <a:rPr kumimoji="1" lang="ja-JP" altLang="ja-JP" sz="1300">
              <a:solidFill>
                <a:schemeClr val="dk1"/>
              </a:solidFill>
              <a:effectLst/>
              <a:latin typeface="+mn-lt"/>
              <a:ea typeface="+mn-ea"/>
              <a:cs typeface="+mn-cs"/>
            </a:rPr>
            <a:t>類似団体内順位でみると、</a:t>
          </a:r>
          <a:r>
            <a:rPr kumimoji="1" lang="ja-JP" altLang="en-US" sz="1300">
              <a:latin typeface="ＭＳ Ｐゴシック"/>
            </a:rPr>
            <a:t>１位と高い数値となっており、物件費が高い要因としては今年度は雇用創出事業による賃金の増加があり、また新規公共施設の備品購入事業があったことから増となったと考えられる。繰出し金は各特別会計に一般会計より繰出した経費が増となっているためで、過去４年間でみても全国平均および沖縄県平均を上回っているが、公営企業に要する経費の財源とする地方債の償還の財源に充てたと認められる繰入金の金額は大きく減少している。その要因は今年度は公営企業の地方債償還金の完了した分があったからで、さらなる公債費や経費削減に努め今後とも経常経費を削減し、住民一人あたりの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沖縄県渡名喜村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
387
3.87
1,268,984
1,216,843
41,393
451,374
674,612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30690</xdr:rowOff>
    </xdr:from>
    <xdr:to>
      <xdr:col>6</xdr:col>
      <xdr:colOff>511175</xdr:colOff>
      <xdr:row>30</xdr:row>
      <xdr:rowOff>157759</xdr:rowOff>
    </xdr:to>
    <xdr:cxnSp macro="">
      <xdr:nvCxnSpPr>
        <xdr:cNvPr id="62" name="直線コネクタ 61"/>
        <xdr:cNvCxnSpPr/>
      </xdr:nvCxnSpPr>
      <xdr:spPr>
        <a:xfrm flipV="1">
          <a:off x="3797300" y="5174190"/>
          <a:ext cx="8382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141725</xdr:rowOff>
    </xdr:from>
    <xdr:to>
      <xdr:col>5</xdr:col>
      <xdr:colOff>358775</xdr:colOff>
      <xdr:row>30</xdr:row>
      <xdr:rowOff>157759</xdr:rowOff>
    </xdr:to>
    <xdr:cxnSp macro="">
      <xdr:nvCxnSpPr>
        <xdr:cNvPr id="65" name="直線コネクタ 64"/>
        <xdr:cNvCxnSpPr/>
      </xdr:nvCxnSpPr>
      <xdr:spPr>
        <a:xfrm>
          <a:off x="2908300" y="528522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141725</xdr:rowOff>
    </xdr:from>
    <xdr:to>
      <xdr:col>4</xdr:col>
      <xdr:colOff>155575</xdr:colOff>
      <xdr:row>30</xdr:row>
      <xdr:rowOff>151244</xdr:rowOff>
    </xdr:to>
    <xdr:cxnSp macro="">
      <xdr:nvCxnSpPr>
        <xdr:cNvPr id="68" name="直線コネクタ 67"/>
        <xdr:cNvCxnSpPr/>
      </xdr:nvCxnSpPr>
      <xdr:spPr>
        <a:xfrm flipV="1">
          <a:off x="2019300" y="5285225"/>
          <a:ext cx="889000" cy="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109933</xdr:rowOff>
    </xdr:from>
    <xdr:to>
      <xdr:col>2</xdr:col>
      <xdr:colOff>638175</xdr:colOff>
      <xdr:row>30</xdr:row>
      <xdr:rowOff>151244</xdr:rowOff>
    </xdr:to>
    <xdr:cxnSp macro="">
      <xdr:nvCxnSpPr>
        <xdr:cNvPr id="71" name="直線コネクタ 70"/>
        <xdr:cNvCxnSpPr/>
      </xdr:nvCxnSpPr>
      <xdr:spPr>
        <a:xfrm>
          <a:off x="1130300" y="5081983"/>
          <a:ext cx="889000" cy="21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29</xdr:row>
      <xdr:rowOff>151340</xdr:rowOff>
    </xdr:from>
    <xdr:to>
      <xdr:col>6</xdr:col>
      <xdr:colOff>561975</xdr:colOff>
      <xdr:row>30</xdr:row>
      <xdr:rowOff>81490</xdr:rowOff>
    </xdr:to>
    <xdr:sp macro="" textlink="">
      <xdr:nvSpPr>
        <xdr:cNvPr id="81" name="円/楕円 80"/>
        <xdr:cNvSpPr/>
      </xdr:nvSpPr>
      <xdr:spPr>
        <a:xfrm>
          <a:off x="4584700" y="51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104367</xdr:rowOff>
    </xdr:from>
    <xdr:ext cx="534377" cy="259045"/>
    <xdr:sp macro="" textlink="">
      <xdr:nvSpPr>
        <xdr:cNvPr id="82" name="議会費該当値テキスト"/>
        <xdr:cNvSpPr txBox="1"/>
      </xdr:nvSpPr>
      <xdr:spPr>
        <a:xfrm>
          <a:off x="4686300" y="507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98,676</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106959</xdr:rowOff>
    </xdr:from>
    <xdr:to>
      <xdr:col>5</xdr:col>
      <xdr:colOff>409575</xdr:colOff>
      <xdr:row>31</xdr:row>
      <xdr:rowOff>37109</xdr:rowOff>
    </xdr:to>
    <xdr:sp macro="" textlink="">
      <xdr:nvSpPr>
        <xdr:cNvPr id="83" name="円/楕円 82"/>
        <xdr:cNvSpPr/>
      </xdr:nvSpPr>
      <xdr:spPr>
        <a:xfrm>
          <a:off x="3746500" y="52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53636</xdr:rowOff>
    </xdr:from>
    <xdr:ext cx="534377" cy="259045"/>
    <xdr:sp macro="" textlink="">
      <xdr:nvSpPr>
        <xdr:cNvPr id="84" name="テキスト ボックス 83"/>
        <xdr:cNvSpPr txBox="1"/>
      </xdr:nvSpPr>
      <xdr:spPr>
        <a:xfrm>
          <a:off x="3530111" y="50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90,894</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90925</xdr:rowOff>
    </xdr:from>
    <xdr:to>
      <xdr:col>4</xdr:col>
      <xdr:colOff>206375</xdr:colOff>
      <xdr:row>31</xdr:row>
      <xdr:rowOff>21075</xdr:rowOff>
    </xdr:to>
    <xdr:sp macro="" textlink="">
      <xdr:nvSpPr>
        <xdr:cNvPr id="85" name="円/楕円 84"/>
        <xdr:cNvSpPr/>
      </xdr:nvSpPr>
      <xdr:spPr>
        <a:xfrm>
          <a:off x="2857500" y="523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29</xdr:row>
      <xdr:rowOff>37602</xdr:rowOff>
    </xdr:from>
    <xdr:ext cx="534377" cy="259045"/>
    <xdr:sp macro="" textlink="">
      <xdr:nvSpPr>
        <xdr:cNvPr id="86" name="テキスト ボックス 85"/>
        <xdr:cNvSpPr txBox="1"/>
      </xdr:nvSpPr>
      <xdr:spPr>
        <a:xfrm>
          <a:off x="2641111" y="500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91,876</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100444</xdr:rowOff>
    </xdr:from>
    <xdr:to>
      <xdr:col>3</xdr:col>
      <xdr:colOff>3175</xdr:colOff>
      <xdr:row>31</xdr:row>
      <xdr:rowOff>30594</xdr:rowOff>
    </xdr:to>
    <xdr:sp macro="" textlink="">
      <xdr:nvSpPr>
        <xdr:cNvPr id="87" name="円/楕円 86"/>
        <xdr:cNvSpPr/>
      </xdr:nvSpPr>
      <xdr:spPr>
        <a:xfrm>
          <a:off x="1968500" y="5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47121</xdr:rowOff>
    </xdr:from>
    <xdr:ext cx="534377" cy="259045"/>
    <xdr:sp macro="" textlink="">
      <xdr:nvSpPr>
        <xdr:cNvPr id="88" name="テキスト ボックス 87"/>
        <xdr:cNvSpPr txBox="1"/>
      </xdr:nvSpPr>
      <xdr:spPr>
        <a:xfrm>
          <a:off x="1752111" y="501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59133</xdr:rowOff>
    </xdr:from>
    <xdr:to>
      <xdr:col>1</xdr:col>
      <xdr:colOff>485775</xdr:colOff>
      <xdr:row>29</xdr:row>
      <xdr:rowOff>160733</xdr:rowOff>
    </xdr:to>
    <xdr:sp macro="" textlink="">
      <xdr:nvSpPr>
        <xdr:cNvPr id="89" name="円/楕円 88"/>
        <xdr:cNvSpPr/>
      </xdr:nvSpPr>
      <xdr:spPr>
        <a:xfrm>
          <a:off x="1079500" y="50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5810</xdr:rowOff>
    </xdr:from>
    <xdr:ext cx="599010" cy="259045"/>
    <xdr:sp macro="" textlink="">
      <xdr:nvSpPr>
        <xdr:cNvPr id="90" name="テキスト ボックス 89"/>
        <xdr:cNvSpPr txBox="1"/>
      </xdr:nvSpPr>
      <xdr:spPr>
        <a:xfrm>
          <a:off x="830794" y="480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115545</xdr:rowOff>
    </xdr:from>
    <xdr:to>
      <xdr:col>6</xdr:col>
      <xdr:colOff>511175</xdr:colOff>
      <xdr:row>54</xdr:row>
      <xdr:rowOff>156039</xdr:rowOff>
    </xdr:to>
    <xdr:cxnSp macro="">
      <xdr:nvCxnSpPr>
        <xdr:cNvPr id="121" name="直線コネクタ 120"/>
        <xdr:cNvCxnSpPr/>
      </xdr:nvCxnSpPr>
      <xdr:spPr>
        <a:xfrm>
          <a:off x="3797300" y="9373845"/>
          <a:ext cx="838200" cy="4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115545</xdr:rowOff>
    </xdr:from>
    <xdr:to>
      <xdr:col>5</xdr:col>
      <xdr:colOff>358775</xdr:colOff>
      <xdr:row>55</xdr:row>
      <xdr:rowOff>161006</xdr:rowOff>
    </xdr:to>
    <xdr:cxnSp macro="">
      <xdr:nvCxnSpPr>
        <xdr:cNvPr id="124" name="直線コネクタ 123"/>
        <xdr:cNvCxnSpPr/>
      </xdr:nvCxnSpPr>
      <xdr:spPr>
        <a:xfrm flipV="1">
          <a:off x="2908300" y="9373845"/>
          <a:ext cx="889000" cy="21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161006</xdr:rowOff>
    </xdr:from>
    <xdr:to>
      <xdr:col>4</xdr:col>
      <xdr:colOff>155575</xdr:colOff>
      <xdr:row>56</xdr:row>
      <xdr:rowOff>107701</xdr:rowOff>
    </xdr:to>
    <xdr:cxnSp macro="">
      <xdr:nvCxnSpPr>
        <xdr:cNvPr id="127" name="直線コネクタ 126"/>
        <xdr:cNvCxnSpPr/>
      </xdr:nvCxnSpPr>
      <xdr:spPr>
        <a:xfrm flipV="1">
          <a:off x="2019300" y="9590756"/>
          <a:ext cx="889000" cy="1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69100</xdr:rowOff>
    </xdr:from>
    <xdr:to>
      <xdr:col>2</xdr:col>
      <xdr:colOff>638175</xdr:colOff>
      <xdr:row>56</xdr:row>
      <xdr:rowOff>107701</xdr:rowOff>
    </xdr:to>
    <xdr:cxnSp macro="">
      <xdr:nvCxnSpPr>
        <xdr:cNvPr id="130" name="直線コネクタ 129"/>
        <xdr:cNvCxnSpPr/>
      </xdr:nvCxnSpPr>
      <xdr:spPr>
        <a:xfrm>
          <a:off x="1130300" y="967030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105239</xdr:rowOff>
    </xdr:from>
    <xdr:to>
      <xdr:col>6</xdr:col>
      <xdr:colOff>561975</xdr:colOff>
      <xdr:row>55</xdr:row>
      <xdr:rowOff>35389</xdr:rowOff>
    </xdr:to>
    <xdr:sp macro="" textlink="">
      <xdr:nvSpPr>
        <xdr:cNvPr id="140" name="円/楕円 139"/>
        <xdr:cNvSpPr/>
      </xdr:nvSpPr>
      <xdr:spPr>
        <a:xfrm>
          <a:off x="4584700" y="936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128116</xdr:rowOff>
    </xdr:from>
    <xdr:ext cx="599010" cy="259045"/>
    <xdr:sp macro="" textlink="">
      <xdr:nvSpPr>
        <xdr:cNvPr id="141" name="総務費該当値テキスト"/>
        <xdr:cNvSpPr txBox="1"/>
      </xdr:nvSpPr>
      <xdr:spPr>
        <a:xfrm>
          <a:off x="4686300" y="921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734,990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64745</xdr:rowOff>
    </xdr:from>
    <xdr:to>
      <xdr:col>5</xdr:col>
      <xdr:colOff>409575</xdr:colOff>
      <xdr:row>54</xdr:row>
      <xdr:rowOff>166345</xdr:rowOff>
    </xdr:to>
    <xdr:sp macro="" textlink="">
      <xdr:nvSpPr>
        <xdr:cNvPr id="142" name="円/楕円 141"/>
        <xdr:cNvSpPr/>
      </xdr:nvSpPr>
      <xdr:spPr>
        <a:xfrm>
          <a:off x="3746500" y="932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11422</xdr:rowOff>
    </xdr:from>
    <xdr:ext cx="599010" cy="259045"/>
    <xdr:sp macro="" textlink="">
      <xdr:nvSpPr>
        <xdr:cNvPr id="143" name="テキスト ボックス 142"/>
        <xdr:cNvSpPr txBox="1"/>
      </xdr:nvSpPr>
      <xdr:spPr>
        <a:xfrm>
          <a:off x="3497794" y="90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772,190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110206</xdr:rowOff>
    </xdr:from>
    <xdr:to>
      <xdr:col>4</xdr:col>
      <xdr:colOff>206375</xdr:colOff>
      <xdr:row>56</xdr:row>
      <xdr:rowOff>40356</xdr:rowOff>
    </xdr:to>
    <xdr:sp macro="" textlink="">
      <xdr:nvSpPr>
        <xdr:cNvPr id="144" name="円/楕円 143"/>
        <xdr:cNvSpPr/>
      </xdr:nvSpPr>
      <xdr:spPr>
        <a:xfrm>
          <a:off x="2857500" y="953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56883</xdr:rowOff>
    </xdr:from>
    <xdr:ext cx="599010" cy="259045"/>
    <xdr:sp macro="" textlink="">
      <xdr:nvSpPr>
        <xdr:cNvPr id="145" name="テキスト ボックス 144"/>
        <xdr:cNvSpPr txBox="1"/>
      </xdr:nvSpPr>
      <xdr:spPr>
        <a:xfrm>
          <a:off x="2608794" y="931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572,928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56901</xdr:rowOff>
    </xdr:from>
    <xdr:to>
      <xdr:col>3</xdr:col>
      <xdr:colOff>3175</xdr:colOff>
      <xdr:row>56</xdr:row>
      <xdr:rowOff>158501</xdr:rowOff>
    </xdr:to>
    <xdr:sp macro="" textlink="">
      <xdr:nvSpPr>
        <xdr:cNvPr id="146" name="円/楕円 145"/>
        <xdr:cNvSpPr/>
      </xdr:nvSpPr>
      <xdr:spPr>
        <a:xfrm>
          <a:off x="1968500" y="96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3578</xdr:rowOff>
    </xdr:from>
    <xdr:ext cx="599010" cy="259045"/>
    <xdr:sp macro="" textlink="">
      <xdr:nvSpPr>
        <xdr:cNvPr id="147" name="テキスト ボックス 146"/>
        <xdr:cNvSpPr txBox="1"/>
      </xdr:nvSpPr>
      <xdr:spPr>
        <a:xfrm>
          <a:off x="1719794" y="943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18300</xdr:rowOff>
    </xdr:from>
    <xdr:to>
      <xdr:col>1</xdr:col>
      <xdr:colOff>485775</xdr:colOff>
      <xdr:row>56</xdr:row>
      <xdr:rowOff>119900</xdr:rowOff>
    </xdr:to>
    <xdr:sp macro="" textlink="">
      <xdr:nvSpPr>
        <xdr:cNvPr id="148" name="円/楕円 147"/>
        <xdr:cNvSpPr/>
      </xdr:nvSpPr>
      <xdr:spPr>
        <a:xfrm>
          <a:off x="1079500" y="9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136427</xdr:rowOff>
    </xdr:from>
    <xdr:ext cx="599010" cy="259045"/>
    <xdr:sp macro="" textlink="">
      <xdr:nvSpPr>
        <xdr:cNvPr id="149" name="テキスト ボックス 148"/>
        <xdr:cNvSpPr txBox="1"/>
      </xdr:nvSpPr>
      <xdr:spPr>
        <a:xfrm>
          <a:off x="830794" y="939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57934</xdr:rowOff>
    </xdr:from>
    <xdr:to>
      <xdr:col>6</xdr:col>
      <xdr:colOff>511175</xdr:colOff>
      <xdr:row>76</xdr:row>
      <xdr:rowOff>132640</xdr:rowOff>
    </xdr:to>
    <xdr:cxnSp macro="">
      <xdr:nvCxnSpPr>
        <xdr:cNvPr id="178" name="直線コネクタ 177"/>
        <xdr:cNvCxnSpPr/>
      </xdr:nvCxnSpPr>
      <xdr:spPr>
        <a:xfrm flipV="1">
          <a:off x="3797300" y="12916684"/>
          <a:ext cx="838200" cy="24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132640</xdr:rowOff>
    </xdr:from>
    <xdr:to>
      <xdr:col>5</xdr:col>
      <xdr:colOff>358775</xdr:colOff>
      <xdr:row>76</xdr:row>
      <xdr:rowOff>158082</xdr:rowOff>
    </xdr:to>
    <xdr:cxnSp macro="">
      <xdr:nvCxnSpPr>
        <xdr:cNvPr id="181" name="直線コネクタ 180"/>
        <xdr:cNvCxnSpPr/>
      </xdr:nvCxnSpPr>
      <xdr:spPr>
        <a:xfrm flipV="1">
          <a:off x="2908300" y="13162840"/>
          <a:ext cx="889000" cy="2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158082</xdr:rowOff>
    </xdr:from>
    <xdr:to>
      <xdr:col>4</xdr:col>
      <xdr:colOff>155575</xdr:colOff>
      <xdr:row>77</xdr:row>
      <xdr:rowOff>20024</xdr:rowOff>
    </xdr:to>
    <xdr:cxnSp macro="">
      <xdr:nvCxnSpPr>
        <xdr:cNvPr id="184" name="直線コネクタ 183"/>
        <xdr:cNvCxnSpPr/>
      </xdr:nvCxnSpPr>
      <xdr:spPr>
        <a:xfrm flipV="1">
          <a:off x="2019300" y="13188282"/>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20024</xdr:rowOff>
    </xdr:from>
    <xdr:to>
      <xdr:col>2</xdr:col>
      <xdr:colOff>638175</xdr:colOff>
      <xdr:row>77</xdr:row>
      <xdr:rowOff>57565</xdr:rowOff>
    </xdr:to>
    <xdr:cxnSp macro="">
      <xdr:nvCxnSpPr>
        <xdr:cNvPr id="187" name="直線コネクタ 186"/>
        <xdr:cNvCxnSpPr/>
      </xdr:nvCxnSpPr>
      <xdr:spPr>
        <a:xfrm flipV="1">
          <a:off x="1130300" y="13221674"/>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7134</xdr:rowOff>
    </xdr:from>
    <xdr:to>
      <xdr:col>6</xdr:col>
      <xdr:colOff>561975</xdr:colOff>
      <xdr:row>75</xdr:row>
      <xdr:rowOff>108734</xdr:rowOff>
    </xdr:to>
    <xdr:sp macro="" textlink="">
      <xdr:nvSpPr>
        <xdr:cNvPr id="197" name="円/楕円 196"/>
        <xdr:cNvSpPr/>
      </xdr:nvSpPr>
      <xdr:spPr>
        <a:xfrm>
          <a:off x="4584700" y="128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30011</xdr:rowOff>
    </xdr:from>
    <xdr:ext cx="599010" cy="259045"/>
    <xdr:sp macro="" textlink="">
      <xdr:nvSpPr>
        <xdr:cNvPr id="198" name="民生費該当値テキスト"/>
        <xdr:cNvSpPr txBox="1"/>
      </xdr:nvSpPr>
      <xdr:spPr>
        <a:xfrm>
          <a:off x="4686300" y="1271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529,383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81840</xdr:rowOff>
    </xdr:from>
    <xdr:to>
      <xdr:col>5</xdr:col>
      <xdr:colOff>409575</xdr:colOff>
      <xdr:row>77</xdr:row>
      <xdr:rowOff>11990</xdr:rowOff>
    </xdr:to>
    <xdr:sp macro="" textlink="">
      <xdr:nvSpPr>
        <xdr:cNvPr id="199" name="円/楕円 198"/>
        <xdr:cNvSpPr/>
      </xdr:nvSpPr>
      <xdr:spPr>
        <a:xfrm>
          <a:off x="3746500" y="131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28517</xdr:rowOff>
    </xdr:from>
    <xdr:ext cx="599010" cy="259045"/>
    <xdr:sp macro="" textlink="">
      <xdr:nvSpPr>
        <xdr:cNvPr id="200" name="テキスト ボックス 199"/>
        <xdr:cNvSpPr txBox="1"/>
      </xdr:nvSpPr>
      <xdr:spPr>
        <a:xfrm>
          <a:off x="3497794" y="1288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335,559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107282</xdr:rowOff>
    </xdr:from>
    <xdr:to>
      <xdr:col>4</xdr:col>
      <xdr:colOff>206375</xdr:colOff>
      <xdr:row>77</xdr:row>
      <xdr:rowOff>37432</xdr:rowOff>
    </xdr:to>
    <xdr:sp macro="" textlink="">
      <xdr:nvSpPr>
        <xdr:cNvPr id="201" name="円/楕円 200"/>
        <xdr:cNvSpPr/>
      </xdr:nvSpPr>
      <xdr:spPr>
        <a:xfrm>
          <a:off x="2857500" y="131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53959</xdr:rowOff>
    </xdr:from>
    <xdr:ext cx="599010" cy="259045"/>
    <xdr:sp macro="" textlink="">
      <xdr:nvSpPr>
        <xdr:cNvPr id="202" name="テキスト ボックス 201"/>
        <xdr:cNvSpPr txBox="1"/>
      </xdr:nvSpPr>
      <xdr:spPr>
        <a:xfrm>
          <a:off x="2608794" y="1291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315,526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140674</xdr:rowOff>
    </xdr:from>
    <xdr:to>
      <xdr:col>3</xdr:col>
      <xdr:colOff>3175</xdr:colOff>
      <xdr:row>77</xdr:row>
      <xdr:rowOff>70824</xdr:rowOff>
    </xdr:to>
    <xdr:sp macro="" textlink="">
      <xdr:nvSpPr>
        <xdr:cNvPr id="203" name="円/楕円 202"/>
        <xdr:cNvSpPr/>
      </xdr:nvSpPr>
      <xdr:spPr>
        <a:xfrm>
          <a:off x="1968500" y="1317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87351</xdr:rowOff>
    </xdr:from>
    <xdr:ext cx="599010" cy="259045"/>
    <xdr:sp macro="" textlink="">
      <xdr:nvSpPr>
        <xdr:cNvPr id="204" name="テキスト ボックス 203"/>
        <xdr:cNvSpPr txBox="1"/>
      </xdr:nvSpPr>
      <xdr:spPr>
        <a:xfrm>
          <a:off x="1719794" y="1294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6765</xdr:rowOff>
    </xdr:from>
    <xdr:to>
      <xdr:col>1</xdr:col>
      <xdr:colOff>485775</xdr:colOff>
      <xdr:row>77</xdr:row>
      <xdr:rowOff>108365</xdr:rowOff>
    </xdr:to>
    <xdr:sp macro="" textlink="">
      <xdr:nvSpPr>
        <xdr:cNvPr id="205" name="円/楕円 204"/>
        <xdr:cNvSpPr/>
      </xdr:nvSpPr>
      <xdr:spPr>
        <a:xfrm>
          <a:off x="1079500" y="132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124892</xdr:rowOff>
    </xdr:from>
    <xdr:ext cx="599010" cy="259045"/>
    <xdr:sp macro="" textlink="">
      <xdr:nvSpPr>
        <xdr:cNvPr id="206" name="テキスト ボックス 205"/>
        <xdr:cNvSpPr txBox="1"/>
      </xdr:nvSpPr>
      <xdr:spPr>
        <a:xfrm>
          <a:off x="830794" y="129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0" name="テキスト ボックス 219"/>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108165</xdr:rowOff>
    </xdr:from>
    <xdr:to>
      <xdr:col>6</xdr:col>
      <xdr:colOff>510540</xdr:colOff>
      <xdr:row>99</xdr:row>
      <xdr:rowOff>24039</xdr:rowOff>
    </xdr:to>
    <xdr:cxnSp macro="">
      <xdr:nvCxnSpPr>
        <xdr:cNvPr id="232" name="直線コネクタ 231"/>
        <xdr:cNvCxnSpPr/>
      </xdr:nvCxnSpPr>
      <xdr:spPr>
        <a:xfrm flipV="1">
          <a:off x="4633595" y="15710115"/>
          <a:ext cx="1270" cy="1287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27866</xdr:rowOff>
    </xdr:from>
    <xdr:ext cx="534377" cy="259045"/>
    <xdr:sp macro="" textlink="">
      <xdr:nvSpPr>
        <xdr:cNvPr id="233" name="衛生費最小値テキスト"/>
        <xdr:cNvSpPr txBox="1"/>
      </xdr:nvSpPr>
      <xdr:spPr>
        <a:xfrm>
          <a:off x="4686300" y="17001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99</xdr:row>
      <xdr:rowOff>24039</xdr:rowOff>
    </xdr:from>
    <xdr:to>
      <xdr:col>6</xdr:col>
      <xdr:colOff>600075</xdr:colOff>
      <xdr:row>99</xdr:row>
      <xdr:rowOff>24039</xdr:rowOff>
    </xdr:to>
    <xdr:cxnSp macro="">
      <xdr:nvCxnSpPr>
        <xdr:cNvPr id="234" name="直線コネクタ 233"/>
        <xdr:cNvCxnSpPr/>
      </xdr:nvCxnSpPr>
      <xdr:spPr>
        <a:xfrm>
          <a:off x="4546600" y="169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54842</xdr:rowOff>
    </xdr:from>
    <xdr:ext cx="599010" cy="259045"/>
    <xdr:sp macro="" textlink="">
      <xdr:nvSpPr>
        <xdr:cNvPr id="235" name="衛生費最大値テキスト"/>
        <xdr:cNvSpPr txBox="1"/>
      </xdr:nvSpPr>
      <xdr:spPr>
        <a:xfrm>
          <a:off x="4686300" y="1548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91</xdr:row>
      <xdr:rowOff>108165</xdr:rowOff>
    </xdr:from>
    <xdr:to>
      <xdr:col>6</xdr:col>
      <xdr:colOff>600075</xdr:colOff>
      <xdr:row>91</xdr:row>
      <xdr:rowOff>108165</xdr:rowOff>
    </xdr:to>
    <xdr:cxnSp macro="">
      <xdr:nvCxnSpPr>
        <xdr:cNvPr id="236" name="直線コネクタ 235"/>
        <xdr:cNvCxnSpPr/>
      </xdr:nvCxnSpPr>
      <xdr:spPr>
        <a:xfrm>
          <a:off x="4546600" y="15710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152070</xdr:rowOff>
    </xdr:from>
    <xdr:to>
      <xdr:col>6</xdr:col>
      <xdr:colOff>511175</xdr:colOff>
      <xdr:row>93</xdr:row>
      <xdr:rowOff>155000</xdr:rowOff>
    </xdr:to>
    <xdr:cxnSp macro="">
      <xdr:nvCxnSpPr>
        <xdr:cNvPr id="237" name="直線コネクタ 236"/>
        <xdr:cNvCxnSpPr/>
      </xdr:nvCxnSpPr>
      <xdr:spPr>
        <a:xfrm>
          <a:off x="3797300" y="15754020"/>
          <a:ext cx="838200" cy="34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34957</xdr:rowOff>
    </xdr:from>
    <xdr:ext cx="599010" cy="259045"/>
    <xdr:sp macro="" textlink="">
      <xdr:nvSpPr>
        <xdr:cNvPr id="238" name="衛生費平均値テキスト"/>
        <xdr:cNvSpPr txBox="1"/>
      </xdr:nvSpPr>
      <xdr:spPr>
        <a:xfrm>
          <a:off x="4686300" y="16665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56530</xdr:rowOff>
    </xdr:from>
    <xdr:to>
      <xdr:col>6</xdr:col>
      <xdr:colOff>561975</xdr:colOff>
      <xdr:row>97</xdr:row>
      <xdr:rowOff>158130</xdr:rowOff>
    </xdr:to>
    <xdr:sp macro="" textlink="">
      <xdr:nvSpPr>
        <xdr:cNvPr id="239" name="フローチャート : 判断 238"/>
        <xdr:cNvSpPr/>
      </xdr:nvSpPr>
      <xdr:spPr>
        <a:xfrm>
          <a:off x="45847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20962</xdr:rowOff>
    </xdr:from>
    <xdr:to>
      <xdr:col>5</xdr:col>
      <xdr:colOff>358775</xdr:colOff>
      <xdr:row>91</xdr:row>
      <xdr:rowOff>152070</xdr:rowOff>
    </xdr:to>
    <xdr:cxnSp macro="">
      <xdr:nvCxnSpPr>
        <xdr:cNvPr id="240" name="直線コネクタ 239"/>
        <xdr:cNvCxnSpPr/>
      </xdr:nvCxnSpPr>
      <xdr:spPr>
        <a:xfrm>
          <a:off x="2908300" y="15622912"/>
          <a:ext cx="889000" cy="1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43549</xdr:rowOff>
    </xdr:from>
    <xdr:to>
      <xdr:col>5</xdr:col>
      <xdr:colOff>409575</xdr:colOff>
      <xdr:row>97</xdr:row>
      <xdr:rowOff>145149</xdr:rowOff>
    </xdr:to>
    <xdr:sp macro="" textlink="">
      <xdr:nvSpPr>
        <xdr:cNvPr id="241" name="フローチャート : 判断 240"/>
        <xdr:cNvSpPr/>
      </xdr:nvSpPr>
      <xdr:spPr>
        <a:xfrm>
          <a:off x="3746500" y="166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136276</xdr:rowOff>
    </xdr:from>
    <xdr:ext cx="599010" cy="259045"/>
    <xdr:sp macro="" textlink="">
      <xdr:nvSpPr>
        <xdr:cNvPr id="242" name="テキスト ボックス 241"/>
        <xdr:cNvSpPr txBox="1"/>
      </xdr:nvSpPr>
      <xdr:spPr>
        <a:xfrm>
          <a:off x="3497794" y="167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20962</xdr:rowOff>
    </xdr:from>
    <xdr:to>
      <xdr:col>4</xdr:col>
      <xdr:colOff>155575</xdr:colOff>
      <xdr:row>95</xdr:row>
      <xdr:rowOff>99382</xdr:rowOff>
    </xdr:to>
    <xdr:cxnSp macro="">
      <xdr:nvCxnSpPr>
        <xdr:cNvPr id="243" name="直線コネクタ 242"/>
        <xdr:cNvCxnSpPr/>
      </xdr:nvCxnSpPr>
      <xdr:spPr>
        <a:xfrm flipV="1">
          <a:off x="2019300" y="15622912"/>
          <a:ext cx="889000" cy="76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59711</xdr:rowOff>
    </xdr:from>
    <xdr:to>
      <xdr:col>4</xdr:col>
      <xdr:colOff>206375</xdr:colOff>
      <xdr:row>97</xdr:row>
      <xdr:rowOff>161311</xdr:rowOff>
    </xdr:to>
    <xdr:sp macro="" textlink="">
      <xdr:nvSpPr>
        <xdr:cNvPr id="244" name="フローチャート : 判断 243"/>
        <xdr:cNvSpPr/>
      </xdr:nvSpPr>
      <xdr:spPr>
        <a:xfrm>
          <a:off x="2857500" y="1669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152438</xdr:rowOff>
    </xdr:from>
    <xdr:ext cx="599010" cy="259045"/>
    <xdr:sp macro="" textlink="">
      <xdr:nvSpPr>
        <xdr:cNvPr id="245" name="テキスト ボックス 244"/>
        <xdr:cNvSpPr txBox="1"/>
      </xdr:nvSpPr>
      <xdr:spPr>
        <a:xfrm>
          <a:off x="2608794" y="1678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162027</xdr:rowOff>
    </xdr:from>
    <xdr:to>
      <xdr:col>2</xdr:col>
      <xdr:colOff>638175</xdr:colOff>
      <xdr:row>95</xdr:row>
      <xdr:rowOff>99382</xdr:rowOff>
    </xdr:to>
    <xdr:cxnSp macro="">
      <xdr:nvCxnSpPr>
        <xdr:cNvPr id="246" name="直線コネクタ 245"/>
        <xdr:cNvCxnSpPr/>
      </xdr:nvCxnSpPr>
      <xdr:spPr>
        <a:xfrm>
          <a:off x="1130300" y="16106877"/>
          <a:ext cx="889000" cy="2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85282</xdr:rowOff>
    </xdr:from>
    <xdr:to>
      <xdr:col>3</xdr:col>
      <xdr:colOff>3175</xdr:colOff>
      <xdr:row>98</xdr:row>
      <xdr:rowOff>15432</xdr:rowOff>
    </xdr:to>
    <xdr:sp macro="" textlink="">
      <xdr:nvSpPr>
        <xdr:cNvPr id="247" name="フローチャート : 判断 246"/>
        <xdr:cNvSpPr/>
      </xdr:nvSpPr>
      <xdr:spPr>
        <a:xfrm>
          <a:off x="1968500" y="1671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6559</xdr:rowOff>
    </xdr:from>
    <xdr:ext cx="534377" cy="259045"/>
    <xdr:sp macro="" textlink="">
      <xdr:nvSpPr>
        <xdr:cNvPr id="248" name="テキスト ボックス 247"/>
        <xdr:cNvSpPr txBox="1"/>
      </xdr:nvSpPr>
      <xdr:spPr>
        <a:xfrm>
          <a:off x="1752111" y="1680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73718</xdr:rowOff>
    </xdr:from>
    <xdr:to>
      <xdr:col>1</xdr:col>
      <xdr:colOff>485775</xdr:colOff>
      <xdr:row>98</xdr:row>
      <xdr:rowOff>3868</xdr:rowOff>
    </xdr:to>
    <xdr:sp macro="" textlink="">
      <xdr:nvSpPr>
        <xdr:cNvPr id="249" name="フローチャート : 判断 248"/>
        <xdr:cNvSpPr/>
      </xdr:nvSpPr>
      <xdr:spPr>
        <a:xfrm>
          <a:off x="1079500" y="167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166445</xdr:rowOff>
    </xdr:from>
    <xdr:ext cx="534377" cy="259045"/>
    <xdr:sp macro="" textlink="">
      <xdr:nvSpPr>
        <xdr:cNvPr id="250" name="テキスト ボックス 249"/>
        <xdr:cNvSpPr txBox="1"/>
      </xdr:nvSpPr>
      <xdr:spPr>
        <a:xfrm>
          <a:off x="863111" y="1679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104200</xdr:rowOff>
    </xdr:from>
    <xdr:to>
      <xdr:col>6</xdr:col>
      <xdr:colOff>561975</xdr:colOff>
      <xdr:row>94</xdr:row>
      <xdr:rowOff>34350</xdr:rowOff>
    </xdr:to>
    <xdr:sp macro="" textlink="">
      <xdr:nvSpPr>
        <xdr:cNvPr id="256" name="円/楕円 255"/>
        <xdr:cNvSpPr/>
      </xdr:nvSpPr>
      <xdr:spPr>
        <a:xfrm>
          <a:off x="4584700" y="160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127077</xdr:rowOff>
    </xdr:from>
    <xdr:ext cx="599010" cy="259045"/>
    <xdr:sp macro="" textlink="">
      <xdr:nvSpPr>
        <xdr:cNvPr id="257" name="衛生費該当値テキスト"/>
        <xdr:cNvSpPr txBox="1"/>
      </xdr:nvSpPr>
      <xdr:spPr>
        <a:xfrm>
          <a:off x="4686300" y="159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297,815</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101270</xdr:rowOff>
    </xdr:from>
    <xdr:to>
      <xdr:col>5</xdr:col>
      <xdr:colOff>409575</xdr:colOff>
      <xdr:row>92</xdr:row>
      <xdr:rowOff>31420</xdr:rowOff>
    </xdr:to>
    <xdr:sp macro="" textlink="">
      <xdr:nvSpPr>
        <xdr:cNvPr id="258" name="円/楕円 257"/>
        <xdr:cNvSpPr/>
      </xdr:nvSpPr>
      <xdr:spPr>
        <a:xfrm>
          <a:off x="3746500" y="157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47947</xdr:rowOff>
    </xdr:from>
    <xdr:ext cx="599010" cy="259045"/>
    <xdr:sp macro="" textlink="">
      <xdr:nvSpPr>
        <xdr:cNvPr id="259" name="テキスト ボックス 258"/>
        <xdr:cNvSpPr txBox="1"/>
      </xdr:nvSpPr>
      <xdr:spPr>
        <a:xfrm>
          <a:off x="3497794" y="1547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403,712</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141612</xdr:rowOff>
    </xdr:from>
    <xdr:to>
      <xdr:col>4</xdr:col>
      <xdr:colOff>206375</xdr:colOff>
      <xdr:row>91</xdr:row>
      <xdr:rowOff>71762</xdr:rowOff>
    </xdr:to>
    <xdr:sp macro="" textlink="">
      <xdr:nvSpPr>
        <xdr:cNvPr id="260" name="円/楕円 259"/>
        <xdr:cNvSpPr/>
      </xdr:nvSpPr>
      <xdr:spPr>
        <a:xfrm>
          <a:off x="2857500" y="155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88289</xdr:rowOff>
    </xdr:from>
    <xdr:ext cx="599010" cy="259045"/>
    <xdr:sp macro="" textlink="">
      <xdr:nvSpPr>
        <xdr:cNvPr id="261" name="テキスト ボックス 260"/>
        <xdr:cNvSpPr txBox="1"/>
      </xdr:nvSpPr>
      <xdr:spPr>
        <a:xfrm>
          <a:off x="2608794" y="153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443,859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48582</xdr:rowOff>
    </xdr:from>
    <xdr:to>
      <xdr:col>3</xdr:col>
      <xdr:colOff>3175</xdr:colOff>
      <xdr:row>95</xdr:row>
      <xdr:rowOff>150182</xdr:rowOff>
    </xdr:to>
    <xdr:sp macro="" textlink="">
      <xdr:nvSpPr>
        <xdr:cNvPr id="262" name="円/楕円 261"/>
        <xdr:cNvSpPr/>
      </xdr:nvSpPr>
      <xdr:spPr>
        <a:xfrm>
          <a:off x="1968500" y="163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166709</xdr:rowOff>
    </xdr:from>
    <xdr:ext cx="599010" cy="259045"/>
    <xdr:sp macro="" textlink="">
      <xdr:nvSpPr>
        <xdr:cNvPr id="263" name="テキスト ボックス 262"/>
        <xdr:cNvSpPr txBox="1"/>
      </xdr:nvSpPr>
      <xdr:spPr>
        <a:xfrm>
          <a:off x="1719794" y="1611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209,846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111227</xdr:rowOff>
    </xdr:from>
    <xdr:to>
      <xdr:col>1</xdr:col>
      <xdr:colOff>485775</xdr:colOff>
      <xdr:row>94</xdr:row>
      <xdr:rowOff>41377</xdr:rowOff>
    </xdr:to>
    <xdr:sp macro="" textlink="">
      <xdr:nvSpPr>
        <xdr:cNvPr id="264" name="円/楕円 263"/>
        <xdr:cNvSpPr/>
      </xdr:nvSpPr>
      <xdr:spPr>
        <a:xfrm>
          <a:off x="1079500" y="160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57904</xdr:rowOff>
    </xdr:from>
    <xdr:ext cx="599010" cy="259045"/>
    <xdr:sp macro="" textlink="">
      <xdr:nvSpPr>
        <xdr:cNvPr id="265" name="テキスト ボックス 264"/>
        <xdr:cNvSpPr txBox="1"/>
      </xdr:nvSpPr>
      <xdr:spPr>
        <a:xfrm>
          <a:off x="830794" y="1583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91" name="直線コネクタ 290"/>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2"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4"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5" name="直線コネクタ 294"/>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7"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8" name="フローチャート : 判断 297"/>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300" name="フローチャート : 判断 299"/>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301" name="テキスト ボックス 300"/>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302" name="直線コネクタ 30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3" name="フローチャート : 判断 302"/>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4" name="テキスト ボックス 303"/>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118309</xdr:rowOff>
    </xdr:from>
    <xdr:to>
      <xdr:col>11</xdr:col>
      <xdr:colOff>307975</xdr:colOff>
      <xdr:row>39</xdr:row>
      <xdr:rowOff>98878</xdr:rowOff>
    </xdr:to>
    <xdr:cxnSp macro="">
      <xdr:nvCxnSpPr>
        <xdr:cNvPr id="305" name="直線コネクタ 304"/>
        <xdr:cNvCxnSpPr/>
      </xdr:nvCxnSpPr>
      <xdr:spPr>
        <a:xfrm>
          <a:off x="6972300" y="5776159"/>
          <a:ext cx="889000" cy="100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6" name="フローチャート : 判断 305"/>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7" name="テキスト ボックス 306"/>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8" name="フローチャート : 判断 307"/>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9" name="テキスト ボックス 308"/>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6"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21" name="円/楕円 32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2" name="テキスト ボックス 32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67509</xdr:rowOff>
    </xdr:from>
    <xdr:to>
      <xdr:col>10</xdr:col>
      <xdr:colOff>155575</xdr:colOff>
      <xdr:row>33</xdr:row>
      <xdr:rowOff>169109</xdr:rowOff>
    </xdr:to>
    <xdr:sp macro="" textlink="">
      <xdr:nvSpPr>
        <xdr:cNvPr id="323" name="円/楕円 322"/>
        <xdr:cNvSpPr/>
      </xdr:nvSpPr>
      <xdr:spPr>
        <a:xfrm>
          <a:off x="6921500" y="57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14186</xdr:rowOff>
    </xdr:from>
    <xdr:ext cx="534377" cy="259045"/>
    <xdr:sp macro="" textlink="">
      <xdr:nvSpPr>
        <xdr:cNvPr id="324" name="テキスト ボックス 323"/>
        <xdr:cNvSpPr txBox="1"/>
      </xdr:nvSpPr>
      <xdr:spPr>
        <a:xfrm>
          <a:off x="6705111" y="55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4" name="テキスト ボックス 34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6" name="テキスト ボックス 34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50" name="直線コネクタ 349"/>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51"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2" name="直線コネクタ 351"/>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3"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4" name="直線コネクタ 353"/>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138005</xdr:rowOff>
    </xdr:from>
    <xdr:to>
      <xdr:col>15</xdr:col>
      <xdr:colOff>180975</xdr:colOff>
      <xdr:row>57</xdr:row>
      <xdr:rowOff>44500</xdr:rowOff>
    </xdr:to>
    <xdr:cxnSp macro="">
      <xdr:nvCxnSpPr>
        <xdr:cNvPr id="355" name="直線コネクタ 354"/>
        <xdr:cNvCxnSpPr/>
      </xdr:nvCxnSpPr>
      <xdr:spPr>
        <a:xfrm>
          <a:off x="9639300" y="9739205"/>
          <a:ext cx="838200" cy="7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6"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7" name="フローチャート : 判断 356"/>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49998</xdr:rowOff>
    </xdr:from>
    <xdr:to>
      <xdr:col>14</xdr:col>
      <xdr:colOff>28575</xdr:colOff>
      <xdr:row>56</xdr:row>
      <xdr:rowOff>138005</xdr:rowOff>
    </xdr:to>
    <xdr:cxnSp macro="">
      <xdr:nvCxnSpPr>
        <xdr:cNvPr id="358" name="直線コネクタ 357"/>
        <xdr:cNvCxnSpPr/>
      </xdr:nvCxnSpPr>
      <xdr:spPr>
        <a:xfrm>
          <a:off x="8750300" y="9651198"/>
          <a:ext cx="889000" cy="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9" name="フローチャート : 判断 358"/>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60" name="テキスト ボックス 359"/>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160565</xdr:rowOff>
    </xdr:from>
    <xdr:to>
      <xdr:col>12</xdr:col>
      <xdr:colOff>511175</xdr:colOff>
      <xdr:row>56</xdr:row>
      <xdr:rowOff>49998</xdr:rowOff>
    </xdr:to>
    <xdr:cxnSp macro="">
      <xdr:nvCxnSpPr>
        <xdr:cNvPr id="361" name="直線コネクタ 360"/>
        <xdr:cNvCxnSpPr/>
      </xdr:nvCxnSpPr>
      <xdr:spPr>
        <a:xfrm>
          <a:off x="7861300" y="9247415"/>
          <a:ext cx="889000" cy="40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2" name="フローチャート : 判断 361"/>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3" name="テキスト ボックス 362"/>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134186</xdr:rowOff>
    </xdr:from>
    <xdr:to>
      <xdr:col>11</xdr:col>
      <xdr:colOff>307975</xdr:colOff>
      <xdr:row>53</xdr:row>
      <xdr:rowOff>160565</xdr:rowOff>
    </xdr:to>
    <xdr:cxnSp macro="">
      <xdr:nvCxnSpPr>
        <xdr:cNvPr id="364" name="直線コネクタ 363"/>
        <xdr:cNvCxnSpPr/>
      </xdr:nvCxnSpPr>
      <xdr:spPr>
        <a:xfrm>
          <a:off x="6972300" y="9221036"/>
          <a:ext cx="889000" cy="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5" name="フローチャート : 判断 364"/>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6" name="テキスト ボックス 365"/>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7" name="フローチャート : 判断 366"/>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8" name="テキスト ボックス 367"/>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165150</xdr:rowOff>
    </xdr:from>
    <xdr:to>
      <xdr:col>15</xdr:col>
      <xdr:colOff>231775</xdr:colOff>
      <xdr:row>57</xdr:row>
      <xdr:rowOff>95300</xdr:rowOff>
    </xdr:to>
    <xdr:sp macro="" textlink="">
      <xdr:nvSpPr>
        <xdr:cNvPr id="374" name="円/楕円 373"/>
        <xdr:cNvSpPr/>
      </xdr:nvSpPr>
      <xdr:spPr>
        <a:xfrm>
          <a:off x="10426700" y="976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16577</xdr:rowOff>
    </xdr:from>
    <xdr:ext cx="599010" cy="259045"/>
    <xdr:sp macro="" textlink="">
      <xdr:nvSpPr>
        <xdr:cNvPr id="375" name="農林水産業費該当値テキスト"/>
        <xdr:cNvSpPr txBox="1"/>
      </xdr:nvSpPr>
      <xdr:spPr>
        <a:xfrm>
          <a:off x="10528300" y="961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364,954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87205</xdr:rowOff>
    </xdr:from>
    <xdr:to>
      <xdr:col>14</xdr:col>
      <xdr:colOff>79375</xdr:colOff>
      <xdr:row>57</xdr:row>
      <xdr:rowOff>17355</xdr:rowOff>
    </xdr:to>
    <xdr:sp macro="" textlink="">
      <xdr:nvSpPr>
        <xdr:cNvPr id="376" name="円/楕円 375"/>
        <xdr:cNvSpPr/>
      </xdr:nvSpPr>
      <xdr:spPr>
        <a:xfrm>
          <a:off x="9588500" y="96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33882</xdr:rowOff>
    </xdr:from>
    <xdr:ext cx="599010" cy="259045"/>
    <xdr:sp macro="" textlink="">
      <xdr:nvSpPr>
        <xdr:cNvPr id="377" name="テキスト ボックス 376"/>
        <xdr:cNvSpPr txBox="1"/>
      </xdr:nvSpPr>
      <xdr:spPr>
        <a:xfrm>
          <a:off x="9339794" y="946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436,557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170648</xdr:rowOff>
    </xdr:from>
    <xdr:to>
      <xdr:col>12</xdr:col>
      <xdr:colOff>561975</xdr:colOff>
      <xdr:row>56</xdr:row>
      <xdr:rowOff>100798</xdr:rowOff>
    </xdr:to>
    <xdr:sp macro="" textlink="">
      <xdr:nvSpPr>
        <xdr:cNvPr id="378" name="円/楕円 377"/>
        <xdr:cNvSpPr/>
      </xdr:nvSpPr>
      <xdr:spPr>
        <a:xfrm>
          <a:off x="8699500" y="96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117325</xdr:rowOff>
    </xdr:from>
    <xdr:ext cx="599010" cy="259045"/>
    <xdr:sp macro="" textlink="">
      <xdr:nvSpPr>
        <xdr:cNvPr id="379" name="テキスト ボックス 378"/>
        <xdr:cNvSpPr txBox="1"/>
      </xdr:nvSpPr>
      <xdr:spPr>
        <a:xfrm>
          <a:off x="8450794" y="93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517,404</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109765</xdr:rowOff>
    </xdr:from>
    <xdr:to>
      <xdr:col>11</xdr:col>
      <xdr:colOff>358775</xdr:colOff>
      <xdr:row>54</xdr:row>
      <xdr:rowOff>39915</xdr:rowOff>
    </xdr:to>
    <xdr:sp macro="" textlink="">
      <xdr:nvSpPr>
        <xdr:cNvPr id="380" name="円/楕円 379"/>
        <xdr:cNvSpPr/>
      </xdr:nvSpPr>
      <xdr:spPr>
        <a:xfrm>
          <a:off x="7810500" y="91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56442</xdr:rowOff>
    </xdr:from>
    <xdr:ext cx="599010" cy="259045"/>
    <xdr:sp macro="" textlink="">
      <xdr:nvSpPr>
        <xdr:cNvPr id="381" name="テキスト ボックス 380"/>
        <xdr:cNvSpPr txBox="1"/>
      </xdr:nvSpPr>
      <xdr:spPr>
        <a:xfrm>
          <a:off x="7561794" y="897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888,333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83386</xdr:rowOff>
    </xdr:from>
    <xdr:to>
      <xdr:col>10</xdr:col>
      <xdr:colOff>155575</xdr:colOff>
      <xdr:row>54</xdr:row>
      <xdr:rowOff>13536</xdr:rowOff>
    </xdr:to>
    <xdr:sp macro="" textlink="">
      <xdr:nvSpPr>
        <xdr:cNvPr id="382" name="円/楕円 381"/>
        <xdr:cNvSpPr/>
      </xdr:nvSpPr>
      <xdr:spPr>
        <a:xfrm>
          <a:off x="6921500" y="91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30063</xdr:rowOff>
    </xdr:from>
    <xdr:ext cx="599010" cy="259045"/>
    <xdr:sp macro="" textlink="">
      <xdr:nvSpPr>
        <xdr:cNvPr id="383" name="テキスト ボックス 382"/>
        <xdr:cNvSpPr txBox="1"/>
      </xdr:nvSpPr>
      <xdr:spPr>
        <a:xfrm>
          <a:off x="6672794" y="894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912,565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75</xdr:row>
      <xdr:rowOff>95512</xdr:rowOff>
    </xdr:from>
    <xdr:to>
      <xdr:col>15</xdr:col>
      <xdr:colOff>180340</xdr:colOff>
      <xdr:row>79</xdr:row>
      <xdr:rowOff>43183</xdr:rowOff>
    </xdr:to>
    <xdr:cxnSp macro="">
      <xdr:nvCxnSpPr>
        <xdr:cNvPr id="407" name="直線コネクタ 406"/>
        <xdr:cNvCxnSpPr/>
      </xdr:nvCxnSpPr>
      <xdr:spPr>
        <a:xfrm flipV="1">
          <a:off x="10475595" y="12954262"/>
          <a:ext cx="1270" cy="633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47010</xdr:rowOff>
    </xdr:from>
    <xdr:ext cx="378565" cy="259045"/>
    <xdr:sp macro="" textlink="">
      <xdr:nvSpPr>
        <xdr:cNvPr id="408" name="商工費最小値テキスト"/>
        <xdr:cNvSpPr txBox="1"/>
      </xdr:nvSpPr>
      <xdr:spPr>
        <a:xfrm>
          <a:off x="10528300" y="13591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43183</xdr:rowOff>
    </xdr:from>
    <xdr:to>
      <xdr:col>15</xdr:col>
      <xdr:colOff>269875</xdr:colOff>
      <xdr:row>79</xdr:row>
      <xdr:rowOff>43183</xdr:rowOff>
    </xdr:to>
    <xdr:cxnSp macro="">
      <xdr:nvCxnSpPr>
        <xdr:cNvPr id="409" name="直線コネクタ 408"/>
        <xdr:cNvCxnSpPr/>
      </xdr:nvCxnSpPr>
      <xdr:spPr>
        <a:xfrm>
          <a:off x="10388600" y="1358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42189</xdr:rowOff>
    </xdr:from>
    <xdr:ext cx="599010" cy="259045"/>
    <xdr:sp macro="" textlink="">
      <xdr:nvSpPr>
        <xdr:cNvPr id="410" name="商工費最大値テキスト"/>
        <xdr:cNvSpPr txBox="1"/>
      </xdr:nvSpPr>
      <xdr:spPr>
        <a:xfrm>
          <a:off x="10528300" y="1272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75</xdr:row>
      <xdr:rowOff>95512</xdr:rowOff>
    </xdr:from>
    <xdr:to>
      <xdr:col>15</xdr:col>
      <xdr:colOff>269875</xdr:colOff>
      <xdr:row>75</xdr:row>
      <xdr:rowOff>95512</xdr:rowOff>
    </xdr:to>
    <xdr:cxnSp macro="">
      <xdr:nvCxnSpPr>
        <xdr:cNvPr id="411" name="直線コネクタ 410"/>
        <xdr:cNvCxnSpPr/>
      </xdr:nvCxnSpPr>
      <xdr:spPr>
        <a:xfrm>
          <a:off x="10388600" y="1295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75447</xdr:rowOff>
    </xdr:from>
    <xdr:to>
      <xdr:col>15</xdr:col>
      <xdr:colOff>180975</xdr:colOff>
      <xdr:row>76</xdr:row>
      <xdr:rowOff>65252</xdr:rowOff>
    </xdr:to>
    <xdr:cxnSp macro="">
      <xdr:nvCxnSpPr>
        <xdr:cNvPr id="412" name="直線コネクタ 411"/>
        <xdr:cNvCxnSpPr/>
      </xdr:nvCxnSpPr>
      <xdr:spPr>
        <a:xfrm>
          <a:off x="9639300" y="12076947"/>
          <a:ext cx="838200" cy="10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51731</xdr:rowOff>
    </xdr:from>
    <xdr:ext cx="534377" cy="259045"/>
    <xdr:sp macro="" textlink="">
      <xdr:nvSpPr>
        <xdr:cNvPr id="413" name="商工費平均値テキスト"/>
        <xdr:cNvSpPr txBox="1"/>
      </xdr:nvSpPr>
      <xdr:spPr>
        <a:xfrm>
          <a:off x="10528300" y="13424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73304</xdr:rowOff>
    </xdr:from>
    <xdr:to>
      <xdr:col>15</xdr:col>
      <xdr:colOff>231775</xdr:colOff>
      <xdr:row>79</xdr:row>
      <xdr:rowOff>3454</xdr:rowOff>
    </xdr:to>
    <xdr:sp macro="" textlink="">
      <xdr:nvSpPr>
        <xdr:cNvPr id="414" name="フローチャート : 判断 413"/>
        <xdr:cNvSpPr/>
      </xdr:nvSpPr>
      <xdr:spPr>
        <a:xfrm>
          <a:off x="104267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75447</xdr:rowOff>
    </xdr:from>
    <xdr:to>
      <xdr:col>14</xdr:col>
      <xdr:colOff>28575</xdr:colOff>
      <xdr:row>78</xdr:row>
      <xdr:rowOff>17525</xdr:rowOff>
    </xdr:to>
    <xdr:cxnSp macro="">
      <xdr:nvCxnSpPr>
        <xdr:cNvPr id="415" name="直線コネクタ 414"/>
        <xdr:cNvCxnSpPr/>
      </xdr:nvCxnSpPr>
      <xdr:spPr>
        <a:xfrm flipV="1">
          <a:off x="8750300" y="12076947"/>
          <a:ext cx="889000" cy="13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74208</xdr:rowOff>
    </xdr:from>
    <xdr:to>
      <xdr:col>14</xdr:col>
      <xdr:colOff>79375</xdr:colOff>
      <xdr:row>79</xdr:row>
      <xdr:rowOff>4358</xdr:rowOff>
    </xdr:to>
    <xdr:sp macro="" textlink="">
      <xdr:nvSpPr>
        <xdr:cNvPr id="416" name="フローチャート : 判断 415"/>
        <xdr:cNvSpPr/>
      </xdr:nvSpPr>
      <xdr:spPr>
        <a:xfrm>
          <a:off x="9588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166935</xdr:rowOff>
    </xdr:from>
    <xdr:ext cx="534377" cy="259045"/>
    <xdr:sp macro="" textlink="">
      <xdr:nvSpPr>
        <xdr:cNvPr id="417" name="テキスト ボックス 416"/>
        <xdr:cNvSpPr txBox="1"/>
      </xdr:nvSpPr>
      <xdr:spPr>
        <a:xfrm>
          <a:off x="9372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17525</xdr:rowOff>
    </xdr:from>
    <xdr:to>
      <xdr:col>12</xdr:col>
      <xdr:colOff>511175</xdr:colOff>
      <xdr:row>78</xdr:row>
      <xdr:rowOff>39204</xdr:rowOff>
    </xdr:to>
    <xdr:cxnSp macro="">
      <xdr:nvCxnSpPr>
        <xdr:cNvPr id="418" name="直線コネクタ 417"/>
        <xdr:cNvCxnSpPr/>
      </xdr:nvCxnSpPr>
      <xdr:spPr>
        <a:xfrm flipV="1">
          <a:off x="7861300" y="13390625"/>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74995</xdr:rowOff>
    </xdr:from>
    <xdr:to>
      <xdr:col>12</xdr:col>
      <xdr:colOff>561975</xdr:colOff>
      <xdr:row>79</xdr:row>
      <xdr:rowOff>5145</xdr:rowOff>
    </xdr:to>
    <xdr:sp macro="" textlink="">
      <xdr:nvSpPr>
        <xdr:cNvPr id="419" name="フローチャート : 判断 418"/>
        <xdr:cNvSpPr/>
      </xdr:nvSpPr>
      <xdr:spPr>
        <a:xfrm>
          <a:off x="8699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167722</xdr:rowOff>
    </xdr:from>
    <xdr:ext cx="534377" cy="259045"/>
    <xdr:sp macro="" textlink="">
      <xdr:nvSpPr>
        <xdr:cNvPr id="420" name="テキスト ボックス 419"/>
        <xdr:cNvSpPr txBox="1"/>
      </xdr:nvSpPr>
      <xdr:spPr>
        <a:xfrm>
          <a:off x="8483111" y="13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39204</xdr:rowOff>
    </xdr:from>
    <xdr:to>
      <xdr:col>11</xdr:col>
      <xdr:colOff>307975</xdr:colOff>
      <xdr:row>79</xdr:row>
      <xdr:rowOff>22933</xdr:rowOff>
    </xdr:to>
    <xdr:cxnSp macro="">
      <xdr:nvCxnSpPr>
        <xdr:cNvPr id="421" name="直線コネクタ 420"/>
        <xdr:cNvCxnSpPr/>
      </xdr:nvCxnSpPr>
      <xdr:spPr>
        <a:xfrm flipV="1">
          <a:off x="6972300" y="13412304"/>
          <a:ext cx="889000" cy="15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93111</xdr:rowOff>
    </xdr:from>
    <xdr:to>
      <xdr:col>11</xdr:col>
      <xdr:colOff>358775</xdr:colOff>
      <xdr:row>79</xdr:row>
      <xdr:rowOff>23261</xdr:rowOff>
    </xdr:to>
    <xdr:sp macro="" textlink="">
      <xdr:nvSpPr>
        <xdr:cNvPr id="422" name="フローチャート : 判断 421"/>
        <xdr:cNvSpPr/>
      </xdr:nvSpPr>
      <xdr:spPr>
        <a:xfrm>
          <a:off x="7810500" y="1346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14388</xdr:rowOff>
    </xdr:from>
    <xdr:ext cx="534377" cy="259045"/>
    <xdr:sp macro="" textlink="">
      <xdr:nvSpPr>
        <xdr:cNvPr id="423" name="テキスト ボックス 422"/>
        <xdr:cNvSpPr txBox="1"/>
      </xdr:nvSpPr>
      <xdr:spPr>
        <a:xfrm>
          <a:off x="7594111" y="1355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104127</xdr:rowOff>
    </xdr:from>
    <xdr:to>
      <xdr:col>10</xdr:col>
      <xdr:colOff>155575</xdr:colOff>
      <xdr:row>79</xdr:row>
      <xdr:rowOff>34277</xdr:rowOff>
    </xdr:to>
    <xdr:sp macro="" textlink="">
      <xdr:nvSpPr>
        <xdr:cNvPr id="424" name="フローチャート : 判断 423"/>
        <xdr:cNvSpPr/>
      </xdr:nvSpPr>
      <xdr:spPr>
        <a:xfrm>
          <a:off x="6921500" y="1347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50804</xdr:rowOff>
    </xdr:from>
    <xdr:ext cx="534377" cy="259045"/>
    <xdr:sp macro="" textlink="">
      <xdr:nvSpPr>
        <xdr:cNvPr id="425" name="テキスト ボックス 424"/>
        <xdr:cNvSpPr txBox="1"/>
      </xdr:nvSpPr>
      <xdr:spPr>
        <a:xfrm>
          <a:off x="6705111" y="132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14452</xdr:rowOff>
    </xdr:from>
    <xdr:to>
      <xdr:col>15</xdr:col>
      <xdr:colOff>231775</xdr:colOff>
      <xdr:row>76</xdr:row>
      <xdr:rowOff>116052</xdr:rowOff>
    </xdr:to>
    <xdr:sp macro="" textlink="">
      <xdr:nvSpPr>
        <xdr:cNvPr id="431" name="円/楕円 430"/>
        <xdr:cNvSpPr/>
      </xdr:nvSpPr>
      <xdr:spPr>
        <a:xfrm>
          <a:off x="10426700" y="13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37330</xdr:rowOff>
    </xdr:from>
    <xdr:ext cx="599010" cy="259045"/>
    <xdr:sp macro="" textlink="">
      <xdr:nvSpPr>
        <xdr:cNvPr id="432" name="商工費該当値テキスト"/>
        <xdr:cNvSpPr txBox="1"/>
      </xdr:nvSpPr>
      <xdr:spPr>
        <a:xfrm>
          <a:off x="10528300" y="1289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259,080</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24647</xdr:rowOff>
    </xdr:from>
    <xdr:to>
      <xdr:col>14</xdr:col>
      <xdr:colOff>79375</xdr:colOff>
      <xdr:row>70</xdr:row>
      <xdr:rowOff>126247</xdr:rowOff>
    </xdr:to>
    <xdr:sp macro="" textlink="">
      <xdr:nvSpPr>
        <xdr:cNvPr id="433" name="円/楕円 432"/>
        <xdr:cNvSpPr/>
      </xdr:nvSpPr>
      <xdr:spPr>
        <a:xfrm>
          <a:off x="9588500" y="120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68</xdr:row>
      <xdr:rowOff>142774</xdr:rowOff>
    </xdr:from>
    <xdr:ext cx="599010" cy="259045"/>
    <xdr:sp macro="" textlink="">
      <xdr:nvSpPr>
        <xdr:cNvPr id="434" name="テキスト ボックス 433"/>
        <xdr:cNvSpPr txBox="1"/>
      </xdr:nvSpPr>
      <xdr:spPr>
        <a:xfrm>
          <a:off x="9339794" y="118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793,729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138175</xdr:rowOff>
    </xdr:from>
    <xdr:to>
      <xdr:col>12</xdr:col>
      <xdr:colOff>561975</xdr:colOff>
      <xdr:row>78</xdr:row>
      <xdr:rowOff>68325</xdr:rowOff>
    </xdr:to>
    <xdr:sp macro="" textlink="">
      <xdr:nvSpPr>
        <xdr:cNvPr id="435" name="円/楕円 434"/>
        <xdr:cNvSpPr/>
      </xdr:nvSpPr>
      <xdr:spPr>
        <a:xfrm>
          <a:off x="8699500" y="133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84852</xdr:rowOff>
    </xdr:from>
    <xdr:ext cx="599010" cy="259045"/>
    <xdr:sp macro="" textlink="">
      <xdr:nvSpPr>
        <xdr:cNvPr id="436" name="テキスト ボックス 435"/>
        <xdr:cNvSpPr txBox="1"/>
      </xdr:nvSpPr>
      <xdr:spPr>
        <a:xfrm>
          <a:off x="8450794" y="1311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159854</xdr:rowOff>
    </xdr:from>
    <xdr:to>
      <xdr:col>11</xdr:col>
      <xdr:colOff>358775</xdr:colOff>
      <xdr:row>78</xdr:row>
      <xdr:rowOff>90004</xdr:rowOff>
    </xdr:to>
    <xdr:sp macro="" textlink="">
      <xdr:nvSpPr>
        <xdr:cNvPr id="437" name="円/楕円 436"/>
        <xdr:cNvSpPr/>
      </xdr:nvSpPr>
      <xdr:spPr>
        <a:xfrm>
          <a:off x="7810500" y="1336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106531</xdr:rowOff>
    </xdr:from>
    <xdr:ext cx="534377" cy="259045"/>
    <xdr:sp macro="" textlink="">
      <xdr:nvSpPr>
        <xdr:cNvPr id="438" name="テキスト ボックス 437"/>
        <xdr:cNvSpPr txBox="1"/>
      </xdr:nvSpPr>
      <xdr:spPr>
        <a:xfrm>
          <a:off x="7594111" y="1313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92,754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143583</xdr:rowOff>
    </xdr:from>
    <xdr:to>
      <xdr:col>10</xdr:col>
      <xdr:colOff>155575</xdr:colOff>
      <xdr:row>79</xdr:row>
      <xdr:rowOff>73733</xdr:rowOff>
    </xdr:to>
    <xdr:sp macro="" textlink="">
      <xdr:nvSpPr>
        <xdr:cNvPr id="439" name="円/楕円 438"/>
        <xdr:cNvSpPr/>
      </xdr:nvSpPr>
      <xdr:spPr>
        <a:xfrm>
          <a:off x="6921500" y="135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64860</xdr:rowOff>
    </xdr:from>
    <xdr:ext cx="534377" cy="259045"/>
    <xdr:sp macro="" textlink="">
      <xdr:nvSpPr>
        <xdr:cNvPr id="440" name="テキスト ボックス 439"/>
        <xdr:cNvSpPr txBox="1"/>
      </xdr:nvSpPr>
      <xdr:spPr>
        <a:xfrm>
          <a:off x="6705111" y="136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4" name="テキスト ボックス 45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6" name="テキスト ボックス 45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8" name="テキスト ボックス 45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60" name="テキスト ボックス 45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2" name="テキスト ボックス 46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4" name="直線コネクタ 463"/>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5"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6" name="直線コネクタ 465"/>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7"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8" name="直線コネクタ 467"/>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124871</xdr:rowOff>
    </xdr:from>
    <xdr:to>
      <xdr:col>15</xdr:col>
      <xdr:colOff>180975</xdr:colOff>
      <xdr:row>97</xdr:row>
      <xdr:rowOff>135919</xdr:rowOff>
    </xdr:to>
    <xdr:cxnSp macro="">
      <xdr:nvCxnSpPr>
        <xdr:cNvPr id="469" name="直線コネクタ 468"/>
        <xdr:cNvCxnSpPr/>
      </xdr:nvCxnSpPr>
      <xdr:spPr>
        <a:xfrm flipV="1">
          <a:off x="9639300" y="16755521"/>
          <a:ext cx="838200" cy="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70"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71" name="フローチャート : 判断 470"/>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90260</xdr:rowOff>
    </xdr:from>
    <xdr:to>
      <xdr:col>14</xdr:col>
      <xdr:colOff>28575</xdr:colOff>
      <xdr:row>97</xdr:row>
      <xdr:rowOff>135919</xdr:rowOff>
    </xdr:to>
    <xdr:cxnSp macro="">
      <xdr:nvCxnSpPr>
        <xdr:cNvPr id="472" name="直線コネクタ 471"/>
        <xdr:cNvCxnSpPr/>
      </xdr:nvCxnSpPr>
      <xdr:spPr>
        <a:xfrm>
          <a:off x="8750300" y="16720910"/>
          <a:ext cx="8890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3" name="フローチャート : 判断 472"/>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4" name="テキスト ボックス 473"/>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90260</xdr:rowOff>
    </xdr:from>
    <xdr:to>
      <xdr:col>12</xdr:col>
      <xdr:colOff>511175</xdr:colOff>
      <xdr:row>98</xdr:row>
      <xdr:rowOff>72360</xdr:rowOff>
    </xdr:to>
    <xdr:cxnSp macro="">
      <xdr:nvCxnSpPr>
        <xdr:cNvPr id="475" name="直線コネクタ 474"/>
        <xdr:cNvCxnSpPr/>
      </xdr:nvCxnSpPr>
      <xdr:spPr>
        <a:xfrm flipV="1">
          <a:off x="7861300" y="16720910"/>
          <a:ext cx="889000" cy="15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6" name="フローチャート : 判断 475"/>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7" name="テキスト ボックス 476"/>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72360</xdr:rowOff>
    </xdr:from>
    <xdr:to>
      <xdr:col>11</xdr:col>
      <xdr:colOff>307975</xdr:colOff>
      <xdr:row>99</xdr:row>
      <xdr:rowOff>31705</xdr:rowOff>
    </xdr:to>
    <xdr:cxnSp macro="">
      <xdr:nvCxnSpPr>
        <xdr:cNvPr id="478" name="直線コネクタ 477"/>
        <xdr:cNvCxnSpPr/>
      </xdr:nvCxnSpPr>
      <xdr:spPr>
        <a:xfrm flipV="1">
          <a:off x="6972300" y="16874460"/>
          <a:ext cx="889000" cy="1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9" name="フローチャート : 判断 478"/>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80" name="テキスト ボックス 479"/>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81" name="フローチャート : 判断 480"/>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2" name="テキスト ボックス 481"/>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74071</xdr:rowOff>
    </xdr:from>
    <xdr:to>
      <xdr:col>15</xdr:col>
      <xdr:colOff>231775</xdr:colOff>
      <xdr:row>98</xdr:row>
      <xdr:rowOff>4221</xdr:rowOff>
    </xdr:to>
    <xdr:sp macro="" textlink="">
      <xdr:nvSpPr>
        <xdr:cNvPr id="488" name="円/楕円 487"/>
        <xdr:cNvSpPr/>
      </xdr:nvSpPr>
      <xdr:spPr>
        <a:xfrm>
          <a:off x="10426700" y="167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96948</xdr:rowOff>
    </xdr:from>
    <xdr:ext cx="599010" cy="259045"/>
    <xdr:sp macro="" textlink="">
      <xdr:nvSpPr>
        <xdr:cNvPr id="489" name="土木費該当値テキスト"/>
        <xdr:cNvSpPr txBox="1"/>
      </xdr:nvSpPr>
      <xdr:spPr>
        <a:xfrm>
          <a:off x="10528300" y="1655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85119</xdr:rowOff>
    </xdr:from>
    <xdr:to>
      <xdr:col>14</xdr:col>
      <xdr:colOff>79375</xdr:colOff>
      <xdr:row>98</xdr:row>
      <xdr:rowOff>15269</xdr:rowOff>
    </xdr:to>
    <xdr:sp macro="" textlink="">
      <xdr:nvSpPr>
        <xdr:cNvPr id="490" name="円/楕円 489"/>
        <xdr:cNvSpPr/>
      </xdr:nvSpPr>
      <xdr:spPr>
        <a:xfrm>
          <a:off x="9588500" y="167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31796</xdr:rowOff>
    </xdr:from>
    <xdr:ext cx="599010" cy="259045"/>
    <xdr:sp macro="" textlink="">
      <xdr:nvSpPr>
        <xdr:cNvPr id="491" name="テキスト ボックス 490"/>
        <xdr:cNvSpPr txBox="1"/>
      </xdr:nvSpPr>
      <xdr:spPr>
        <a:xfrm>
          <a:off x="9339794" y="1649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39460</xdr:rowOff>
    </xdr:from>
    <xdr:to>
      <xdr:col>12</xdr:col>
      <xdr:colOff>561975</xdr:colOff>
      <xdr:row>97</xdr:row>
      <xdr:rowOff>141060</xdr:rowOff>
    </xdr:to>
    <xdr:sp macro="" textlink="">
      <xdr:nvSpPr>
        <xdr:cNvPr id="492" name="円/楕円 491"/>
        <xdr:cNvSpPr/>
      </xdr:nvSpPr>
      <xdr:spPr>
        <a:xfrm>
          <a:off x="8699500" y="166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157587</xdr:rowOff>
    </xdr:from>
    <xdr:ext cx="599010" cy="259045"/>
    <xdr:sp macro="" textlink="">
      <xdr:nvSpPr>
        <xdr:cNvPr id="493" name="テキスト ボックス 492"/>
        <xdr:cNvSpPr txBox="1"/>
      </xdr:nvSpPr>
      <xdr:spPr>
        <a:xfrm>
          <a:off x="8450794" y="1644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389,883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21560</xdr:rowOff>
    </xdr:from>
    <xdr:to>
      <xdr:col>11</xdr:col>
      <xdr:colOff>358775</xdr:colOff>
      <xdr:row>98</xdr:row>
      <xdr:rowOff>123160</xdr:rowOff>
    </xdr:to>
    <xdr:sp macro="" textlink="">
      <xdr:nvSpPr>
        <xdr:cNvPr id="494" name="円/楕円 493"/>
        <xdr:cNvSpPr/>
      </xdr:nvSpPr>
      <xdr:spPr>
        <a:xfrm>
          <a:off x="7810500" y="168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139687</xdr:rowOff>
    </xdr:from>
    <xdr:ext cx="599010" cy="259045"/>
    <xdr:sp macro="" textlink="">
      <xdr:nvSpPr>
        <xdr:cNvPr id="495" name="テキスト ボックス 494"/>
        <xdr:cNvSpPr txBox="1"/>
      </xdr:nvSpPr>
      <xdr:spPr>
        <a:xfrm>
          <a:off x="7561794" y="16598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152355</xdr:rowOff>
    </xdr:from>
    <xdr:to>
      <xdr:col>10</xdr:col>
      <xdr:colOff>155575</xdr:colOff>
      <xdr:row>99</xdr:row>
      <xdr:rowOff>82505</xdr:rowOff>
    </xdr:to>
    <xdr:sp macro="" textlink="">
      <xdr:nvSpPr>
        <xdr:cNvPr id="496" name="円/楕円 495"/>
        <xdr:cNvSpPr/>
      </xdr:nvSpPr>
      <xdr:spPr>
        <a:xfrm>
          <a:off x="6921500" y="1695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73632</xdr:rowOff>
    </xdr:from>
    <xdr:ext cx="534377" cy="259045"/>
    <xdr:sp macro="" textlink="">
      <xdr:nvSpPr>
        <xdr:cNvPr id="497" name="テキスト ボックス 496"/>
        <xdr:cNvSpPr txBox="1"/>
      </xdr:nvSpPr>
      <xdr:spPr>
        <a:xfrm>
          <a:off x="6705111" y="1704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11" name="テキスト ボックス 51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3" name="テキスト ボックス 51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5" name="テキスト ボックス 51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9" name="直線コネクタ 518"/>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20"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21" name="直線コネクタ 520"/>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2"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3" name="直線コネクタ 522"/>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93516</xdr:rowOff>
    </xdr:from>
    <xdr:to>
      <xdr:col>23</xdr:col>
      <xdr:colOff>517525</xdr:colOff>
      <xdr:row>38</xdr:row>
      <xdr:rowOff>104509</xdr:rowOff>
    </xdr:to>
    <xdr:cxnSp macro="">
      <xdr:nvCxnSpPr>
        <xdr:cNvPr id="524" name="直線コネクタ 523"/>
        <xdr:cNvCxnSpPr/>
      </xdr:nvCxnSpPr>
      <xdr:spPr>
        <a:xfrm flipV="1">
          <a:off x="15481300" y="6608616"/>
          <a:ext cx="838200" cy="1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5"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6" name="フローチャート : 判断 525"/>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119307</xdr:rowOff>
    </xdr:from>
    <xdr:to>
      <xdr:col>22</xdr:col>
      <xdr:colOff>365125</xdr:colOff>
      <xdr:row>38</xdr:row>
      <xdr:rowOff>104509</xdr:rowOff>
    </xdr:to>
    <xdr:cxnSp macro="">
      <xdr:nvCxnSpPr>
        <xdr:cNvPr id="527" name="直線コネクタ 526"/>
        <xdr:cNvCxnSpPr/>
      </xdr:nvCxnSpPr>
      <xdr:spPr>
        <a:xfrm>
          <a:off x="14592300" y="6462957"/>
          <a:ext cx="889000" cy="15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8" name="フローチャート : 判断 527"/>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9" name="テキスト ボックス 528"/>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119307</xdr:rowOff>
    </xdr:from>
    <xdr:to>
      <xdr:col>21</xdr:col>
      <xdr:colOff>161925</xdr:colOff>
      <xdr:row>38</xdr:row>
      <xdr:rowOff>37691</xdr:rowOff>
    </xdr:to>
    <xdr:cxnSp macro="">
      <xdr:nvCxnSpPr>
        <xdr:cNvPr id="530" name="直線コネクタ 529"/>
        <xdr:cNvCxnSpPr/>
      </xdr:nvCxnSpPr>
      <xdr:spPr>
        <a:xfrm flipV="1">
          <a:off x="13703300" y="6462957"/>
          <a:ext cx="889000" cy="8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31" name="フローチャート : 判断 530"/>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2" name="テキスト ボックス 531"/>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37691</xdr:rowOff>
    </xdr:from>
    <xdr:to>
      <xdr:col>19</xdr:col>
      <xdr:colOff>644525</xdr:colOff>
      <xdr:row>38</xdr:row>
      <xdr:rowOff>68301</xdr:rowOff>
    </xdr:to>
    <xdr:cxnSp macro="">
      <xdr:nvCxnSpPr>
        <xdr:cNvPr id="533" name="直線コネクタ 532"/>
        <xdr:cNvCxnSpPr/>
      </xdr:nvCxnSpPr>
      <xdr:spPr>
        <a:xfrm flipV="1">
          <a:off x="12814300" y="6552791"/>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4" name="フローチャート : 判断 533"/>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5" name="テキスト ボックス 534"/>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6" name="フローチャート : 判断 535"/>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7" name="テキスト ボックス 536"/>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42716</xdr:rowOff>
    </xdr:from>
    <xdr:to>
      <xdr:col>23</xdr:col>
      <xdr:colOff>568325</xdr:colOff>
      <xdr:row>38</xdr:row>
      <xdr:rowOff>144316</xdr:rowOff>
    </xdr:to>
    <xdr:sp macro="" textlink="">
      <xdr:nvSpPr>
        <xdr:cNvPr id="543" name="円/楕円 542"/>
        <xdr:cNvSpPr/>
      </xdr:nvSpPr>
      <xdr:spPr>
        <a:xfrm>
          <a:off x="16268700" y="65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129093</xdr:rowOff>
    </xdr:from>
    <xdr:ext cx="534377" cy="259045"/>
    <xdr:sp macro="" textlink="">
      <xdr:nvSpPr>
        <xdr:cNvPr id="544" name="消防費該当値テキスト"/>
        <xdr:cNvSpPr txBox="1"/>
      </xdr:nvSpPr>
      <xdr:spPr>
        <a:xfrm>
          <a:off x="16370300" y="647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53709</xdr:rowOff>
    </xdr:from>
    <xdr:to>
      <xdr:col>22</xdr:col>
      <xdr:colOff>415925</xdr:colOff>
      <xdr:row>38</xdr:row>
      <xdr:rowOff>155309</xdr:rowOff>
    </xdr:to>
    <xdr:sp macro="" textlink="">
      <xdr:nvSpPr>
        <xdr:cNvPr id="545" name="円/楕円 544"/>
        <xdr:cNvSpPr/>
      </xdr:nvSpPr>
      <xdr:spPr>
        <a:xfrm>
          <a:off x="15430500" y="65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146436</xdr:rowOff>
    </xdr:from>
    <xdr:ext cx="534377" cy="259045"/>
    <xdr:sp macro="" textlink="">
      <xdr:nvSpPr>
        <xdr:cNvPr id="546" name="テキスト ボックス 545"/>
        <xdr:cNvSpPr txBox="1"/>
      </xdr:nvSpPr>
      <xdr:spPr>
        <a:xfrm>
          <a:off x="15214111" y="66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68507</xdr:rowOff>
    </xdr:from>
    <xdr:to>
      <xdr:col>21</xdr:col>
      <xdr:colOff>212725</xdr:colOff>
      <xdr:row>37</xdr:row>
      <xdr:rowOff>170107</xdr:rowOff>
    </xdr:to>
    <xdr:sp macro="" textlink="">
      <xdr:nvSpPr>
        <xdr:cNvPr id="547" name="円/楕円 546"/>
        <xdr:cNvSpPr/>
      </xdr:nvSpPr>
      <xdr:spPr>
        <a:xfrm>
          <a:off x="14541500" y="641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15184</xdr:rowOff>
    </xdr:from>
    <xdr:ext cx="534377" cy="259045"/>
    <xdr:sp macro="" textlink="">
      <xdr:nvSpPr>
        <xdr:cNvPr id="548" name="テキスト ボックス 547"/>
        <xdr:cNvSpPr txBox="1"/>
      </xdr:nvSpPr>
      <xdr:spPr>
        <a:xfrm>
          <a:off x="14325111" y="618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158342</xdr:rowOff>
    </xdr:from>
    <xdr:to>
      <xdr:col>20</xdr:col>
      <xdr:colOff>9525</xdr:colOff>
      <xdr:row>38</xdr:row>
      <xdr:rowOff>88492</xdr:rowOff>
    </xdr:to>
    <xdr:sp macro="" textlink="">
      <xdr:nvSpPr>
        <xdr:cNvPr id="549" name="円/楕円 548"/>
        <xdr:cNvSpPr/>
      </xdr:nvSpPr>
      <xdr:spPr>
        <a:xfrm>
          <a:off x="13652500" y="6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79618</xdr:rowOff>
    </xdr:from>
    <xdr:ext cx="534377" cy="259045"/>
    <xdr:sp macro="" textlink="">
      <xdr:nvSpPr>
        <xdr:cNvPr id="550" name="テキスト ボックス 549"/>
        <xdr:cNvSpPr txBox="1"/>
      </xdr:nvSpPr>
      <xdr:spPr>
        <a:xfrm>
          <a:off x="13436111" y="65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17501</xdr:rowOff>
    </xdr:from>
    <xdr:to>
      <xdr:col>18</xdr:col>
      <xdr:colOff>492125</xdr:colOff>
      <xdr:row>38</xdr:row>
      <xdr:rowOff>119101</xdr:rowOff>
    </xdr:to>
    <xdr:sp macro="" textlink="">
      <xdr:nvSpPr>
        <xdr:cNvPr id="551" name="円/楕円 550"/>
        <xdr:cNvSpPr/>
      </xdr:nvSpPr>
      <xdr:spPr>
        <a:xfrm>
          <a:off x="12763500" y="65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110228</xdr:rowOff>
    </xdr:from>
    <xdr:ext cx="534377" cy="259045"/>
    <xdr:sp macro="" textlink="">
      <xdr:nvSpPr>
        <xdr:cNvPr id="552" name="テキスト ボックス 551"/>
        <xdr:cNvSpPr txBox="1"/>
      </xdr:nvSpPr>
      <xdr:spPr>
        <a:xfrm>
          <a:off x="12547111" y="662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6" name="テキスト ボックス 56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4" name="テキスト ボックス 57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6" name="直線コネクタ 575"/>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7"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8" name="直線コネクタ 577"/>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9"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80" name="直線コネクタ 579"/>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55228</xdr:rowOff>
    </xdr:from>
    <xdr:to>
      <xdr:col>23</xdr:col>
      <xdr:colOff>517525</xdr:colOff>
      <xdr:row>56</xdr:row>
      <xdr:rowOff>58410</xdr:rowOff>
    </xdr:to>
    <xdr:cxnSp macro="">
      <xdr:nvCxnSpPr>
        <xdr:cNvPr id="581" name="直線コネクタ 580"/>
        <xdr:cNvCxnSpPr/>
      </xdr:nvCxnSpPr>
      <xdr:spPr>
        <a:xfrm flipV="1">
          <a:off x="15481300" y="9656428"/>
          <a:ext cx="8382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2"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3" name="フローチャート : 判断 582"/>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58410</xdr:rowOff>
    </xdr:from>
    <xdr:to>
      <xdr:col>22</xdr:col>
      <xdr:colOff>365125</xdr:colOff>
      <xdr:row>56</xdr:row>
      <xdr:rowOff>113943</xdr:rowOff>
    </xdr:to>
    <xdr:cxnSp macro="">
      <xdr:nvCxnSpPr>
        <xdr:cNvPr id="584" name="直線コネクタ 583"/>
        <xdr:cNvCxnSpPr/>
      </xdr:nvCxnSpPr>
      <xdr:spPr>
        <a:xfrm flipV="1">
          <a:off x="14592300" y="9659610"/>
          <a:ext cx="889000" cy="5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5" name="フローチャート : 判断 584"/>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6" name="テキスト ボックス 585"/>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93441</xdr:rowOff>
    </xdr:from>
    <xdr:to>
      <xdr:col>21</xdr:col>
      <xdr:colOff>161925</xdr:colOff>
      <xdr:row>56</xdr:row>
      <xdr:rowOff>113943</xdr:rowOff>
    </xdr:to>
    <xdr:cxnSp macro="">
      <xdr:nvCxnSpPr>
        <xdr:cNvPr id="587" name="直線コネクタ 586"/>
        <xdr:cNvCxnSpPr/>
      </xdr:nvCxnSpPr>
      <xdr:spPr>
        <a:xfrm>
          <a:off x="13703300" y="9694641"/>
          <a:ext cx="889000" cy="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8" name="フローチャート : 判断 587"/>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9" name="テキスト ボックス 588"/>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31071</xdr:rowOff>
    </xdr:from>
    <xdr:to>
      <xdr:col>19</xdr:col>
      <xdr:colOff>644525</xdr:colOff>
      <xdr:row>56</xdr:row>
      <xdr:rowOff>93441</xdr:rowOff>
    </xdr:to>
    <xdr:cxnSp macro="">
      <xdr:nvCxnSpPr>
        <xdr:cNvPr id="590" name="直線コネクタ 589"/>
        <xdr:cNvCxnSpPr/>
      </xdr:nvCxnSpPr>
      <xdr:spPr>
        <a:xfrm>
          <a:off x="12814300" y="9632271"/>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91" name="フローチャート : 判断 590"/>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2" name="テキスト ボックス 591"/>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3" name="フローチャート : 判断 592"/>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4" name="テキスト ボックス 593"/>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4428</xdr:rowOff>
    </xdr:from>
    <xdr:to>
      <xdr:col>23</xdr:col>
      <xdr:colOff>568325</xdr:colOff>
      <xdr:row>56</xdr:row>
      <xdr:rowOff>106028</xdr:rowOff>
    </xdr:to>
    <xdr:sp macro="" textlink="">
      <xdr:nvSpPr>
        <xdr:cNvPr id="600" name="円/楕円 599"/>
        <xdr:cNvSpPr/>
      </xdr:nvSpPr>
      <xdr:spPr>
        <a:xfrm>
          <a:off x="16268700" y="96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27305</xdr:rowOff>
    </xdr:from>
    <xdr:ext cx="599010" cy="259045"/>
    <xdr:sp macro="" textlink="">
      <xdr:nvSpPr>
        <xdr:cNvPr id="601" name="教育費該当値テキスト"/>
        <xdr:cNvSpPr txBox="1"/>
      </xdr:nvSpPr>
      <xdr:spPr>
        <a:xfrm>
          <a:off x="16370300" y="945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264,342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7610</xdr:rowOff>
    </xdr:from>
    <xdr:to>
      <xdr:col>22</xdr:col>
      <xdr:colOff>415925</xdr:colOff>
      <xdr:row>56</xdr:row>
      <xdr:rowOff>109210</xdr:rowOff>
    </xdr:to>
    <xdr:sp macro="" textlink="">
      <xdr:nvSpPr>
        <xdr:cNvPr id="602" name="円/楕円 601"/>
        <xdr:cNvSpPr/>
      </xdr:nvSpPr>
      <xdr:spPr>
        <a:xfrm>
          <a:off x="15430500" y="9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125737</xdr:rowOff>
    </xdr:from>
    <xdr:ext cx="599010" cy="259045"/>
    <xdr:sp macro="" textlink="">
      <xdr:nvSpPr>
        <xdr:cNvPr id="603" name="テキスト ボックス 602"/>
        <xdr:cNvSpPr txBox="1"/>
      </xdr:nvSpPr>
      <xdr:spPr>
        <a:xfrm>
          <a:off x="15181794" y="93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262,672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63143</xdr:rowOff>
    </xdr:from>
    <xdr:to>
      <xdr:col>21</xdr:col>
      <xdr:colOff>212725</xdr:colOff>
      <xdr:row>56</xdr:row>
      <xdr:rowOff>164743</xdr:rowOff>
    </xdr:to>
    <xdr:sp macro="" textlink="">
      <xdr:nvSpPr>
        <xdr:cNvPr id="604" name="円/楕円 603"/>
        <xdr:cNvSpPr/>
      </xdr:nvSpPr>
      <xdr:spPr>
        <a:xfrm>
          <a:off x="14541500" y="966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9820</xdr:rowOff>
    </xdr:from>
    <xdr:ext cx="599010" cy="259045"/>
    <xdr:sp macro="" textlink="">
      <xdr:nvSpPr>
        <xdr:cNvPr id="605" name="テキスト ボックス 604"/>
        <xdr:cNvSpPr txBox="1"/>
      </xdr:nvSpPr>
      <xdr:spPr>
        <a:xfrm>
          <a:off x="14292794" y="9439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233,521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42641</xdr:rowOff>
    </xdr:from>
    <xdr:to>
      <xdr:col>20</xdr:col>
      <xdr:colOff>9525</xdr:colOff>
      <xdr:row>56</xdr:row>
      <xdr:rowOff>144241</xdr:rowOff>
    </xdr:to>
    <xdr:sp macro="" textlink="">
      <xdr:nvSpPr>
        <xdr:cNvPr id="606" name="円/楕円 605"/>
        <xdr:cNvSpPr/>
      </xdr:nvSpPr>
      <xdr:spPr>
        <a:xfrm>
          <a:off x="13652500" y="96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160768</xdr:rowOff>
    </xdr:from>
    <xdr:ext cx="599010" cy="259045"/>
    <xdr:sp macro="" textlink="">
      <xdr:nvSpPr>
        <xdr:cNvPr id="607" name="テキスト ボックス 606"/>
        <xdr:cNvSpPr txBox="1"/>
      </xdr:nvSpPr>
      <xdr:spPr>
        <a:xfrm>
          <a:off x="13403794" y="94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244,283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151721</xdr:rowOff>
    </xdr:from>
    <xdr:to>
      <xdr:col>18</xdr:col>
      <xdr:colOff>492125</xdr:colOff>
      <xdr:row>56</xdr:row>
      <xdr:rowOff>81871</xdr:rowOff>
    </xdr:to>
    <xdr:sp macro="" textlink="">
      <xdr:nvSpPr>
        <xdr:cNvPr id="608" name="円/楕円 607"/>
        <xdr:cNvSpPr/>
      </xdr:nvSpPr>
      <xdr:spPr>
        <a:xfrm>
          <a:off x="12763500" y="95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98398</xdr:rowOff>
    </xdr:from>
    <xdr:ext cx="599010" cy="259045"/>
    <xdr:sp macro="" textlink="">
      <xdr:nvSpPr>
        <xdr:cNvPr id="609" name="テキスト ボックス 608"/>
        <xdr:cNvSpPr txBox="1"/>
      </xdr:nvSpPr>
      <xdr:spPr>
        <a:xfrm>
          <a:off x="12514794" y="935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277,023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3" name="テキスト ボックス 62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31" name="直線コネクタ 630"/>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2"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4"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5" name="直線コネクタ 634"/>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7"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8" name="フローチャート : 判断 637"/>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40" name="フローチャート : 判断 639"/>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41" name="テキスト ボックス 640"/>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3" name="フローチャート : 判断 642"/>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4" name="テキスト ボックス 643"/>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6" name="フローチャート : 判断 645"/>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7" name="テキスト ボックス 646"/>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8" name="フローチャート : 判断 647"/>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9" name="テキスト ボックス 648"/>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5" name="円/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6"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7" name="円/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8" name="テキスト ボックス 657"/>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9" name="円/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60" name="テキスト ボックス 65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61" name="円/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2" name="テキスト ボックス 66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3" name="円/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4" name="テキスト ボックス 663"/>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8" name="直線コネクタ 687"/>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9"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90" name="直線コネクタ 689"/>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91"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2" name="直線コネクタ 691"/>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122687</xdr:rowOff>
    </xdr:from>
    <xdr:to>
      <xdr:col>23</xdr:col>
      <xdr:colOff>517525</xdr:colOff>
      <xdr:row>96</xdr:row>
      <xdr:rowOff>150693</xdr:rowOff>
    </xdr:to>
    <xdr:cxnSp macro="">
      <xdr:nvCxnSpPr>
        <xdr:cNvPr id="693" name="直線コネクタ 692"/>
        <xdr:cNvCxnSpPr/>
      </xdr:nvCxnSpPr>
      <xdr:spPr>
        <a:xfrm>
          <a:off x="15481300" y="16581887"/>
          <a:ext cx="838200" cy="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4"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5" name="フローチャート : 判断 694"/>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122687</xdr:rowOff>
    </xdr:from>
    <xdr:to>
      <xdr:col>22</xdr:col>
      <xdr:colOff>365125</xdr:colOff>
      <xdr:row>96</xdr:row>
      <xdr:rowOff>143970</xdr:rowOff>
    </xdr:to>
    <xdr:cxnSp macro="">
      <xdr:nvCxnSpPr>
        <xdr:cNvPr id="696" name="直線コネクタ 695"/>
        <xdr:cNvCxnSpPr/>
      </xdr:nvCxnSpPr>
      <xdr:spPr>
        <a:xfrm flipV="1">
          <a:off x="14592300" y="16581887"/>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7" name="フローチャート : 判断 696"/>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8" name="テキスト ボックス 697"/>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143970</xdr:rowOff>
    </xdr:from>
    <xdr:to>
      <xdr:col>21</xdr:col>
      <xdr:colOff>161925</xdr:colOff>
      <xdr:row>96</xdr:row>
      <xdr:rowOff>148884</xdr:rowOff>
    </xdr:to>
    <xdr:cxnSp macro="">
      <xdr:nvCxnSpPr>
        <xdr:cNvPr id="699" name="直線コネクタ 698"/>
        <xdr:cNvCxnSpPr/>
      </xdr:nvCxnSpPr>
      <xdr:spPr>
        <a:xfrm flipV="1">
          <a:off x="13703300" y="16603170"/>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700" name="フローチャート : 判断 699"/>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701" name="テキスト ボックス 700"/>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148884</xdr:rowOff>
    </xdr:from>
    <xdr:to>
      <xdr:col>19</xdr:col>
      <xdr:colOff>644525</xdr:colOff>
      <xdr:row>96</xdr:row>
      <xdr:rowOff>149209</xdr:rowOff>
    </xdr:to>
    <xdr:cxnSp macro="">
      <xdr:nvCxnSpPr>
        <xdr:cNvPr id="702" name="直線コネクタ 701"/>
        <xdr:cNvCxnSpPr/>
      </xdr:nvCxnSpPr>
      <xdr:spPr>
        <a:xfrm flipV="1">
          <a:off x="12814300" y="1660808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3" name="フローチャート : 判断 702"/>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4" name="テキスト ボックス 703"/>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5" name="フローチャート : 判断 704"/>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6" name="テキスト ボックス 705"/>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99893</xdr:rowOff>
    </xdr:from>
    <xdr:to>
      <xdr:col>23</xdr:col>
      <xdr:colOff>568325</xdr:colOff>
      <xdr:row>97</xdr:row>
      <xdr:rowOff>30043</xdr:rowOff>
    </xdr:to>
    <xdr:sp macro="" textlink="">
      <xdr:nvSpPr>
        <xdr:cNvPr id="712" name="円/楕円 711"/>
        <xdr:cNvSpPr/>
      </xdr:nvSpPr>
      <xdr:spPr>
        <a:xfrm>
          <a:off x="16268700" y="165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122770</xdr:rowOff>
    </xdr:from>
    <xdr:ext cx="599010" cy="259045"/>
    <xdr:sp macro="" textlink="">
      <xdr:nvSpPr>
        <xdr:cNvPr id="713" name="公債費該当値テキスト"/>
        <xdr:cNvSpPr txBox="1"/>
      </xdr:nvSpPr>
      <xdr:spPr>
        <a:xfrm>
          <a:off x="16370300" y="1641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71887</xdr:rowOff>
    </xdr:from>
    <xdr:to>
      <xdr:col>22</xdr:col>
      <xdr:colOff>415925</xdr:colOff>
      <xdr:row>97</xdr:row>
      <xdr:rowOff>2037</xdr:rowOff>
    </xdr:to>
    <xdr:sp macro="" textlink="">
      <xdr:nvSpPr>
        <xdr:cNvPr id="714" name="円/楕円 713"/>
        <xdr:cNvSpPr/>
      </xdr:nvSpPr>
      <xdr:spPr>
        <a:xfrm>
          <a:off x="15430500" y="1653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18564</xdr:rowOff>
    </xdr:from>
    <xdr:ext cx="599010" cy="259045"/>
    <xdr:sp macro="" textlink="">
      <xdr:nvSpPr>
        <xdr:cNvPr id="715" name="テキスト ボックス 714"/>
        <xdr:cNvSpPr txBox="1"/>
      </xdr:nvSpPr>
      <xdr:spPr>
        <a:xfrm>
          <a:off x="15181794" y="1630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228,931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93170</xdr:rowOff>
    </xdr:from>
    <xdr:to>
      <xdr:col>21</xdr:col>
      <xdr:colOff>212725</xdr:colOff>
      <xdr:row>97</xdr:row>
      <xdr:rowOff>23320</xdr:rowOff>
    </xdr:to>
    <xdr:sp macro="" textlink="">
      <xdr:nvSpPr>
        <xdr:cNvPr id="716" name="円/楕円 715"/>
        <xdr:cNvSpPr/>
      </xdr:nvSpPr>
      <xdr:spPr>
        <a:xfrm>
          <a:off x="14541500" y="165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39847</xdr:rowOff>
    </xdr:from>
    <xdr:ext cx="599010" cy="259045"/>
    <xdr:sp macro="" textlink="">
      <xdr:nvSpPr>
        <xdr:cNvPr id="717" name="テキスト ボックス 716"/>
        <xdr:cNvSpPr txBox="1"/>
      </xdr:nvSpPr>
      <xdr:spPr>
        <a:xfrm>
          <a:off x="14292794" y="1632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217,759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98084</xdr:rowOff>
    </xdr:from>
    <xdr:to>
      <xdr:col>20</xdr:col>
      <xdr:colOff>9525</xdr:colOff>
      <xdr:row>97</xdr:row>
      <xdr:rowOff>28234</xdr:rowOff>
    </xdr:to>
    <xdr:sp macro="" textlink="">
      <xdr:nvSpPr>
        <xdr:cNvPr id="718" name="円/楕円 717"/>
        <xdr:cNvSpPr/>
      </xdr:nvSpPr>
      <xdr:spPr>
        <a:xfrm>
          <a:off x="13652500" y="16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44761</xdr:rowOff>
    </xdr:from>
    <xdr:ext cx="599010" cy="259045"/>
    <xdr:sp macro="" textlink="">
      <xdr:nvSpPr>
        <xdr:cNvPr id="719" name="テキスト ボックス 718"/>
        <xdr:cNvSpPr txBox="1"/>
      </xdr:nvSpPr>
      <xdr:spPr>
        <a:xfrm>
          <a:off x="13403794" y="1633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98409</xdr:rowOff>
    </xdr:from>
    <xdr:to>
      <xdr:col>18</xdr:col>
      <xdr:colOff>492125</xdr:colOff>
      <xdr:row>97</xdr:row>
      <xdr:rowOff>28559</xdr:rowOff>
    </xdr:to>
    <xdr:sp macro="" textlink="">
      <xdr:nvSpPr>
        <xdr:cNvPr id="720" name="円/楕円 719"/>
        <xdr:cNvSpPr/>
      </xdr:nvSpPr>
      <xdr:spPr>
        <a:xfrm>
          <a:off x="12763500" y="165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45086</xdr:rowOff>
    </xdr:from>
    <xdr:ext cx="599010" cy="259045"/>
    <xdr:sp macro="" textlink="">
      <xdr:nvSpPr>
        <xdr:cNvPr id="721" name="テキスト ボックス 720"/>
        <xdr:cNvSpPr txBox="1"/>
      </xdr:nvSpPr>
      <xdr:spPr>
        <a:xfrm>
          <a:off x="12514794" y="163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3" name="直線コネクタ 742"/>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4"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6"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7" name="直線コネクタ 746"/>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9"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50" name="フローチャート : 判断 749"/>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2" name="フローチャート : 判断 751"/>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3" name="テキスト ボックス 752"/>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5" name="フローチャート : 判断 754"/>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6" name="テキスト ボックス 755"/>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8" name="フローチャート : 判断 757"/>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9" name="テキスト ボックス 758"/>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60" name="フローチャート : 判断 759"/>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61" name="テキスト ボックス 760"/>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8"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2" name="テキスト ボックス 79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4" name="テキスト ボックス 79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6" name="テキスト ボックス 79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3" name="フローチャート :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5" name="フローチャート : 判断 814"/>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6" name="テキスト ボックス 815"/>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9" name="テキスト ボックス 82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議会費のコストが最も高く、類似団体内平均値との差が８０，３５３円と大きく、過去５年間でも高いコストの状態が続いている。その原因は、議員数が類似団体と比較して高いためであり、経常収支比率の人件費が高い状態が続いているためである。議員数の減など、行政改革への取り組みを通じ人件費の削減に努める。また、商工費のコストが</a:t>
          </a:r>
          <a:r>
            <a:rPr kumimoji="1" lang="ja-JP" altLang="ja-JP" sz="1300">
              <a:solidFill>
                <a:schemeClr val="dk1"/>
              </a:solidFill>
              <a:effectLst/>
              <a:latin typeface="+mn-lt"/>
              <a:ea typeface="+mn-ea"/>
              <a:cs typeface="+mn-cs"/>
            </a:rPr>
            <a:t>類似団体内平均値との差が</a:t>
          </a:r>
          <a:r>
            <a:rPr kumimoji="1" lang="ja-JP" altLang="en-US" sz="1300">
              <a:solidFill>
                <a:schemeClr val="dk1"/>
              </a:solidFill>
              <a:effectLst/>
              <a:latin typeface="+mn-lt"/>
              <a:ea typeface="+mn-ea"/>
              <a:cs typeface="+mn-cs"/>
            </a:rPr>
            <a:t>大きいが、普通建設事業費の新規事業及び交付金補助事業による賃金の増加によるもので、今後とも経常経費の削減に努めていく。また、物件費が昨年度に比べ低い数値となっているのは昨年度は金額の大きい普通建設事業の繰り越し事業があったことが要因と考えられる。今後とも繰り越し事業の抑制に努め、住民一人当たりのコストの削減を目指す。</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平成２６年度は財政調整基金の取崩による繰入金が多額だったのが要因で赤字となっているが、平成２７年度では財政調整基金への積立金が取崩額より多かったため黒字となっている。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一般会計及び各特別会計について黒字となっており、今後とも財政の健全化に努める。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1268984</v>
      </c>
      <c r="BO4" s="379"/>
      <c r="BP4" s="379"/>
      <c r="BQ4" s="379"/>
      <c r="BR4" s="379"/>
      <c r="BS4" s="379"/>
      <c r="BT4" s="379"/>
      <c r="BU4" s="380"/>
      <c r="BV4" s="378">
        <v>1515953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9.1999999999999993</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1216843</v>
      </c>
      <c r="BO5" s="416"/>
      <c r="BP5" s="416"/>
      <c r="BQ5" s="416"/>
      <c r="BR5" s="416"/>
      <c r="BS5" s="416"/>
      <c r="BT5" s="416"/>
      <c r="BU5" s="417"/>
      <c r="BV5" s="415">
        <v>1489858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98.5</v>
      </c>
      <c r="CU5" s="413"/>
      <c r="CV5" s="413"/>
      <c r="CW5" s="413"/>
      <c r="CX5" s="413"/>
      <c r="CY5" s="413"/>
      <c r="CZ5" s="413"/>
      <c r="DA5" s="414"/>
      <c r="DB5" s="412">
        <v>107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52141</v>
      </c>
      <c r="BO6" s="416"/>
      <c r="BP6" s="416"/>
      <c r="BQ6" s="416"/>
      <c r="BR6" s="416"/>
      <c r="BS6" s="416"/>
      <c r="BT6" s="416"/>
      <c r="BU6" s="417"/>
      <c r="BV6" s="415">
        <v>26095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102.9</v>
      </c>
      <c r="CU6" s="453"/>
      <c r="CV6" s="453"/>
      <c r="CW6" s="453"/>
      <c r="CX6" s="453"/>
      <c r="CY6" s="453"/>
      <c r="CZ6" s="453"/>
      <c r="DA6" s="454"/>
      <c r="DB6" s="452">
        <v>111.9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10748</v>
      </c>
      <c r="BO7" s="416"/>
      <c r="BP7" s="416"/>
      <c r="BQ7" s="416"/>
      <c r="BR7" s="416"/>
      <c r="BS7" s="416"/>
      <c r="BT7" s="416"/>
      <c r="BU7" s="417"/>
      <c r="BV7" s="415">
        <v>13596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451374</v>
      </c>
      <c r="CU7" s="416"/>
      <c r="CV7" s="416"/>
      <c r="CW7" s="416"/>
      <c r="CX7" s="416"/>
      <c r="CY7" s="416"/>
      <c r="CZ7" s="416"/>
      <c r="DA7" s="417"/>
      <c r="DB7" s="415">
        <v>420589</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41393</v>
      </c>
      <c r="BO8" s="416"/>
      <c r="BP8" s="416"/>
      <c r="BQ8" s="416"/>
      <c r="BR8" s="416"/>
      <c r="BS8" s="416"/>
      <c r="BT8" s="416"/>
      <c r="BU8" s="417"/>
      <c r="BV8" s="415">
        <v>12499</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0.06</v>
      </c>
      <c r="CU8" s="456"/>
      <c r="CV8" s="456"/>
      <c r="CW8" s="456"/>
      <c r="CX8" s="456"/>
      <c r="CY8" s="456"/>
      <c r="CZ8" s="456"/>
      <c r="DA8" s="457"/>
      <c r="DB8" s="455">
        <v>0.06</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430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28894</v>
      </c>
      <c r="BO9" s="416"/>
      <c r="BP9" s="416"/>
      <c r="BQ9" s="416"/>
      <c r="BR9" s="416"/>
      <c r="BS9" s="416"/>
      <c r="BT9" s="416"/>
      <c r="BU9" s="417"/>
      <c r="BV9" s="415">
        <v>-35897</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11.6</v>
      </c>
      <c r="CU9" s="413"/>
      <c r="CV9" s="413"/>
      <c r="CW9" s="413"/>
      <c r="CX9" s="413"/>
      <c r="CY9" s="413"/>
      <c r="CZ9" s="413"/>
      <c r="DA9" s="414"/>
      <c r="DB9" s="412">
        <v>12.9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99</v>
      </c>
      <c r="M10" s="445"/>
      <c r="N10" s="445"/>
      <c r="O10" s="445"/>
      <c r="P10" s="445"/>
      <c r="Q10" s="446"/>
      <c r="R10" s="466">
        <v>452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t="s">
        <v>103</v>
      </c>
      <c r="BO10" s="416"/>
      <c r="BP10" s="416"/>
      <c r="BQ10" s="416"/>
      <c r="BR10" s="416"/>
      <c r="BS10" s="416"/>
      <c r="BT10" s="416"/>
      <c r="BU10" s="417"/>
      <c r="BV10" s="415">
        <v>92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103</v>
      </c>
      <c r="BO11" s="416"/>
      <c r="BP11" s="416"/>
      <c r="BQ11" s="416"/>
      <c r="BR11" s="416"/>
      <c r="BS11" s="416"/>
      <c r="BT11" s="416"/>
      <c r="BU11" s="417"/>
      <c r="BV11" s="415" t="s">
        <v>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389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71</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387</v>
      </c>
      <c r="S13" s="497"/>
      <c r="T13" s="497"/>
      <c r="U13" s="497"/>
      <c r="V13" s="498"/>
      <c r="W13" s="431" t="s">
        <v>120</v>
      </c>
      <c r="X13" s="432"/>
      <c r="Y13" s="432"/>
      <c r="Z13" s="432"/>
      <c r="AA13" s="432"/>
      <c r="AB13" s="422"/>
      <c r="AC13" s="466">
        <v>55</v>
      </c>
      <c r="AD13" s="467"/>
      <c r="AE13" s="467"/>
      <c r="AF13" s="467"/>
      <c r="AG13" s="506"/>
      <c r="AH13" s="466">
        <v>50</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28823</v>
      </c>
      <c r="BO13" s="416"/>
      <c r="BP13" s="416"/>
      <c r="BQ13" s="416"/>
      <c r="BR13" s="416"/>
      <c r="BS13" s="416"/>
      <c r="BT13" s="416"/>
      <c r="BU13" s="417"/>
      <c r="BV13" s="415">
        <v>-35805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12</v>
      </c>
      <c r="CU13" s="413"/>
      <c r="CV13" s="413"/>
      <c r="CW13" s="413"/>
      <c r="CX13" s="413"/>
      <c r="CY13" s="413"/>
      <c r="CZ13" s="413"/>
      <c r="DA13" s="414"/>
      <c r="DB13" s="412">
        <v>13.4</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406</v>
      </c>
      <c r="S14" s="497"/>
      <c r="T14" s="497"/>
      <c r="U14" s="497"/>
      <c r="V14" s="498"/>
      <c r="W14" s="405"/>
      <c r="X14" s="406"/>
      <c r="Y14" s="406"/>
      <c r="Z14" s="406"/>
      <c r="AA14" s="406"/>
      <c r="AB14" s="395"/>
      <c r="AC14" s="499">
        <v>24</v>
      </c>
      <c r="AD14" s="500"/>
      <c r="AE14" s="500"/>
      <c r="AF14" s="500"/>
      <c r="AG14" s="501"/>
      <c r="AH14" s="499">
        <v>17.7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405</v>
      </c>
      <c r="S15" s="497"/>
      <c r="T15" s="497"/>
      <c r="U15" s="497"/>
      <c r="V15" s="498"/>
      <c r="W15" s="431" t="s">
        <v>127</v>
      </c>
      <c r="X15" s="432"/>
      <c r="Y15" s="432"/>
      <c r="Z15" s="432"/>
      <c r="AA15" s="432"/>
      <c r="AB15" s="422"/>
      <c r="AC15" s="466">
        <v>37</v>
      </c>
      <c r="AD15" s="467"/>
      <c r="AE15" s="467"/>
      <c r="AF15" s="467"/>
      <c r="AG15" s="506"/>
      <c r="AH15" s="466">
        <v>105</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27332</v>
      </c>
      <c r="BO15" s="379"/>
      <c r="BP15" s="379"/>
      <c r="BQ15" s="379"/>
      <c r="BR15" s="379"/>
      <c r="BS15" s="379"/>
      <c r="BT15" s="379"/>
      <c r="BU15" s="380"/>
      <c r="BV15" s="378">
        <v>24144</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16.2</v>
      </c>
      <c r="AD16" s="500"/>
      <c r="AE16" s="500"/>
      <c r="AF16" s="500"/>
      <c r="AG16" s="501"/>
      <c r="AH16" s="499">
        <v>37.200000000000003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424286</v>
      </c>
      <c r="BO16" s="416"/>
      <c r="BP16" s="416"/>
      <c r="BQ16" s="416"/>
      <c r="BR16" s="416"/>
      <c r="BS16" s="416"/>
      <c r="BT16" s="416"/>
      <c r="BU16" s="417"/>
      <c r="BV16" s="415">
        <v>394778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137</v>
      </c>
      <c r="AD17" s="467"/>
      <c r="AE17" s="467"/>
      <c r="AF17" s="467"/>
      <c r="AG17" s="506"/>
      <c r="AH17" s="466">
        <v>127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33997</v>
      </c>
      <c r="BO17" s="416"/>
      <c r="BP17" s="416"/>
      <c r="BQ17" s="416"/>
      <c r="BR17" s="416"/>
      <c r="BS17" s="416"/>
      <c r="BT17" s="416"/>
      <c r="BU17" s="417"/>
      <c r="BV17" s="415">
        <v>30216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3.87</v>
      </c>
      <c r="M18" s="528"/>
      <c r="N18" s="528"/>
      <c r="O18" s="528"/>
      <c r="P18" s="528"/>
      <c r="Q18" s="528"/>
      <c r="R18" s="529"/>
      <c r="S18" s="529"/>
      <c r="T18" s="529"/>
      <c r="U18" s="529"/>
      <c r="V18" s="530"/>
      <c r="W18" s="433"/>
      <c r="X18" s="434"/>
      <c r="Y18" s="434"/>
      <c r="Z18" s="434"/>
      <c r="AA18" s="434"/>
      <c r="AB18" s="425"/>
      <c r="AC18" s="531">
        <v>59.8</v>
      </c>
      <c r="AD18" s="532"/>
      <c r="AE18" s="532"/>
      <c r="AF18" s="532"/>
      <c r="AG18" s="533"/>
      <c r="AH18" s="531">
        <v>45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467418</v>
      </c>
      <c r="BO18" s="416"/>
      <c r="BP18" s="416"/>
      <c r="BQ18" s="416"/>
      <c r="BR18" s="416"/>
      <c r="BS18" s="416"/>
      <c r="BT18" s="416"/>
      <c r="BU18" s="417"/>
      <c r="BV18" s="415">
        <v>474651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719475</v>
      </c>
      <c r="BO19" s="416"/>
      <c r="BP19" s="416"/>
      <c r="BQ19" s="416"/>
      <c r="BR19" s="416"/>
      <c r="BS19" s="416"/>
      <c r="BT19" s="416"/>
      <c r="BU19" s="417"/>
      <c r="BV19" s="415">
        <v>721725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267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674612</v>
      </c>
      <c r="BO23" s="416"/>
      <c r="BP23" s="416"/>
      <c r="BQ23" s="416"/>
      <c r="BR23" s="416"/>
      <c r="BS23" s="416"/>
      <c r="BT23" s="416"/>
      <c r="BU23" s="417"/>
      <c r="BV23" s="415">
        <v>696954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5810</v>
      </c>
      <c r="R24" s="467"/>
      <c r="S24" s="467"/>
      <c r="T24" s="467"/>
      <c r="U24" s="467"/>
      <c r="V24" s="506"/>
      <c r="W24" s="561"/>
      <c r="X24" s="549"/>
      <c r="Y24" s="550"/>
      <c r="Z24" s="465" t="s">
        <v>151</v>
      </c>
      <c r="AA24" s="445"/>
      <c r="AB24" s="445"/>
      <c r="AC24" s="445"/>
      <c r="AD24" s="445"/>
      <c r="AE24" s="445"/>
      <c r="AF24" s="445"/>
      <c r="AG24" s="446"/>
      <c r="AH24" s="466">
        <v>23</v>
      </c>
      <c r="AI24" s="467"/>
      <c r="AJ24" s="467"/>
      <c r="AK24" s="467"/>
      <c r="AL24" s="506"/>
      <c r="AM24" s="466">
        <v>62445</v>
      </c>
      <c r="AN24" s="467"/>
      <c r="AO24" s="467"/>
      <c r="AP24" s="467"/>
      <c r="AQ24" s="467"/>
      <c r="AR24" s="506"/>
      <c r="AS24" s="466">
        <v>2715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669504</v>
      </c>
      <c r="BO24" s="416"/>
      <c r="BP24" s="416"/>
      <c r="BQ24" s="416"/>
      <c r="BR24" s="416"/>
      <c r="BS24" s="416"/>
      <c r="BT24" s="416"/>
      <c r="BU24" s="417"/>
      <c r="BV24" s="415">
        <v>689881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4720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4450</v>
      </c>
      <c r="R26" s="467"/>
      <c r="S26" s="467"/>
      <c r="T26" s="467"/>
      <c r="U26" s="467"/>
      <c r="V26" s="506"/>
      <c r="W26" s="561"/>
      <c r="X26" s="549"/>
      <c r="Y26" s="550"/>
      <c r="Z26" s="465" t="s">
        <v>157</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2070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28209</v>
      </c>
      <c r="BO27" s="585"/>
      <c r="BP27" s="585"/>
      <c r="BQ27" s="585"/>
      <c r="BR27" s="585"/>
      <c r="BS27" s="585"/>
      <c r="BT27" s="585"/>
      <c r="BU27" s="586"/>
      <c r="BV27" s="584">
        <v>28209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1710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343401</v>
      </c>
      <c r="BO28" s="379"/>
      <c r="BP28" s="379"/>
      <c r="BQ28" s="379"/>
      <c r="BR28" s="379"/>
      <c r="BS28" s="379"/>
      <c r="BT28" s="379"/>
      <c r="BU28" s="380"/>
      <c r="BV28" s="378">
        <v>343472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5</v>
      </c>
      <c r="M29" s="467"/>
      <c r="N29" s="467"/>
      <c r="O29" s="467"/>
      <c r="P29" s="506"/>
      <c r="Q29" s="466">
        <v>1620</v>
      </c>
      <c r="R29" s="467"/>
      <c r="S29" s="467"/>
      <c r="T29" s="467"/>
      <c r="U29" s="467"/>
      <c r="V29" s="506"/>
      <c r="W29" s="562"/>
      <c r="X29" s="563"/>
      <c r="Y29" s="564"/>
      <c r="Z29" s="465" t="s">
        <v>167</v>
      </c>
      <c r="AA29" s="445"/>
      <c r="AB29" s="445"/>
      <c r="AC29" s="445"/>
      <c r="AD29" s="445"/>
      <c r="AE29" s="445"/>
      <c r="AF29" s="445"/>
      <c r="AG29" s="446"/>
      <c r="AH29" s="466">
        <v>23</v>
      </c>
      <c r="AI29" s="467"/>
      <c r="AJ29" s="467"/>
      <c r="AK29" s="467"/>
      <c r="AL29" s="506"/>
      <c r="AM29" s="466">
        <v>62445</v>
      </c>
      <c r="AN29" s="467"/>
      <c r="AO29" s="467"/>
      <c r="AP29" s="467"/>
      <c r="AQ29" s="467"/>
      <c r="AR29" s="506"/>
      <c r="AS29" s="466">
        <v>2715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1722</v>
      </c>
      <c r="BO29" s="416"/>
      <c r="BP29" s="416"/>
      <c r="BQ29" s="416"/>
      <c r="BR29" s="416"/>
      <c r="BS29" s="416"/>
      <c r="BT29" s="416"/>
      <c r="BU29" s="417"/>
      <c r="BV29" s="415">
        <v>1722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88.7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16111</v>
      </c>
      <c r="BO30" s="585"/>
      <c r="BP30" s="585"/>
      <c r="BQ30" s="585"/>
      <c r="BR30" s="585"/>
      <c r="BS30" s="585"/>
      <c r="BT30" s="585"/>
      <c r="BU30" s="586"/>
      <c r="BV30" s="584">
        <v>49655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4</v>
      </c>
      <c r="BF34" s="596"/>
      <c r="BG34" s="597" t="str">
        <f>IF('各会計、関係団体の財政状況及び健全化判断比率'!B30="","",'各会計、関係団体の財政状況及び健全化判断比率'!B30)</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沖縄県介護保険広域連合（一般会計）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5</v>
      </c>
      <c r="BF35" s="596"/>
      <c r="BG35" s="597" t="str">
        <f>IF('各会計、関係団体の財政状況及び健全化判断比率'!B31="","",'各会計、関係団体の財政状況及び健全化判断比率'!B31)</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沖縄県介護保険広域連合（特別会計）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沖縄県後期高齢者医療広域連合（一般会計）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沖縄県後期高齢者医療広域連合（特別会計）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沖縄県市町村自治会館管理組合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沖縄県市町村総合事務組合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南部広域行政組合（一般会計）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南部広域行政組合（特別会計）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沖縄県町村交通災害共済組合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南部広域市町村圏事務組合（一般会計）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P37" sqref="P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16.09</v>
      </c>
      <c r="G34" s="33">
        <v>11.15</v>
      </c>
      <c r="H34" s="33">
        <v>11.52</v>
      </c>
      <c r="I34" s="33">
        <v>2.97</v>
      </c>
      <c r="J34" s="34">
        <v>9.17</v>
      </c>
      <c r="K34" s="22"/>
      <c r="L34" s="22"/>
      <c r="M34" s="22"/>
      <c r="N34" s="22"/>
      <c r="O34" s="22"/>
      <c r="P34" s="22"/>
    </row>
    <row r="35" spans="1:16" ht="39" customHeight="1" x14ac:dyDescent="0.15">
      <c r="A35" s="22"/>
      <c r="B35" s="35"/>
      <c r="C35" s="1175" t="s">
        <v>530</v>
      </c>
      <c r="D35" s="1176"/>
      <c r="E35" s="1177"/>
      <c r="F35" s="36">
        <v>5.05</v>
      </c>
      <c r="G35" s="37">
        <v>6.54</v>
      </c>
      <c r="H35" s="37">
        <v>5.12</v>
      </c>
      <c r="I35" s="37">
        <v>2.17</v>
      </c>
      <c r="J35" s="38">
        <v>1.59</v>
      </c>
      <c r="K35" s="22"/>
      <c r="L35" s="22"/>
      <c r="M35" s="22"/>
      <c r="N35" s="22"/>
      <c r="O35" s="22"/>
      <c r="P35" s="22"/>
    </row>
    <row r="36" spans="1:16" ht="39" customHeight="1" x14ac:dyDescent="0.15">
      <c r="A36" s="22"/>
      <c r="B36" s="35"/>
      <c r="C36" s="1175" t="s">
        <v>531</v>
      </c>
      <c r="D36" s="1176"/>
      <c r="E36" s="1177"/>
      <c r="F36" s="36">
        <v>0.27</v>
      </c>
      <c r="G36" s="37">
        <v>0.04</v>
      </c>
      <c r="H36" s="37">
        <v>0</v>
      </c>
      <c r="I36" s="37">
        <v>3.41</v>
      </c>
      <c r="J36" s="38">
        <v>1.35</v>
      </c>
      <c r="K36" s="22"/>
      <c r="L36" s="22"/>
      <c r="M36" s="22"/>
      <c r="N36" s="22"/>
      <c r="O36" s="22"/>
      <c r="P36" s="22"/>
    </row>
    <row r="37" spans="1:16" ht="39" customHeight="1" x14ac:dyDescent="0.15">
      <c r="A37" s="22"/>
      <c r="B37" s="35"/>
      <c r="C37" s="1175" t="s">
        <v>532</v>
      </c>
      <c r="D37" s="1176"/>
      <c r="E37" s="1177"/>
      <c r="F37" s="36">
        <v>0.02</v>
      </c>
      <c r="G37" s="37">
        <v>0.03</v>
      </c>
      <c r="H37" s="37">
        <v>0.13</v>
      </c>
      <c r="I37" s="37">
        <v>0.03</v>
      </c>
      <c r="J37" s="38">
        <v>0.25</v>
      </c>
      <c r="K37" s="22"/>
      <c r="L37" s="22"/>
      <c r="M37" s="22"/>
      <c r="N37" s="22"/>
      <c r="O37" s="22"/>
      <c r="P37" s="22"/>
    </row>
    <row r="38" spans="1:16" ht="39" customHeight="1" x14ac:dyDescent="0.15">
      <c r="A38" s="22"/>
      <c r="B38" s="35"/>
      <c r="C38" s="1175" t="s">
        <v>533</v>
      </c>
      <c r="D38" s="1176"/>
      <c r="E38" s="1177"/>
      <c r="F38" s="36">
        <v>0.18</v>
      </c>
      <c r="G38" s="37">
        <v>0.03</v>
      </c>
      <c r="H38" s="37">
        <v>0.01</v>
      </c>
      <c r="I38" s="37">
        <v>0.17</v>
      </c>
      <c r="J38" s="38">
        <v>0.18</v>
      </c>
      <c r="K38" s="22"/>
      <c r="L38" s="22"/>
      <c r="M38" s="22"/>
      <c r="N38" s="22"/>
      <c r="O38" s="22"/>
      <c r="P38" s="22"/>
    </row>
    <row r="39" spans="1:16" ht="39" customHeight="1" x14ac:dyDescent="0.15">
      <c r="A39" s="22"/>
      <c r="B39" s="35"/>
      <c r="C39" s="1175"/>
      <c r="D39" s="1176"/>
      <c r="E39" s="1177"/>
      <c r="F39" s="36"/>
      <c r="G39" s="37"/>
      <c r="H39" s="37"/>
      <c r="I39" s="37"/>
      <c r="J39" s="38"/>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482</v>
      </c>
      <c r="G42" s="37" t="s">
        <v>482</v>
      </c>
      <c r="H42" s="37" t="s">
        <v>482</v>
      </c>
      <c r="I42" s="37" t="s">
        <v>482</v>
      </c>
      <c r="J42" s="38" t="s">
        <v>482</v>
      </c>
      <c r="K42" s="22"/>
      <c r="L42" s="22"/>
      <c r="M42" s="22"/>
      <c r="N42" s="22"/>
      <c r="O42" s="22"/>
      <c r="P42" s="22"/>
    </row>
    <row r="43" spans="1:16" ht="39" customHeight="1" thickBot="1" x14ac:dyDescent="0.2">
      <c r="A43" s="22"/>
      <c r="B43" s="40"/>
      <c r="C43" s="1178" t="s">
        <v>535</v>
      </c>
      <c r="D43" s="1179"/>
      <c r="E43" s="1180"/>
      <c r="F43" s="41" t="s">
        <v>482</v>
      </c>
      <c r="G43" s="42" t="s">
        <v>482</v>
      </c>
      <c r="H43" s="42" t="s">
        <v>482</v>
      </c>
      <c r="I43" s="42" t="s">
        <v>482</v>
      </c>
      <c r="J43" s="43" t="s">
        <v>482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86</v>
      </c>
      <c r="L45" s="60">
        <v>87</v>
      </c>
      <c r="M45" s="60">
        <v>88</v>
      </c>
      <c r="N45" s="60">
        <v>93</v>
      </c>
      <c r="O45" s="61">
        <v>83</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482</v>
      </c>
      <c r="L46" s="64" t="s">
        <v>482</v>
      </c>
      <c r="M46" s="64" t="s">
        <v>482</v>
      </c>
      <c r="N46" s="64" t="s">
        <v>482</v>
      </c>
      <c r="O46" s="65" t="s">
        <v>482</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482</v>
      </c>
      <c r="L47" s="64" t="s">
        <v>482</v>
      </c>
      <c r="M47" s="64" t="s">
        <v>482</v>
      </c>
      <c r="N47" s="64" t="s">
        <v>482</v>
      </c>
      <c r="O47" s="65" t="s">
        <v>482</v>
      </c>
      <c r="P47" s="48"/>
      <c r="Q47" s="48"/>
      <c r="R47" s="48"/>
      <c r="S47" s="48"/>
      <c r="T47" s="48"/>
      <c r="U47" s="48"/>
    </row>
    <row r="48" spans="1:21" ht="30.75" customHeight="1" x14ac:dyDescent="0.15">
      <c r="A48" s="48"/>
      <c r="B48" s="1193"/>
      <c r="C48" s="1194"/>
      <c r="D48" s="62"/>
      <c r="E48" s="1185" t="s">
        <v>14</v>
      </c>
      <c r="F48" s="1185"/>
      <c r="G48" s="1185"/>
      <c r="H48" s="1185"/>
      <c r="I48" s="1185"/>
      <c r="J48" s="1186"/>
      <c r="K48" s="63">
        <v>30</v>
      </c>
      <c r="L48" s="64">
        <v>30</v>
      </c>
      <c r="M48" s="64">
        <v>30</v>
      </c>
      <c r="N48" s="64">
        <v>30</v>
      </c>
      <c r="O48" s="65">
        <v>29</v>
      </c>
      <c r="P48" s="48"/>
      <c r="Q48" s="48"/>
      <c r="R48" s="48"/>
      <c r="S48" s="48"/>
      <c r="T48" s="48"/>
      <c r="U48" s="48"/>
    </row>
    <row r="49" spans="1:21" ht="30.75" customHeight="1" x14ac:dyDescent="0.15">
      <c r="A49" s="48"/>
      <c r="B49" s="1193"/>
      <c r="C49" s="1194"/>
      <c r="D49" s="62"/>
      <c r="E49" s="1185" t="s">
        <v>15</v>
      </c>
      <c r="F49" s="1185"/>
      <c r="G49" s="1185"/>
      <c r="H49" s="1185"/>
      <c r="I49" s="1185"/>
      <c r="J49" s="1186"/>
      <c r="K49" s="63">
        <v>0</v>
      </c>
      <c r="L49" s="64">
        <v>0</v>
      </c>
      <c r="M49" s="64">
        <v>0</v>
      </c>
      <c r="N49" s="64">
        <v>0</v>
      </c>
      <c r="O49" s="65">
        <v>0</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482</v>
      </c>
      <c r="L50" s="64" t="s">
        <v>482</v>
      </c>
      <c r="M50" s="64" t="s">
        <v>482</v>
      </c>
      <c r="N50" s="64" t="s">
        <v>482</v>
      </c>
      <c r="O50" s="65" t="s">
        <v>482</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68</v>
      </c>
      <c r="L52" s="64">
        <v>70</v>
      </c>
      <c r="M52" s="64">
        <v>72</v>
      </c>
      <c r="N52" s="64">
        <v>77</v>
      </c>
      <c r="O52" s="65">
        <v>77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48</v>
      </c>
      <c r="L53" s="69">
        <v>47</v>
      </c>
      <c r="M53" s="69">
        <v>46</v>
      </c>
      <c r="N53" s="69">
        <v>46</v>
      </c>
      <c r="O53" s="70">
        <v>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199" t="s">
        <v>23</v>
      </c>
      <c r="C41" s="1200"/>
      <c r="D41" s="81"/>
      <c r="E41" s="1205" t="s">
        <v>24</v>
      </c>
      <c r="F41" s="1205"/>
      <c r="G41" s="1205"/>
      <c r="H41" s="1206"/>
      <c r="I41" s="82">
        <v>721</v>
      </c>
      <c r="J41" s="83">
        <v>710</v>
      </c>
      <c r="K41" s="83">
        <v>699</v>
      </c>
      <c r="L41" s="83">
        <v>755</v>
      </c>
      <c r="M41" s="84">
        <v>675</v>
      </c>
    </row>
    <row r="42" spans="2:13" ht="27.75" customHeight="1" x14ac:dyDescent="0.15">
      <c r="B42" s="1201"/>
      <c r="C42" s="1202"/>
      <c r="D42" s="85"/>
      <c r="E42" s="1207" t="s">
        <v>25</v>
      </c>
      <c r="F42" s="1207"/>
      <c r="G42" s="1207"/>
      <c r="H42" s="1208"/>
      <c r="I42" s="86" t="s">
        <v>482</v>
      </c>
      <c r="J42" s="87" t="s">
        <v>482</v>
      </c>
      <c r="K42" s="87" t="s">
        <v>482</v>
      </c>
      <c r="L42" s="87" t="s">
        <v>482</v>
      </c>
      <c r="M42" s="88" t="s">
        <v>482</v>
      </c>
    </row>
    <row r="43" spans="2:13" ht="27.75" customHeight="1" x14ac:dyDescent="0.15">
      <c r="B43" s="1201"/>
      <c r="C43" s="1202"/>
      <c r="D43" s="85"/>
      <c r="E43" s="1207" t="s">
        <v>26</v>
      </c>
      <c r="F43" s="1207"/>
      <c r="G43" s="1207"/>
      <c r="H43" s="1208"/>
      <c r="I43" s="86">
        <v>230</v>
      </c>
      <c r="J43" s="87">
        <v>204</v>
      </c>
      <c r="K43" s="87">
        <v>180</v>
      </c>
      <c r="L43" s="87">
        <v>154</v>
      </c>
      <c r="M43" s="88">
        <v>124</v>
      </c>
    </row>
    <row r="44" spans="2:13" ht="27.75" customHeight="1" x14ac:dyDescent="0.15">
      <c r="B44" s="1201"/>
      <c r="C44" s="1202"/>
      <c r="D44" s="85"/>
      <c r="E44" s="1207" t="s">
        <v>27</v>
      </c>
      <c r="F44" s="1207"/>
      <c r="G44" s="1207"/>
      <c r="H44" s="1208"/>
      <c r="I44" s="86" t="s">
        <v>482</v>
      </c>
      <c r="J44" s="87" t="s">
        <v>482</v>
      </c>
      <c r="K44" s="87" t="s">
        <v>482</v>
      </c>
      <c r="L44" s="87" t="s">
        <v>482</v>
      </c>
      <c r="M44" s="88" t="s">
        <v>482</v>
      </c>
    </row>
    <row r="45" spans="2:13" ht="27.75" customHeight="1" x14ac:dyDescent="0.15">
      <c r="B45" s="1201"/>
      <c r="C45" s="1202"/>
      <c r="D45" s="85"/>
      <c r="E45" s="1207" t="s">
        <v>28</v>
      </c>
      <c r="F45" s="1207"/>
      <c r="G45" s="1207"/>
      <c r="H45" s="1208"/>
      <c r="I45" s="86">
        <v>144</v>
      </c>
      <c r="J45" s="87">
        <v>138</v>
      </c>
      <c r="K45" s="87">
        <v>90</v>
      </c>
      <c r="L45" s="87">
        <v>117</v>
      </c>
      <c r="M45" s="88">
        <v>138</v>
      </c>
    </row>
    <row r="46" spans="2:13" ht="27.75" customHeight="1" x14ac:dyDescent="0.15">
      <c r="B46" s="1201"/>
      <c r="C46" s="1202"/>
      <c r="D46" s="85"/>
      <c r="E46" s="1207" t="s">
        <v>29</v>
      </c>
      <c r="F46" s="1207"/>
      <c r="G46" s="1207"/>
      <c r="H46" s="1208"/>
      <c r="I46" s="86" t="s">
        <v>482</v>
      </c>
      <c r="J46" s="87" t="s">
        <v>482</v>
      </c>
      <c r="K46" s="87" t="s">
        <v>482</v>
      </c>
      <c r="L46" s="87" t="s">
        <v>482</v>
      </c>
      <c r="M46" s="88" t="s">
        <v>482</v>
      </c>
    </row>
    <row r="47" spans="2:13" ht="27.75" customHeight="1" x14ac:dyDescent="0.15">
      <c r="B47" s="1201"/>
      <c r="C47" s="1202"/>
      <c r="D47" s="85"/>
      <c r="E47" s="1207" t="s">
        <v>30</v>
      </c>
      <c r="F47" s="1207"/>
      <c r="G47" s="1207"/>
      <c r="H47" s="1208"/>
      <c r="I47" s="86" t="s">
        <v>482</v>
      </c>
      <c r="J47" s="87" t="s">
        <v>482</v>
      </c>
      <c r="K47" s="87" t="s">
        <v>482</v>
      </c>
      <c r="L47" s="87" t="s">
        <v>482</v>
      </c>
      <c r="M47" s="88" t="s">
        <v>482</v>
      </c>
    </row>
    <row r="48" spans="2:13" ht="27.75" customHeight="1" x14ac:dyDescent="0.15">
      <c r="B48" s="1203"/>
      <c r="C48" s="1204"/>
      <c r="D48" s="85"/>
      <c r="E48" s="1207" t="s">
        <v>31</v>
      </c>
      <c r="F48" s="1207"/>
      <c r="G48" s="1207"/>
      <c r="H48" s="1208"/>
      <c r="I48" s="86" t="s">
        <v>482</v>
      </c>
      <c r="J48" s="87" t="s">
        <v>482</v>
      </c>
      <c r="K48" s="87" t="s">
        <v>482</v>
      </c>
      <c r="L48" s="87" t="s">
        <v>482</v>
      </c>
      <c r="M48" s="88" t="s">
        <v>482</v>
      </c>
    </row>
    <row r="49" spans="2:13" ht="27.75" customHeight="1" x14ac:dyDescent="0.15">
      <c r="B49" s="1209" t="s">
        <v>32</v>
      </c>
      <c r="C49" s="1210"/>
      <c r="D49" s="89"/>
      <c r="E49" s="1207" t="s">
        <v>33</v>
      </c>
      <c r="F49" s="1207"/>
      <c r="G49" s="1207"/>
      <c r="H49" s="1208"/>
      <c r="I49" s="86">
        <v>366</v>
      </c>
      <c r="J49" s="87">
        <v>390</v>
      </c>
      <c r="K49" s="87">
        <v>420</v>
      </c>
      <c r="L49" s="87">
        <v>460</v>
      </c>
      <c r="M49" s="88">
        <v>420</v>
      </c>
    </row>
    <row r="50" spans="2:13" ht="27.75" customHeight="1" x14ac:dyDescent="0.15">
      <c r="B50" s="1201"/>
      <c r="C50" s="1202"/>
      <c r="D50" s="85"/>
      <c r="E50" s="1207" t="s">
        <v>34</v>
      </c>
      <c r="F50" s="1207"/>
      <c r="G50" s="1207"/>
      <c r="H50" s="1208"/>
      <c r="I50" s="86" t="s">
        <v>482</v>
      </c>
      <c r="J50" s="87" t="s">
        <v>482</v>
      </c>
      <c r="K50" s="87" t="s">
        <v>482</v>
      </c>
      <c r="L50" s="87" t="s">
        <v>482</v>
      </c>
      <c r="M50" s="88" t="s">
        <v>482</v>
      </c>
    </row>
    <row r="51" spans="2:13" ht="27.75" customHeight="1" x14ac:dyDescent="0.15">
      <c r="B51" s="1203"/>
      <c r="C51" s="1204"/>
      <c r="D51" s="85"/>
      <c r="E51" s="1207" t="s">
        <v>35</v>
      </c>
      <c r="F51" s="1207"/>
      <c r="G51" s="1207"/>
      <c r="H51" s="1208"/>
      <c r="I51" s="86">
        <v>632</v>
      </c>
      <c r="J51" s="87">
        <v>636</v>
      </c>
      <c r="K51" s="87">
        <v>650</v>
      </c>
      <c r="L51" s="87">
        <v>626</v>
      </c>
      <c r="M51" s="88">
        <v>592</v>
      </c>
    </row>
    <row r="52" spans="2:13" ht="27.75" customHeight="1" thickBot="1" x14ac:dyDescent="0.2">
      <c r="B52" s="1211" t="s">
        <v>36</v>
      </c>
      <c r="C52" s="1212"/>
      <c r="D52" s="90"/>
      <c r="E52" s="1213" t="s">
        <v>37</v>
      </c>
      <c r="F52" s="1213"/>
      <c r="G52" s="1213"/>
      <c r="H52" s="1214"/>
      <c r="I52" s="91">
        <v>97</v>
      </c>
      <c r="J52" s="92">
        <v>25</v>
      </c>
      <c r="K52" s="92">
        <v>-101</v>
      </c>
      <c r="L52" s="92">
        <v>-61</v>
      </c>
      <c r="M52" s="93">
        <v>-75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t="s">
        <v>563</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556</v>
      </c>
      <c r="H51" s="1228"/>
      <c r="I51" s="1233" t="s">
        <v>557</v>
      </c>
      <c r="J51" s="1233"/>
      <c r="K51" s="1235"/>
      <c r="L51" s="1235"/>
      <c r="M51" s="1235"/>
      <c r="N51" s="1235"/>
      <c r="O51" s="1236"/>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44"/>
      <c r="L53" s="1244"/>
      <c r="M53" s="1244"/>
      <c r="N53" s="1244"/>
      <c r="O53" s="1246">
        <v>45.1</v>
      </c>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559</v>
      </c>
      <c r="H55" s="1239"/>
      <c r="I55" s="1237" t="s">
        <v>557</v>
      </c>
      <c r="J55" s="1237"/>
      <c r="K55" s="1235"/>
      <c r="L55" s="1235"/>
      <c r="M55" s="1235"/>
      <c r="N55" s="1235"/>
      <c r="O55" s="1236">
        <v>0</v>
      </c>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7" t="s">
        <v>558</v>
      </c>
      <c r="J57" s="1247"/>
      <c r="K57" s="1244"/>
      <c r="L57" s="1244"/>
      <c r="M57" s="1244"/>
      <c r="N57" s="1244"/>
      <c r="O57" s="1246">
        <v>51.6</v>
      </c>
      <c r="P57" s="357"/>
      <c r="Q57" s="356"/>
    </row>
    <row r="58" spans="1:17" s="355" customFormat="1" x14ac:dyDescent="0.15">
      <c r="A58" s="243"/>
      <c r="B58" s="356"/>
      <c r="C58" s="352"/>
      <c r="D58" s="352"/>
      <c r="E58" s="352"/>
      <c r="F58" s="352"/>
      <c r="G58" s="1242"/>
      <c r="H58" s="1243"/>
      <c r="I58" s="1247"/>
      <c r="J58" s="1247"/>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8" t="s">
        <v>564</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556</v>
      </c>
      <c r="H73" s="1228"/>
      <c r="I73" s="1233" t="s">
        <v>557</v>
      </c>
      <c r="J73" s="1233"/>
      <c r="K73" s="1249">
        <v>25.5</v>
      </c>
      <c r="L73" s="1249">
        <v>7</v>
      </c>
      <c r="M73" s="1236"/>
      <c r="N73" s="1236"/>
      <c r="O73" s="1236"/>
      <c r="S73" s="243">
        <v>9.9</v>
      </c>
    </row>
    <row r="74" spans="2:30" x14ac:dyDescent="0.15">
      <c r="B74" s="248"/>
      <c r="C74" s="244"/>
      <c r="D74" s="244"/>
      <c r="E74" s="244"/>
      <c r="F74" s="244"/>
      <c r="G74" s="1229"/>
      <c r="H74" s="1230"/>
      <c r="I74" s="1234"/>
      <c r="J74" s="1234"/>
      <c r="K74" s="1249"/>
      <c r="L74" s="1249"/>
      <c r="M74" s="1236"/>
      <c r="N74" s="1236"/>
      <c r="O74" s="1236"/>
    </row>
    <row r="75" spans="2:30" x14ac:dyDescent="0.15">
      <c r="B75" s="248"/>
      <c r="C75" s="244"/>
      <c r="D75" s="244"/>
      <c r="E75" s="244"/>
      <c r="F75" s="244"/>
      <c r="G75" s="1229"/>
      <c r="H75" s="1230"/>
      <c r="I75" s="1237" t="s">
        <v>562</v>
      </c>
      <c r="J75" s="1237"/>
      <c r="K75" s="1246">
        <v>13</v>
      </c>
      <c r="L75" s="1246">
        <v>12.8</v>
      </c>
      <c r="M75" s="1246">
        <v>13.2</v>
      </c>
      <c r="N75" s="1246">
        <v>13.4</v>
      </c>
      <c r="O75" s="1246">
        <v>12</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559</v>
      </c>
      <c r="H77" s="1239"/>
      <c r="I77" s="1237" t="s">
        <v>557</v>
      </c>
      <c r="J77" s="1237"/>
      <c r="K77" s="1249">
        <v>0</v>
      </c>
      <c r="L77" s="1249">
        <v>0</v>
      </c>
      <c r="M77" s="1236">
        <v>0</v>
      </c>
      <c r="N77" s="1236">
        <v>0</v>
      </c>
      <c r="O77" s="1236">
        <v>0</v>
      </c>
      <c r="R77" s="243">
        <v>12.3</v>
      </c>
      <c r="T77" s="243">
        <v>11.1</v>
      </c>
    </row>
    <row r="78" spans="2:30" x14ac:dyDescent="0.15">
      <c r="B78" s="248"/>
      <c r="C78" s="244"/>
      <c r="D78" s="244"/>
      <c r="E78" s="244"/>
      <c r="F78" s="244"/>
      <c r="G78" s="1240"/>
      <c r="H78" s="1241"/>
      <c r="I78" s="1237"/>
      <c r="J78" s="1237"/>
      <c r="K78" s="1249"/>
      <c r="L78" s="1249"/>
      <c r="M78" s="1236"/>
      <c r="N78" s="1236"/>
      <c r="O78" s="1236"/>
    </row>
    <row r="79" spans="2:30" x14ac:dyDescent="0.15">
      <c r="B79" s="248"/>
      <c r="C79" s="244"/>
      <c r="D79" s="244"/>
      <c r="E79" s="244"/>
      <c r="F79" s="244"/>
      <c r="G79" s="1240"/>
      <c r="H79" s="1241"/>
      <c r="I79" s="1250" t="s">
        <v>562</v>
      </c>
      <c r="J79" s="1247"/>
      <c r="K79" s="1251">
        <v>11.4</v>
      </c>
      <c r="L79" s="1251">
        <v>10.1</v>
      </c>
      <c r="M79" s="1251">
        <v>9.1999999999999993</v>
      </c>
      <c r="N79" s="1251">
        <v>8.1999999999999993</v>
      </c>
      <c r="O79" s="1251">
        <v>7.8</v>
      </c>
      <c r="V79" s="243">
        <v>53.5</v>
      </c>
      <c r="X79" s="243">
        <v>48.2</v>
      </c>
      <c r="Z79" s="243">
        <v>34.200000000000003</v>
      </c>
      <c r="AB79" s="243">
        <v>30.3</v>
      </c>
      <c r="AD79" s="243">
        <v>28.9</v>
      </c>
    </row>
    <row r="80" spans="2:30" x14ac:dyDescent="0.15">
      <c r="B80" s="248"/>
      <c r="C80" s="244"/>
      <c r="D80" s="244"/>
      <c r="E80" s="244"/>
      <c r="F80" s="244"/>
      <c r="G80" s="1242"/>
      <c r="H80" s="1243"/>
      <c r="I80" s="1247"/>
      <c r="J80" s="1247"/>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831293</v>
      </c>
      <c r="E3" s="116"/>
      <c r="F3" s="117">
        <v>216155</v>
      </c>
      <c r="G3" s="118"/>
      <c r="H3" s="119"/>
    </row>
    <row r="4" spans="1:8" x14ac:dyDescent="0.15">
      <c r="A4" s="120"/>
      <c r="B4" s="121"/>
      <c r="C4" s="122"/>
      <c r="D4" s="123">
        <v>382070</v>
      </c>
      <c r="E4" s="124"/>
      <c r="F4" s="125">
        <v>108827</v>
      </c>
      <c r="G4" s="126"/>
      <c r="H4" s="127"/>
    </row>
    <row r="5" spans="1:8" x14ac:dyDescent="0.15">
      <c r="A5" s="108" t="s">
        <v>516</v>
      </c>
      <c r="B5" s="113"/>
      <c r="C5" s="114"/>
      <c r="D5" s="115">
        <v>1048960</v>
      </c>
      <c r="E5" s="116"/>
      <c r="F5" s="117">
        <v>228305</v>
      </c>
      <c r="G5" s="118"/>
      <c r="H5" s="119"/>
    </row>
    <row r="6" spans="1:8" x14ac:dyDescent="0.15">
      <c r="A6" s="120"/>
      <c r="B6" s="121"/>
      <c r="C6" s="122"/>
      <c r="D6" s="123">
        <v>258012</v>
      </c>
      <c r="E6" s="124"/>
      <c r="F6" s="125">
        <v>86611</v>
      </c>
      <c r="G6" s="126"/>
      <c r="H6" s="127"/>
    </row>
    <row r="7" spans="1:8" x14ac:dyDescent="0.15">
      <c r="A7" s="108" t="s">
        <v>517</v>
      </c>
      <c r="B7" s="113"/>
      <c r="C7" s="114"/>
      <c r="D7" s="115">
        <v>1107849</v>
      </c>
      <c r="E7" s="116"/>
      <c r="F7" s="117">
        <v>316331</v>
      </c>
      <c r="G7" s="118"/>
      <c r="H7" s="119"/>
    </row>
    <row r="8" spans="1:8" x14ac:dyDescent="0.15">
      <c r="A8" s="120"/>
      <c r="B8" s="121"/>
      <c r="C8" s="122"/>
      <c r="D8" s="123">
        <v>87052</v>
      </c>
      <c r="E8" s="124"/>
      <c r="F8" s="125">
        <v>106387</v>
      </c>
      <c r="G8" s="126"/>
      <c r="H8" s="127"/>
    </row>
    <row r="9" spans="1:8" x14ac:dyDescent="0.15">
      <c r="A9" s="108" t="s">
        <v>518</v>
      </c>
      <c r="B9" s="113"/>
      <c r="C9" s="114"/>
      <c r="D9" s="115">
        <v>1459315</v>
      </c>
      <c r="E9" s="116"/>
      <c r="F9" s="117">
        <v>333013</v>
      </c>
      <c r="G9" s="118"/>
      <c r="H9" s="119"/>
    </row>
    <row r="10" spans="1:8" x14ac:dyDescent="0.15">
      <c r="A10" s="120"/>
      <c r="B10" s="121"/>
      <c r="C10" s="122"/>
      <c r="D10" s="123">
        <v>12973</v>
      </c>
      <c r="E10" s="124"/>
      <c r="F10" s="125">
        <v>126732</v>
      </c>
      <c r="G10" s="126"/>
      <c r="H10" s="127"/>
    </row>
    <row r="11" spans="1:8" x14ac:dyDescent="0.15">
      <c r="A11" s="108" t="s">
        <v>519</v>
      </c>
      <c r="B11" s="113"/>
      <c r="C11" s="114"/>
      <c r="D11" s="115">
        <v>724604</v>
      </c>
      <c r="E11" s="116"/>
      <c r="F11" s="117">
        <v>280458</v>
      </c>
      <c r="G11" s="118"/>
      <c r="H11" s="119"/>
    </row>
    <row r="12" spans="1:8" x14ac:dyDescent="0.15">
      <c r="A12" s="120"/>
      <c r="B12" s="121"/>
      <c r="C12" s="128"/>
      <c r="D12" s="123">
        <v>29301</v>
      </c>
      <c r="E12" s="124"/>
      <c r="F12" s="125">
        <v>127286</v>
      </c>
      <c r="G12" s="126"/>
      <c r="H12" s="127"/>
    </row>
    <row r="13" spans="1:8" x14ac:dyDescent="0.15">
      <c r="A13" s="108"/>
      <c r="B13" s="113"/>
      <c r="C13" s="129"/>
      <c r="D13" s="130">
        <v>1034404</v>
      </c>
      <c r="E13" s="131"/>
      <c r="F13" s="132">
        <v>274852</v>
      </c>
      <c r="G13" s="133"/>
      <c r="H13" s="119"/>
    </row>
    <row r="14" spans="1:8" x14ac:dyDescent="0.15">
      <c r="A14" s="120"/>
      <c r="B14" s="121"/>
      <c r="C14" s="122"/>
      <c r="D14" s="123">
        <v>153882</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16.100000000000001</v>
      </c>
      <c r="C19" s="134">
        <f>ROUND(VALUE(SUBSTITUTE(実質収支比率等に係る経年分析!G$48,"▲","-")),2)</f>
        <v>11.16</v>
      </c>
      <c r="D19" s="134">
        <f>ROUND(VALUE(SUBSTITUTE(実質収支比率等に係る経年分析!H$48,"▲","-")),2)</f>
        <v>11.53</v>
      </c>
      <c r="E19" s="134">
        <f>ROUND(VALUE(SUBSTITUTE(実質収支比率等に係る経年分析!I$48,"▲","-")),2)</f>
        <v>2.97</v>
      </c>
      <c r="F19" s="134">
        <f>ROUND(VALUE(SUBSTITUTE(実質収支比率等に係る経年分析!J$48,"▲","-")),2)</f>
        <v>9.17</v>
      </c>
    </row>
    <row r="20" spans="1:11" x14ac:dyDescent="0.15">
      <c r="A20" s="134" t="s">
        <v>42</v>
      </c>
      <c r="B20" s="134">
        <f>ROUND(VALUE(SUBSTITUTE(実質収支比率等に係る経年分析!F$47,"▲","-")),2)</f>
        <v>68.510000000000005</v>
      </c>
      <c r="C20" s="134">
        <f>ROUND(VALUE(SUBSTITUTE(実質収支比率等に係る経年分析!G$47,"▲","-")),2)</f>
        <v>78.98</v>
      </c>
      <c r="D20" s="134">
        <f>ROUND(VALUE(SUBSTITUTE(実質収支比率等に係る経年分析!H$47,"▲","-")),2)</f>
        <v>95.79</v>
      </c>
      <c r="E20" s="134">
        <f>ROUND(VALUE(SUBSTITUTE(実質収支比率等に係る経年分析!I$47,"▲","-")),2)</f>
        <v>81.66</v>
      </c>
      <c r="F20" s="134">
        <f>ROUND(VALUE(SUBSTITUTE(実質収支比率等に係る経年分析!J$47,"▲","-")),2)</f>
        <v>76.08</v>
      </c>
    </row>
    <row r="21" spans="1:11" x14ac:dyDescent="0.15">
      <c r="A21" s="134" t="s">
        <v>43</v>
      </c>
      <c r="B21" s="134">
        <f>IF(ISNUMBER(VALUE(SUBSTITUTE(実質収支比率等に係る経年分析!F$49,"▲","-"))),ROUND(VALUE(SUBSTITUTE(実質収支比率等に係る経年分析!F$49,"▲","-")),2),NA())</f>
        <v>11.05</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17.52</v>
      </c>
      <c r="E21" s="134">
        <f>IF(ISNUMBER(VALUE(SUBSTITUTE(実質収支比率等に係る経年分析!I$49,"▲","-"))),ROUND(VALUE(SUBSTITUTE(実質収支比率等に係る経年分析!I$49,"▲","-")),2),NA())</f>
        <v>-8.51</v>
      </c>
      <c r="F21" s="134">
        <f>IF(ISNUMBER(VALUE(SUBSTITUTE(実質収支比率等に係る経年分析!J$49,"▲","-"))),ROUND(VALUE(SUBSTITUTE(実質収支比率等に係る経年分析!J$49,"▲","-")),2),NA())</f>
        <v>6.39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農業集落排水事業特別会計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0.25</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1.35</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11.52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68</v>
      </c>
      <c r="E42" s="136"/>
      <c r="F42" s="136"/>
      <c r="G42" s="136">
        <f>'実質公債費比率（分子）の構造'!L$52</f>
        <v>70</v>
      </c>
      <c r="H42" s="136"/>
      <c r="I42" s="136"/>
      <c r="J42" s="136">
        <f>'実質公債費比率（分子）の構造'!M$52</f>
        <v>72</v>
      </c>
      <c r="K42" s="136"/>
      <c r="L42" s="136"/>
      <c r="M42" s="136">
        <f>'実質公債費比率（分子）の構造'!N$52</f>
        <v>77</v>
      </c>
      <c r="N42" s="136"/>
      <c r="O42" s="136"/>
      <c r="P42" s="136">
        <f>'実質公債費比率（分子）の構造'!O$52</f>
        <v>77</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x14ac:dyDescent="0.15">
      <c r="A46" s="136" t="s">
        <v>54</v>
      </c>
      <c r="B46" s="136">
        <f>'実質公債費比率（分子）の構造'!K$48</f>
        <v>30</v>
      </c>
      <c r="C46" s="136"/>
      <c r="D46" s="136"/>
      <c r="E46" s="136">
        <f>'実質公債費比率（分子）の構造'!L$48</f>
        <v>30</v>
      </c>
      <c r="F46" s="136"/>
      <c r="G46" s="136"/>
      <c r="H46" s="136">
        <f>'実質公債費比率（分子）の構造'!M$48</f>
        <v>30</v>
      </c>
      <c r="I46" s="136"/>
      <c r="J46" s="136"/>
      <c r="K46" s="136">
        <f>'実質公債費比率（分子）の構造'!N$48</f>
        <v>30</v>
      </c>
      <c r="L46" s="136"/>
      <c r="M46" s="136"/>
      <c r="N46" s="136">
        <f>'実質公債費比率（分子）の構造'!O$48</f>
        <v>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86</v>
      </c>
      <c r="C49" s="136"/>
      <c r="D49" s="136"/>
      <c r="E49" s="136">
        <f>'実質公債費比率（分子）の構造'!L$45</f>
        <v>87</v>
      </c>
      <c r="F49" s="136"/>
      <c r="G49" s="136"/>
      <c r="H49" s="136">
        <f>'実質公債費比率（分子）の構造'!M$45</f>
        <v>88</v>
      </c>
      <c r="I49" s="136"/>
      <c r="J49" s="136"/>
      <c r="K49" s="136">
        <f>'実質公債費比率（分子）の構造'!N$45</f>
        <v>93</v>
      </c>
      <c r="L49" s="136"/>
      <c r="M49" s="136"/>
      <c r="N49" s="136">
        <f>'実質公債費比率（分子）の構造'!O$45</f>
        <v>83</v>
      </c>
      <c r="O49" s="136"/>
      <c r="P49" s="136"/>
    </row>
    <row r="50" spans="1:16" x14ac:dyDescent="0.15">
      <c r="A50" s="136" t="s">
        <v>58</v>
      </c>
      <c r="B50" s="136" t="e">
        <f>NA()</f>
        <v>#N/A</v>
      </c>
      <c r="C50" s="136">
        <f>IF(ISNUMBER('実質公債費比率（分子）の構造'!K$53),'実質公債費比率（分子）の構造'!K$53,NA())</f>
        <v>48</v>
      </c>
      <c r="D50" s="136" t="e">
        <f>NA()</f>
        <v>#N/A</v>
      </c>
      <c r="E50" s="136" t="e">
        <f>NA()</f>
        <v>#N/A</v>
      </c>
      <c r="F50" s="136">
        <f>IF(ISNUMBER('実質公債費比率（分子）の構造'!L$53),'実質公債費比率（分子）の構造'!L$53,NA())</f>
        <v>47</v>
      </c>
      <c r="G50" s="136" t="e">
        <f>NA()</f>
        <v>#N/A</v>
      </c>
      <c r="H50" s="136" t="e">
        <f>NA()</f>
        <v>#N/A</v>
      </c>
      <c r="I50" s="136">
        <f>IF(ISNUMBER('実質公債費比率（分子）の構造'!M$53),'実質公債費比率（分子）の構造'!M$53,NA())</f>
        <v>46</v>
      </c>
      <c r="J50" s="136" t="e">
        <f>NA()</f>
        <v>#N/A</v>
      </c>
      <c r="K50" s="136" t="e">
        <f>NA()</f>
        <v>#N/A</v>
      </c>
      <c r="L50" s="136">
        <f>IF(ISNUMBER('実質公債費比率（分子）の構造'!N$53),'実質公債費比率（分子）の構造'!N$53,NA())</f>
        <v>46</v>
      </c>
      <c r="M50" s="136" t="e">
        <f>NA()</f>
        <v>#N/A</v>
      </c>
      <c r="N50" s="136" t="e">
        <f>NA()</f>
        <v>#N/A</v>
      </c>
      <c r="O50" s="136">
        <f>IF(ISNUMBER('実質公債費比率（分子）の構造'!O$53),'実質公債費比率（分子）の構造'!O$53,NA())</f>
        <v>35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632</v>
      </c>
      <c r="E56" s="135"/>
      <c r="F56" s="135"/>
      <c r="G56" s="135">
        <f>'将来負担比率（分子）の構造'!J$51</f>
        <v>636</v>
      </c>
      <c r="H56" s="135"/>
      <c r="I56" s="135"/>
      <c r="J56" s="135">
        <f>'将来負担比率（分子）の構造'!K$51</f>
        <v>650</v>
      </c>
      <c r="K56" s="135"/>
      <c r="L56" s="135"/>
      <c r="M56" s="135">
        <f>'将来負担比率（分子）の構造'!L$51</f>
        <v>626</v>
      </c>
      <c r="N56" s="135"/>
      <c r="O56" s="135"/>
      <c r="P56" s="135">
        <f>'将来負担比率（分子）の構造'!M$51</f>
        <v>592</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366</v>
      </c>
      <c r="E58" s="135"/>
      <c r="F58" s="135"/>
      <c r="G58" s="135">
        <f>'将来負担比率（分子）の構造'!J$49</f>
        <v>390</v>
      </c>
      <c r="H58" s="135"/>
      <c r="I58" s="135"/>
      <c r="J58" s="135">
        <f>'将来負担比率（分子）の構造'!K$49</f>
        <v>420</v>
      </c>
      <c r="K58" s="135"/>
      <c r="L58" s="135"/>
      <c r="M58" s="135">
        <f>'将来負担比率（分子）の構造'!L$49</f>
        <v>460</v>
      </c>
      <c r="N58" s="135"/>
      <c r="O58" s="135"/>
      <c r="P58" s="135">
        <f>'将来負担比率（分子）の構造'!M$49</f>
        <v>420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144</v>
      </c>
      <c r="C62" s="135"/>
      <c r="D62" s="135"/>
      <c r="E62" s="135">
        <f>'将来負担比率（分子）の構造'!J$45</f>
        <v>138</v>
      </c>
      <c r="F62" s="135"/>
      <c r="G62" s="135"/>
      <c r="H62" s="135">
        <f>'将来負担比率（分子）の構造'!K$45</f>
        <v>90</v>
      </c>
      <c r="I62" s="135"/>
      <c r="J62" s="135"/>
      <c r="K62" s="135">
        <f>'将来負担比率（分子）の構造'!L$45</f>
        <v>117</v>
      </c>
      <c r="L62" s="135"/>
      <c r="M62" s="135"/>
      <c r="N62" s="135">
        <f>'将来負担比率（分子）の構造'!M$45</f>
        <v>138</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230</v>
      </c>
      <c r="C64" s="135"/>
      <c r="D64" s="135"/>
      <c r="E64" s="135">
        <f>'将来負担比率（分子）の構造'!J$43</f>
        <v>204</v>
      </c>
      <c r="F64" s="135"/>
      <c r="G64" s="135"/>
      <c r="H64" s="135">
        <f>'将来負担比率（分子）の構造'!K$43</f>
        <v>180</v>
      </c>
      <c r="I64" s="135"/>
      <c r="J64" s="135"/>
      <c r="K64" s="135">
        <f>'将来負担比率（分子）の構造'!L$43</f>
        <v>154</v>
      </c>
      <c r="L64" s="135"/>
      <c r="M64" s="135"/>
      <c r="N64" s="135">
        <f>'将来負担比率（分子）の構造'!M$43</f>
        <v>124</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721</v>
      </c>
      <c r="C66" s="135"/>
      <c r="D66" s="135"/>
      <c r="E66" s="135">
        <f>'将来負担比率（分子）の構造'!J$41</f>
        <v>710</v>
      </c>
      <c r="F66" s="135"/>
      <c r="G66" s="135"/>
      <c r="H66" s="135">
        <f>'将来負担比率（分子）の構造'!K$41</f>
        <v>699</v>
      </c>
      <c r="I66" s="135"/>
      <c r="J66" s="135"/>
      <c r="K66" s="135">
        <f>'将来負担比率（分子）の構造'!L$41</f>
        <v>755</v>
      </c>
      <c r="L66" s="135"/>
      <c r="M66" s="135"/>
      <c r="N66" s="135">
        <f>'将来負担比率（分子）の構造'!M$41</f>
        <v>675</v>
      </c>
      <c r="O66" s="135"/>
      <c r="P66" s="135"/>
    </row>
    <row r="67" spans="1:16" x14ac:dyDescent="0.15">
      <c r="A67" s="135" t="s">
        <v>62</v>
      </c>
      <c r="B67" s="135" t="e">
        <f>NA()</f>
        <v>#N/A</v>
      </c>
      <c r="C67" s="135">
        <f>IF(ISNUMBER('将来負担比率（分子）の構造'!I$52), IF('将来負担比率（分子）の構造'!I$52 &lt; 0, 0, '将来負担比率（分子）の構造'!I$52), NA())</f>
        <v>97</v>
      </c>
      <c r="D67" s="135" t="e">
        <f>NA()</f>
        <v>#N/A</v>
      </c>
      <c r="E67" s="135" t="e">
        <f>NA()</f>
        <v>#N/A</v>
      </c>
      <c r="F67" s="135">
        <f>IF(ISNUMBER('将来負担比率（分子）の構造'!J$52), IF('将来負担比率（分子）の構造'!J$52 &lt; 0, 0, '将来負担比率（分子）の構造'!J$52), NA())</f>
        <v>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24450</v>
      </c>
      <c r="S5" s="613"/>
      <c r="T5" s="613"/>
      <c r="U5" s="613"/>
      <c r="V5" s="613"/>
      <c r="W5" s="613"/>
      <c r="X5" s="613"/>
      <c r="Y5" s="614"/>
      <c r="Z5" s="615">
        <v>1.9</v>
      </c>
      <c r="AA5" s="615"/>
      <c r="AB5" s="615"/>
      <c r="AC5" s="615"/>
      <c r="AD5" s="616">
        <v>24450</v>
      </c>
      <c r="AE5" s="616"/>
      <c r="AF5" s="616"/>
      <c r="AG5" s="616"/>
      <c r="AH5" s="616"/>
      <c r="AI5" s="616"/>
      <c r="AJ5" s="616"/>
      <c r="AK5" s="616"/>
      <c r="AL5" s="617">
        <v>5.4</v>
      </c>
      <c r="AM5" s="618"/>
      <c r="AN5" s="618"/>
      <c r="AO5" s="619"/>
      <c r="AP5" s="609" t="s">
        <v>206</v>
      </c>
      <c r="AQ5" s="610"/>
      <c r="AR5" s="610"/>
      <c r="AS5" s="610"/>
      <c r="AT5" s="610"/>
      <c r="AU5" s="610"/>
      <c r="AV5" s="610"/>
      <c r="AW5" s="610"/>
      <c r="AX5" s="610"/>
      <c r="AY5" s="610"/>
      <c r="AZ5" s="610"/>
      <c r="BA5" s="610"/>
      <c r="BB5" s="610"/>
      <c r="BC5" s="610"/>
      <c r="BD5" s="610"/>
      <c r="BE5" s="610"/>
      <c r="BF5" s="611"/>
      <c r="BG5" s="623">
        <v>24450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2329</v>
      </c>
      <c r="S6" s="624"/>
      <c r="T6" s="624"/>
      <c r="U6" s="624"/>
      <c r="V6" s="624"/>
      <c r="W6" s="624"/>
      <c r="X6" s="624"/>
      <c r="Y6" s="625"/>
      <c r="Z6" s="626">
        <v>0.2</v>
      </c>
      <c r="AA6" s="626"/>
      <c r="AB6" s="626"/>
      <c r="AC6" s="626"/>
      <c r="AD6" s="627">
        <v>2329</v>
      </c>
      <c r="AE6" s="627"/>
      <c r="AF6" s="627"/>
      <c r="AG6" s="627"/>
      <c r="AH6" s="627"/>
      <c r="AI6" s="627"/>
      <c r="AJ6" s="627"/>
      <c r="AK6" s="627"/>
      <c r="AL6" s="628">
        <v>0.5</v>
      </c>
      <c r="AM6" s="629"/>
      <c r="AN6" s="629"/>
      <c r="AO6" s="630"/>
      <c r="AP6" s="620" t="s">
        <v>212</v>
      </c>
      <c r="AQ6" s="621"/>
      <c r="AR6" s="621"/>
      <c r="AS6" s="621"/>
      <c r="AT6" s="621"/>
      <c r="AU6" s="621"/>
      <c r="AV6" s="621"/>
      <c r="AW6" s="621"/>
      <c r="AX6" s="621"/>
      <c r="AY6" s="621"/>
      <c r="AZ6" s="621"/>
      <c r="BA6" s="621"/>
      <c r="BB6" s="621"/>
      <c r="BC6" s="621"/>
      <c r="BD6" s="621"/>
      <c r="BE6" s="621"/>
      <c r="BF6" s="622"/>
      <c r="BG6" s="623">
        <v>24450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38385</v>
      </c>
      <c r="CS6" s="624"/>
      <c r="CT6" s="624"/>
      <c r="CU6" s="624"/>
      <c r="CV6" s="624"/>
      <c r="CW6" s="624"/>
      <c r="CX6" s="624"/>
      <c r="CY6" s="625"/>
      <c r="CZ6" s="626">
        <v>3.2</v>
      </c>
      <c r="DA6" s="626"/>
      <c r="DB6" s="626"/>
      <c r="DC6" s="626"/>
      <c r="DD6" s="632" t="s">
        <v>207</v>
      </c>
      <c r="DE6" s="624"/>
      <c r="DF6" s="624"/>
      <c r="DG6" s="624"/>
      <c r="DH6" s="624"/>
      <c r="DI6" s="624"/>
      <c r="DJ6" s="624"/>
      <c r="DK6" s="624"/>
      <c r="DL6" s="624"/>
      <c r="DM6" s="624"/>
      <c r="DN6" s="624"/>
      <c r="DO6" s="624"/>
      <c r="DP6" s="625"/>
      <c r="DQ6" s="632">
        <v>38385</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46</v>
      </c>
      <c r="S7" s="624"/>
      <c r="T7" s="624"/>
      <c r="U7" s="624"/>
      <c r="V7" s="624"/>
      <c r="W7" s="624"/>
      <c r="X7" s="624"/>
      <c r="Y7" s="625"/>
      <c r="Z7" s="626">
        <v>0</v>
      </c>
      <c r="AA7" s="626"/>
      <c r="AB7" s="626"/>
      <c r="AC7" s="626"/>
      <c r="AD7" s="627">
        <v>46</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11953</v>
      </c>
      <c r="BH7" s="624"/>
      <c r="BI7" s="624"/>
      <c r="BJ7" s="624"/>
      <c r="BK7" s="624"/>
      <c r="BL7" s="624"/>
      <c r="BM7" s="624"/>
      <c r="BN7" s="625"/>
      <c r="BO7" s="626">
        <v>48.9</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285911</v>
      </c>
      <c r="CS7" s="624"/>
      <c r="CT7" s="624"/>
      <c r="CU7" s="624"/>
      <c r="CV7" s="624"/>
      <c r="CW7" s="624"/>
      <c r="CX7" s="624"/>
      <c r="CY7" s="625"/>
      <c r="CZ7" s="626">
        <v>23.5</v>
      </c>
      <c r="DA7" s="626"/>
      <c r="DB7" s="626"/>
      <c r="DC7" s="626"/>
      <c r="DD7" s="632">
        <v>53172</v>
      </c>
      <c r="DE7" s="624"/>
      <c r="DF7" s="624"/>
      <c r="DG7" s="624"/>
      <c r="DH7" s="624"/>
      <c r="DI7" s="624"/>
      <c r="DJ7" s="624"/>
      <c r="DK7" s="624"/>
      <c r="DL7" s="624"/>
      <c r="DM7" s="624"/>
      <c r="DN7" s="624"/>
      <c r="DO7" s="624"/>
      <c r="DP7" s="625"/>
      <c r="DQ7" s="632">
        <v>167069</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92</v>
      </c>
      <c r="S8" s="624"/>
      <c r="T8" s="624"/>
      <c r="U8" s="624"/>
      <c r="V8" s="624"/>
      <c r="W8" s="624"/>
      <c r="X8" s="624"/>
      <c r="Y8" s="625"/>
      <c r="Z8" s="626">
        <v>0</v>
      </c>
      <c r="AA8" s="626"/>
      <c r="AB8" s="626"/>
      <c r="AC8" s="626"/>
      <c r="AD8" s="627">
        <v>92</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514</v>
      </c>
      <c r="BH8" s="624"/>
      <c r="BI8" s="624"/>
      <c r="BJ8" s="624"/>
      <c r="BK8" s="624"/>
      <c r="BL8" s="624"/>
      <c r="BM8" s="624"/>
      <c r="BN8" s="625"/>
      <c r="BO8" s="626">
        <v>2.1</v>
      </c>
      <c r="BP8" s="626"/>
      <c r="BQ8" s="626"/>
      <c r="BR8" s="626"/>
      <c r="BS8" s="632" t="s">
        <v>103</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205930</v>
      </c>
      <c r="CS8" s="624"/>
      <c r="CT8" s="624"/>
      <c r="CU8" s="624"/>
      <c r="CV8" s="624"/>
      <c r="CW8" s="624"/>
      <c r="CX8" s="624"/>
      <c r="CY8" s="625"/>
      <c r="CZ8" s="626">
        <v>16.899999999999999</v>
      </c>
      <c r="DA8" s="626"/>
      <c r="DB8" s="626"/>
      <c r="DC8" s="626"/>
      <c r="DD8" s="632">
        <v>43513</v>
      </c>
      <c r="DE8" s="624"/>
      <c r="DF8" s="624"/>
      <c r="DG8" s="624"/>
      <c r="DH8" s="624"/>
      <c r="DI8" s="624"/>
      <c r="DJ8" s="624"/>
      <c r="DK8" s="624"/>
      <c r="DL8" s="624"/>
      <c r="DM8" s="624"/>
      <c r="DN8" s="624"/>
      <c r="DO8" s="624"/>
      <c r="DP8" s="625"/>
      <c r="DQ8" s="632">
        <v>92226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73</v>
      </c>
      <c r="S9" s="624"/>
      <c r="T9" s="624"/>
      <c r="U9" s="624"/>
      <c r="V9" s="624"/>
      <c r="W9" s="624"/>
      <c r="X9" s="624"/>
      <c r="Y9" s="625"/>
      <c r="Z9" s="626">
        <v>0</v>
      </c>
      <c r="AA9" s="626"/>
      <c r="AB9" s="626"/>
      <c r="AC9" s="626"/>
      <c r="AD9" s="627">
        <v>73</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9282</v>
      </c>
      <c r="BH9" s="624"/>
      <c r="BI9" s="624"/>
      <c r="BJ9" s="624"/>
      <c r="BK9" s="624"/>
      <c r="BL9" s="624"/>
      <c r="BM9" s="624"/>
      <c r="BN9" s="625"/>
      <c r="BO9" s="626">
        <v>38</v>
      </c>
      <c r="BP9" s="626"/>
      <c r="BQ9" s="626"/>
      <c r="BR9" s="626"/>
      <c r="BS9" s="632" t="s">
        <v>103</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115850</v>
      </c>
      <c r="CS9" s="624"/>
      <c r="CT9" s="624"/>
      <c r="CU9" s="624"/>
      <c r="CV9" s="624"/>
      <c r="CW9" s="624"/>
      <c r="CX9" s="624"/>
      <c r="CY9" s="625"/>
      <c r="CZ9" s="626">
        <v>9.5</v>
      </c>
      <c r="DA9" s="626"/>
      <c r="DB9" s="626"/>
      <c r="DC9" s="626"/>
      <c r="DD9" s="632" t="s">
        <v>103</v>
      </c>
      <c r="DE9" s="624"/>
      <c r="DF9" s="624"/>
      <c r="DG9" s="624"/>
      <c r="DH9" s="624"/>
      <c r="DI9" s="624"/>
      <c r="DJ9" s="624"/>
      <c r="DK9" s="624"/>
      <c r="DL9" s="624"/>
      <c r="DM9" s="624"/>
      <c r="DN9" s="624"/>
      <c r="DO9" s="624"/>
      <c r="DP9" s="625"/>
      <c r="DQ9" s="632">
        <v>101354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6588</v>
      </c>
      <c r="S10" s="624"/>
      <c r="T10" s="624"/>
      <c r="U10" s="624"/>
      <c r="V10" s="624"/>
      <c r="W10" s="624"/>
      <c r="X10" s="624"/>
      <c r="Y10" s="625"/>
      <c r="Z10" s="626">
        <v>0.5</v>
      </c>
      <c r="AA10" s="626"/>
      <c r="AB10" s="626"/>
      <c r="AC10" s="626"/>
      <c r="AD10" s="627">
        <v>6588</v>
      </c>
      <c r="AE10" s="627"/>
      <c r="AF10" s="627"/>
      <c r="AG10" s="627"/>
      <c r="AH10" s="627"/>
      <c r="AI10" s="627"/>
      <c r="AJ10" s="627"/>
      <c r="AK10" s="627"/>
      <c r="AL10" s="628">
        <v>1.5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1870</v>
      </c>
      <c r="BH10" s="624"/>
      <c r="BI10" s="624"/>
      <c r="BJ10" s="624"/>
      <c r="BK10" s="624"/>
      <c r="BL10" s="624"/>
      <c r="BM10" s="624"/>
      <c r="BN10" s="625"/>
      <c r="BO10" s="626">
        <v>7.6</v>
      </c>
      <c r="BP10" s="626"/>
      <c r="BQ10" s="626"/>
      <c r="BR10" s="626"/>
      <c r="BS10" s="632" t="s">
        <v>103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103</v>
      </c>
      <c r="CS10" s="624"/>
      <c r="CT10" s="624"/>
      <c r="CU10" s="624"/>
      <c r="CV10" s="624"/>
      <c r="CW10" s="624"/>
      <c r="CX10" s="624"/>
      <c r="CY10" s="625"/>
      <c r="CZ10" s="626" t="s">
        <v>103</v>
      </c>
      <c r="DA10" s="626"/>
      <c r="DB10" s="626"/>
      <c r="DC10" s="626"/>
      <c r="DD10" s="632" t="s">
        <v>103</v>
      </c>
      <c r="DE10" s="624"/>
      <c r="DF10" s="624"/>
      <c r="DG10" s="624"/>
      <c r="DH10" s="624"/>
      <c r="DI10" s="624"/>
      <c r="DJ10" s="624"/>
      <c r="DK10" s="624"/>
      <c r="DL10" s="624"/>
      <c r="DM10" s="624"/>
      <c r="DN10" s="624"/>
      <c r="DO10" s="624"/>
      <c r="DP10" s="625"/>
      <c r="DQ10" s="632" t="s">
        <v>103</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t="s">
        <v>103</v>
      </c>
      <c r="S11" s="624"/>
      <c r="T11" s="624"/>
      <c r="U11" s="624"/>
      <c r="V11" s="624"/>
      <c r="W11" s="624"/>
      <c r="X11" s="624"/>
      <c r="Y11" s="625"/>
      <c r="Z11" s="626" t="s">
        <v>103</v>
      </c>
      <c r="AA11" s="626"/>
      <c r="AB11" s="626"/>
      <c r="AC11" s="626"/>
      <c r="AD11" s="627" t="s">
        <v>103</v>
      </c>
      <c r="AE11" s="627"/>
      <c r="AF11" s="627"/>
      <c r="AG11" s="627"/>
      <c r="AH11" s="627"/>
      <c r="AI11" s="627"/>
      <c r="AJ11" s="627"/>
      <c r="AK11" s="627"/>
      <c r="AL11" s="628" t="s">
        <v>103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287</v>
      </c>
      <c r="BH11" s="624"/>
      <c r="BI11" s="624"/>
      <c r="BJ11" s="624"/>
      <c r="BK11" s="624"/>
      <c r="BL11" s="624"/>
      <c r="BM11" s="624"/>
      <c r="BN11" s="625"/>
      <c r="BO11" s="626">
        <v>1.2</v>
      </c>
      <c r="BP11" s="626"/>
      <c r="BQ11" s="626"/>
      <c r="BR11" s="626"/>
      <c r="BS11" s="632" t="s">
        <v>103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141967</v>
      </c>
      <c r="CS11" s="624"/>
      <c r="CT11" s="624"/>
      <c r="CU11" s="624"/>
      <c r="CV11" s="624"/>
      <c r="CW11" s="624"/>
      <c r="CX11" s="624"/>
      <c r="CY11" s="625"/>
      <c r="CZ11" s="626">
        <v>11.7</v>
      </c>
      <c r="DA11" s="626"/>
      <c r="DB11" s="626"/>
      <c r="DC11" s="626"/>
      <c r="DD11" s="632">
        <v>38356</v>
      </c>
      <c r="DE11" s="624"/>
      <c r="DF11" s="624"/>
      <c r="DG11" s="624"/>
      <c r="DH11" s="624"/>
      <c r="DI11" s="624"/>
      <c r="DJ11" s="624"/>
      <c r="DK11" s="624"/>
      <c r="DL11" s="624"/>
      <c r="DM11" s="624"/>
      <c r="DN11" s="624"/>
      <c r="DO11" s="624"/>
      <c r="DP11" s="625"/>
      <c r="DQ11" s="632">
        <v>56285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103</v>
      </c>
      <c r="S12" s="624"/>
      <c r="T12" s="624"/>
      <c r="U12" s="624"/>
      <c r="V12" s="624"/>
      <c r="W12" s="624"/>
      <c r="X12" s="624"/>
      <c r="Y12" s="625"/>
      <c r="Z12" s="626" t="s">
        <v>103</v>
      </c>
      <c r="AA12" s="626"/>
      <c r="AB12" s="626"/>
      <c r="AC12" s="626"/>
      <c r="AD12" s="627" t="s">
        <v>103</v>
      </c>
      <c r="AE12" s="627"/>
      <c r="AF12" s="627"/>
      <c r="AG12" s="627"/>
      <c r="AH12" s="627"/>
      <c r="AI12" s="627"/>
      <c r="AJ12" s="627"/>
      <c r="AK12" s="627"/>
      <c r="AL12" s="628" t="s">
        <v>103</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9210</v>
      </c>
      <c r="BH12" s="624"/>
      <c r="BI12" s="624"/>
      <c r="BJ12" s="624"/>
      <c r="BK12" s="624"/>
      <c r="BL12" s="624"/>
      <c r="BM12" s="624"/>
      <c r="BN12" s="625"/>
      <c r="BO12" s="626">
        <v>37.700000000000003</v>
      </c>
      <c r="BP12" s="626"/>
      <c r="BQ12" s="626"/>
      <c r="BR12" s="626"/>
      <c r="BS12" s="632" t="s">
        <v>103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100782</v>
      </c>
      <c r="CS12" s="624"/>
      <c r="CT12" s="624"/>
      <c r="CU12" s="624"/>
      <c r="CV12" s="624"/>
      <c r="CW12" s="624"/>
      <c r="CX12" s="624"/>
      <c r="CY12" s="625"/>
      <c r="CZ12" s="626">
        <v>8.3000000000000007</v>
      </c>
      <c r="DA12" s="626"/>
      <c r="DB12" s="626"/>
      <c r="DC12" s="626"/>
      <c r="DD12" s="632">
        <v>4625</v>
      </c>
      <c r="DE12" s="624"/>
      <c r="DF12" s="624"/>
      <c r="DG12" s="624"/>
      <c r="DH12" s="624"/>
      <c r="DI12" s="624"/>
      <c r="DJ12" s="624"/>
      <c r="DK12" s="624"/>
      <c r="DL12" s="624"/>
      <c r="DM12" s="624"/>
      <c r="DN12" s="624"/>
      <c r="DO12" s="624"/>
      <c r="DP12" s="625"/>
      <c r="DQ12" s="632">
        <v>17233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409</v>
      </c>
      <c r="S13" s="624"/>
      <c r="T13" s="624"/>
      <c r="U13" s="624"/>
      <c r="V13" s="624"/>
      <c r="W13" s="624"/>
      <c r="X13" s="624"/>
      <c r="Y13" s="625"/>
      <c r="Z13" s="626">
        <v>0</v>
      </c>
      <c r="AA13" s="626"/>
      <c r="AB13" s="626"/>
      <c r="AC13" s="626"/>
      <c r="AD13" s="627">
        <v>409</v>
      </c>
      <c r="AE13" s="627"/>
      <c r="AF13" s="627"/>
      <c r="AG13" s="627"/>
      <c r="AH13" s="627"/>
      <c r="AI13" s="627"/>
      <c r="AJ13" s="627"/>
      <c r="AK13" s="627"/>
      <c r="AL13" s="628">
        <v>0.1</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9210</v>
      </c>
      <c r="BH13" s="624"/>
      <c r="BI13" s="624"/>
      <c r="BJ13" s="624"/>
      <c r="BK13" s="624"/>
      <c r="BL13" s="624"/>
      <c r="BM13" s="624"/>
      <c r="BN13" s="625"/>
      <c r="BO13" s="626">
        <v>37.700000000000003</v>
      </c>
      <c r="BP13" s="626"/>
      <c r="BQ13" s="626"/>
      <c r="BR13" s="626"/>
      <c r="BS13" s="632" t="s">
        <v>103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133995</v>
      </c>
      <c r="CS13" s="624"/>
      <c r="CT13" s="624"/>
      <c r="CU13" s="624"/>
      <c r="CV13" s="624"/>
      <c r="CW13" s="624"/>
      <c r="CX13" s="624"/>
      <c r="CY13" s="625"/>
      <c r="CZ13" s="626">
        <v>11</v>
      </c>
      <c r="DA13" s="626"/>
      <c r="DB13" s="626"/>
      <c r="DC13" s="626"/>
      <c r="DD13" s="632">
        <v>128551</v>
      </c>
      <c r="DE13" s="624"/>
      <c r="DF13" s="624"/>
      <c r="DG13" s="624"/>
      <c r="DH13" s="624"/>
      <c r="DI13" s="624"/>
      <c r="DJ13" s="624"/>
      <c r="DK13" s="624"/>
      <c r="DL13" s="624"/>
      <c r="DM13" s="624"/>
      <c r="DN13" s="624"/>
      <c r="DO13" s="624"/>
      <c r="DP13" s="625"/>
      <c r="DQ13" s="632">
        <v>9603</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103</v>
      </c>
      <c r="S14" s="624"/>
      <c r="T14" s="624"/>
      <c r="U14" s="624"/>
      <c r="V14" s="624"/>
      <c r="W14" s="624"/>
      <c r="X14" s="624"/>
      <c r="Y14" s="625"/>
      <c r="Z14" s="626" t="s">
        <v>103</v>
      </c>
      <c r="AA14" s="626"/>
      <c r="AB14" s="626"/>
      <c r="AC14" s="626"/>
      <c r="AD14" s="627" t="s">
        <v>103</v>
      </c>
      <c r="AE14" s="627"/>
      <c r="AF14" s="627"/>
      <c r="AG14" s="627"/>
      <c r="AH14" s="627"/>
      <c r="AI14" s="627"/>
      <c r="AJ14" s="627"/>
      <c r="AK14" s="627"/>
      <c r="AL14" s="628" t="s">
        <v>103</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553</v>
      </c>
      <c r="BH14" s="624"/>
      <c r="BI14" s="624"/>
      <c r="BJ14" s="624"/>
      <c r="BK14" s="624"/>
      <c r="BL14" s="624"/>
      <c r="BM14" s="624"/>
      <c r="BN14" s="625"/>
      <c r="BO14" s="626">
        <v>2.2999999999999998</v>
      </c>
      <c r="BP14" s="626"/>
      <c r="BQ14" s="626"/>
      <c r="BR14" s="626"/>
      <c r="BS14" s="632" t="s">
        <v>103</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7859</v>
      </c>
      <c r="CS14" s="624"/>
      <c r="CT14" s="624"/>
      <c r="CU14" s="624"/>
      <c r="CV14" s="624"/>
      <c r="CW14" s="624"/>
      <c r="CX14" s="624"/>
      <c r="CY14" s="625"/>
      <c r="CZ14" s="626">
        <v>0.6</v>
      </c>
      <c r="DA14" s="626"/>
      <c r="DB14" s="626"/>
      <c r="DC14" s="626"/>
      <c r="DD14" s="632">
        <v>676</v>
      </c>
      <c r="DE14" s="624"/>
      <c r="DF14" s="624"/>
      <c r="DG14" s="624"/>
      <c r="DH14" s="624"/>
      <c r="DI14" s="624"/>
      <c r="DJ14" s="624"/>
      <c r="DK14" s="624"/>
      <c r="DL14" s="624"/>
      <c r="DM14" s="624"/>
      <c r="DN14" s="624"/>
      <c r="DO14" s="624"/>
      <c r="DP14" s="625"/>
      <c r="DQ14" s="632">
        <v>7854</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t="s">
        <v>103</v>
      </c>
      <c r="S15" s="624"/>
      <c r="T15" s="624"/>
      <c r="U15" s="624"/>
      <c r="V15" s="624"/>
      <c r="W15" s="624"/>
      <c r="X15" s="624"/>
      <c r="Y15" s="625"/>
      <c r="Z15" s="626" t="s">
        <v>103</v>
      </c>
      <c r="AA15" s="626"/>
      <c r="AB15" s="626"/>
      <c r="AC15" s="626"/>
      <c r="AD15" s="627" t="s">
        <v>103</v>
      </c>
      <c r="AE15" s="627"/>
      <c r="AF15" s="627"/>
      <c r="AG15" s="627"/>
      <c r="AH15" s="627"/>
      <c r="AI15" s="627"/>
      <c r="AJ15" s="627"/>
      <c r="AK15" s="627"/>
      <c r="AL15" s="628" t="s">
        <v>103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2734</v>
      </c>
      <c r="BH15" s="624"/>
      <c r="BI15" s="624"/>
      <c r="BJ15" s="624"/>
      <c r="BK15" s="624"/>
      <c r="BL15" s="624"/>
      <c r="BM15" s="624"/>
      <c r="BN15" s="625"/>
      <c r="BO15" s="626">
        <v>11.2</v>
      </c>
      <c r="BP15" s="626"/>
      <c r="BQ15" s="626"/>
      <c r="BR15" s="626"/>
      <c r="BS15" s="632" t="s">
        <v>103</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102829</v>
      </c>
      <c r="CS15" s="624"/>
      <c r="CT15" s="624"/>
      <c r="CU15" s="624"/>
      <c r="CV15" s="624"/>
      <c r="CW15" s="624"/>
      <c r="CX15" s="624"/>
      <c r="CY15" s="625"/>
      <c r="CZ15" s="626">
        <v>8.5</v>
      </c>
      <c r="DA15" s="626"/>
      <c r="DB15" s="626"/>
      <c r="DC15" s="626"/>
      <c r="DD15" s="632">
        <v>12978</v>
      </c>
      <c r="DE15" s="624"/>
      <c r="DF15" s="624"/>
      <c r="DG15" s="624"/>
      <c r="DH15" s="624"/>
      <c r="DI15" s="624"/>
      <c r="DJ15" s="624"/>
      <c r="DK15" s="624"/>
      <c r="DL15" s="624"/>
      <c r="DM15" s="624"/>
      <c r="DN15" s="624"/>
      <c r="DO15" s="624"/>
      <c r="DP15" s="625"/>
      <c r="DQ15" s="632">
        <v>93990</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598039</v>
      </c>
      <c r="S16" s="624"/>
      <c r="T16" s="624"/>
      <c r="U16" s="624"/>
      <c r="V16" s="624"/>
      <c r="W16" s="624"/>
      <c r="X16" s="624"/>
      <c r="Y16" s="625"/>
      <c r="Z16" s="626">
        <v>47.1</v>
      </c>
      <c r="AA16" s="626"/>
      <c r="AB16" s="626"/>
      <c r="AC16" s="626"/>
      <c r="AD16" s="627">
        <v>397051</v>
      </c>
      <c r="AE16" s="627"/>
      <c r="AF16" s="627"/>
      <c r="AG16" s="627"/>
      <c r="AH16" s="627"/>
      <c r="AI16" s="627"/>
      <c r="AJ16" s="627"/>
      <c r="AK16" s="627"/>
      <c r="AL16" s="628">
        <v>87.4</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103</v>
      </c>
      <c r="BH16" s="624"/>
      <c r="BI16" s="624"/>
      <c r="BJ16" s="624"/>
      <c r="BK16" s="624"/>
      <c r="BL16" s="624"/>
      <c r="BM16" s="624"/>
      <c r="BN16" s="625"/>
      <c r="BO16" s="626" t="s">
        <v>103</v>
      </c>
      <c r="BP16" s="626"/>
      <c r="BQ16" s="626"/>
      <c r="BR16" s="626"/>
      <c r="BS16" s="632" t="s">
        <v>103</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103</v>
      </c>
      <c r="CS16" s="624"/>
      <c r="CT16" s="624"/>
      <c r="CU16" s="624"/>
      <c r="CV16" s="624"/>
      <c r="CW16" s="624"/>
      <c r="CX16" s="624"/>
      <c r="CY16" s="625"/>
      <c r="CZ16" s="626" t="s">
        <v>103</v>
      </c>
      <c r="DA16" s="626"/>
      <c r="DB16" s="626"/>
      <c r="DC16" s="626"/>
      <c r="DD16" s="632" t="s">
        <v>103</v>
      </c>
      <c r="DE16" s="624"/>
      <c r="DF16" s="624"/>
      <c r="DG16" s="624"/>
      <c r="DH16" s="624"/>
      <c r="DI16" s="624"/>
      <c r="DJ16" s="624"/>
      <c r="DK16" s="624"/>
      <c r="DL16" s="624"/>
      <c r="DM16" s="624"/>
      <c r="DN16" s="624"/>
      <c r="DO16" s="624"/>
      <c r="DP16" s="625"/>
      <c r="DQ16" s="632" t="s">
        <v>103</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397051</v>
      </c>
      <c r="S17" s="624"/>
      <c r="T17" s="624"/>
      <c r="U17" s="624"/>
      <c r="V17" s="624"/>
      <c r="W17" s="624"/>
      <c r="X17" s="624"/>
      <c r="Y17" s="625"/>
      <c r="Z17" s="626">
        <v>31.3</v>
      </c>
      <c r="AA17" s="626"/>
      <c r="AB17" s="626"/>
      <c r="AC17" s="626"/>
      <c r="AD17" s="627">
        <v>397051</v>
      </c>
      <c r="AE17" s="627"/>
      <c r="AF17" s="627"/>
      <c r="AG17" s="627"/>
      <c r="AH17" s="627"/>
      <c r="AI17" s="627"/>
      <c r="AJ17" s="627"/>
      <c r="AK17" s="627"/>
      <c r="AL17" s="628">
        <v>87.4</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103</v>
      </c>
      <c r="BH17" s="624"/>
      <c r="BI17" s="624"/>
      <c r="BJ17" s="624"/>
      <c r="BK17" s="624"/>
      <c r="BL17" s="624"/>
      <c r="BM17" s="624"/>
      <c r="BN17" s="625"/>
      <c r="BO17" s="626" t="s">
        <v>103</v>
      </c>
      <c r="BP17" s="626"/>
      <c r="BQ17" s="626"/>
      <c r="BR17" s="626"/>
      <c r="BS17" s="632" t="s">
        <v>103</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83335</v>
      </c>
      <c r="CS17" s="624"/>
      <c r="CT17" s="624"/>
      <c r="CU17" s="624"/>
      <c r="CV17" s="624"/>
      <c r="CW17" s="624"/>
      <c r="CX17" s="624"/>
      <c r="CY17" s="625"/>
      <c r="CZ17" s="626">
        <v>6.8</v>
      </c>
      <c r="DA17" s="626"/>
      <c r="DB17" s="626"/>
      <c r="DC17" s="626"/>
      <c r="DD17" s="632" t="s">
        <v>103</v>
      </c>
      <c r="DE17" s="624"/>
      <c r="DF17" s="624"/>
      <c r="DG17" s="624"/>
      <c r="DH17" s="624"/>
      <c r="DI17" s="624"/>
      <c r="DJ17" s="624"/>
      <c r="DK17" s="624"/>
      <c r="DL17" s="624"/>
      <c r="DM17" s="624"/>
      <c r="DN17" s="624"/>
      <c r="DO17" s="624"/>
      <c r="DP17" s="625"/>
      <c r="DQ17" s="632">
        <v>83335</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200988</v>
      </c>
      <c r="S18" s="624"/>
      <c r="T18" s="624"/>
      <c r="U18" s="624"/>
      <c r="V18" s="624"/>
      <c r="W18" s="624"/>
      <c r="X18" s="624"/>
      <c r="Y18" s="625"/>
      <c r="Z18" s="626">
        <v>15.8</v>
      </c>
      <c r="AA18" s="626"/>
      <c r="AB18" s="626"/>
      <c r="AC18" s="626"/>
      <c r="AD18" s="627" t="s">
        <v>103</v>
      </c>
      <c r="AE18" s="627"/>
      <c r="AF18" s="627"/>
      <c r="AG18" s="627"/>
      <c r="AH18" s="627"/>
      <c r="AI18" s="627"/>
      <c r="AJ18" s="627"/>
      <c r="AK18" s="627"/>
      <c r="AL18" s="628" t="s">
        <v>103</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103</v>
      </c>
      <c r="BH18" s="624"/>
      <c r="BI18" s="624"/>
      <c r="BJ18" s="624"/>
      <c r="BK18" s="624"/>
      <c r="BL18" s="624"/>
      <c r="BM18" s="624"/>
      <c r="BN18" s="625"/>
      <c r="BO18" s="626" t="s">
        <v>103</v>
      </c>
      <c r="BP18" s="626"/>
      <c r="BQ18" s="626"/>
      <c r="BR18" s="626"/>
      <c r="BS18" s="632" t="s">
        <v>103</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103</v>
      </c>
      <c r="CS18" s="624"/>
      <c r="CT18" s="624"/>
      <c r="CU18" s="624"/>
      <c r="CV18" s="624"/>
      <c r="CW18" s="624"/>
      <c r="CX18" s="624"/>
      <c r="CY18" s="625"/>
      <c r="CZ18" s="626" t="s">
        <v>103</v>
      </c>
      <c r="DA18" s="626"/>
      <c r="DB18" s="626"/>
      <c r="DC18" s="626"/>
      <c r="DD18" s="632" t="s">
        <v>103</v>
      </c>
      <c r="DE18" s="624"/>
      <c r="DF18" s="624"/>
      <c r="DG18" s="624"/>
      <c r="DH18" s="624"/>
      <c r="DI18" s="624"/>
      <c r="DJ18" s="624"/>
      <c r="DK18" s="624"/>
      <c r="DL18" s="624"/>
      <c r="DM18" s="624"/>
      <c r="DN18" s="624"/>
      <c r="DO18" s="624"/>
      <c r="DP18" s="625"/>
      <c r="DQ18" s="632" t="s">
        <v>103</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103</v>
      </c>
      <c r="S19" s="624"/>
      <c r="T19" s="624"/>
      <c r="U19" s="624"/>
      <c r="V19" s="624"/>
      <c r="W19" s="624"/>
      <c r="X19" s="624"/>
      <c r="Y19" s="625"/>
      <c r="Z19" s="626" t="s">
        <v>103</v>
      </c>
      <c r="AA19" s="626"/>
      <c r="AB19" s="626"/>
      <c r="AC19" s="626"/>
      <c r="AD19" s="627" t="s">
        <v>103</v>
      </c>
      <c r="AE19" s="627"/>
      <c r="AF19" s="627"/>
      <c r="AG19" s="627"/>
      <c r="AH19" s="627"/>
      <c r="AI19" s="627"/>
      <c r="AJ19" s="627"/>
      <c r="AK19" s="627"/>
      <c r="AL19" s="628" t="s">
        <v>103</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103</v>
      </c>
      <c r="BH19" s="624"/>
      <c r="BI19" s="624"/>
      <c r="BJ19" s="624"/>
      <c r="BK19" s="624"/>
      <c r="BL19" s="624"/>
      <c r="BM19" s="624"/>
      <c r="BN19" s="625"/>
      <c r="BO19" s="626" t="s">
        <v>103</v>
      </c>
      <c r="BP19" s="626"/>
      <c r="BQ19" s="626"/>
      <c r="BR19" s="626"/>
      <c r="BS19" s="632" t="s">
        <v>103</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103</v>
      </c>
      <c r="CS19" s="624"/>
      <c r="CT19" s="624"/>
      <c r="CU19" s="624"/>
      <c r="CV19" s="624"/>
      <c r="CW19" s="624"/>
      <c r="CX19" s="624"/>
      <c r="CY19" s="625"/>
      <c r="CZ19" s="626" t="s">
        <v>103</v>
      </c>
      <c r="DA19" s="626"/>
      <c r="DB19" s="626"/>
      <c r="DC19" s="626"/>
      <c r="DD19" s="632" t="s">
        <v>103</v>
      </c>
      <c r="DE19" s="624"/>
      <c r="DF19" s="624"/>
      <c r="DG19" s="624"/>
      <c r="DH19" s="624"/>
      <c r="DI19" s="624"/>
      <c r="DJ19" s="624"/>
      <c r="DK19" s="624"/>
      <c r="DL19" s="624"/>
      <c r="DM19" s="624"/>
      <c r="DN19" s="624"/>
      <c r="DO19" s="624"/>
      <c r="DP19" s="625"/>
      <c r="DQ19" s="632" t="s">
        <v>103</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632026</v>
      </c>
      <c r="S20" s="624"/>
      <c r="T20" s="624"/>
      <c r="U20" s="624"/>
      <c r="V20" s="624"/>
      <c r="W20" s="624"/>
      <c r="X20" s="624"/>
      <c r="Y20" s="625"/>
      <c r="Z20" s="626">
        <v>49.8</v>
      </c>
      <c r="AA20" s="626"/>
      <c r="AB20" s="626"/>
      <c r="AC20" s="626"/>
      <c r="AD20" s="627">
        <v>431038</v>
      </c>
      <c r="AE20" s="627"/>
      <c r="AF20" s="627"/>
      <c r="AG20" s="627"/>
      <c r="AH20" s="627"/>
      <c r="AI20" s="627"/>
      <c r="AJ20" s="627"/>
      <c r="AK20" s="627"/>
      <c r="AL20" s="628">
        <v>94.9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103</v>
      </c>
      <c r="BH20" s="624"/>
      <c r="BI20" s="624"/>
      <c r="BJ20" s="624"/>
      <c r="BK20" s="624"/>
      <c r="BL20" s="624"/>
      <c r="BM20" s="624"/>
      <c r="BN20" s="625"/>
      <c r="BO20" s="626" t="s">
        <v>103</v>
      </c>
      <c r="BP20" s="626"/>
      <c r="BQ20" s="626"/>
      <c r="BR20" s="626"/>
      <c r="BS20" s="632" t="s">
        <v>103</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1216843</v>
      </c>
      <c r="CS20" s="624"/>
      <c r="CT20" s="624"/>
      <c r="CU20" s="624"/>
      <c r="CV20" s="624"/>
      <c r="CW20" s="624"/>
      <c r="CX20" s="624"/>
      <c r="CY20" s="625"/>
      <c r="CZ20" s="626">
        <v>100</v>
      </c>
      <c r="DA20" s="626"/>
      <c r="DB20" s="626"/>
      <c r="DC20" s="626"/>
      <c r="DD20" s="632">
        <v>281871</v>
      </c>
      <c r="DE20" s="624"/>
      <c r="DF20" s="624"/>
      <c r="DG20" s="624"/>
      <c r="DH20" s="624"/>
      <c r="DI20" s="624"/>
      <c r="DJ20" s="624"/>
      <c r="DK20" s="624"/>
      <c r="DL20" s="624"/>
      <c r="DM20" s="624"/>
      <c r="DN20" s="624"/>
      <c r="DO20" s="624"/>
      <c r="DP20" s="625"/>
      <c r="DQ20" s="632">
        <v>667334</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t="s">
        <v>103</v>
      </c>
      <c r="S21" s="624"/>
      <c r="T21" s="624"/>
      <c r="U21" s="624"/>
      <c r="V21" s="624"/>
      <c r="W21" s="624"/>
      <c r="X21" s="624"/>
      <c r="Y21" s="625"/>
      <c r="Z21" s="626" t="s">
        <v>103</v>
      </c>
      <c r="AA21" s="626"/>
      <c r="AB21" s="626"/>
      <c r="AC21" s="626"/>
      <c r="AD21" s="627" t="s">
        <v>103</v>
      </c>
      <c r="AE21" s="627"/>
      <c r="AF21" s="627"/>
      <c r="AG21" s="627"/>
      <c r="AH21" s="627"/>
      <c r="AI21" s="627"/>
      <c r="AJ21" s="627"/>
      <c r="AK21" s="627"/>
      <c r="AL21" s="628" t="s">
        <v>103</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103</v>
      </c>
      <c r="BH21" s="624"/>
      <c r="BI21" s="624"/>
      <c r="BJ21" s="624"/>
      <c r="BK21" s="624"/>
      <c r="BL21" s="624"/>
      <c r="BM21" s="624"/>
      <c r="BN21" s="625"/>
      <c r="BO21" s="626" t="s">
        <v>103</v>
      </c>
      <c r="BP21" s="626"/>
      <c r="BQ21" s="626"/>
      <c r="BR21" s="626"/>
      <c r="BS21" s="632" t="s">
        <v>103</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819</v>
      </c>
      <c r="S22" s="624"/>
      <c r="T22" s="624"/>
      <c r="U22" s="624"/>
      <c r="V22" s="624"/>
      <c r="W22" s="624"/>
      <c r="X22" s="624"/>
      <c r="Y22" s="625"/>
      <c r="Z22" s="626">
        <v>0.1</v>
      </c>
      <c r="AA22" s="626"/>
      <c r="AB22" s="626"/>
      <c r="AC22" s="626"/>
      <c r="AD22" s="627" t="s">
        <v>103</v>
      </c>
      <c r="AE22" s="627"/>
      <c r="AF22" s="627"/>
      <c r="AG22" s="627"/>
      <c r="AH22" s="627"/>
      <c r="AI22" s="627"/>
      <c r="AJ22" s="627"/>
      <c r="AK22" s="627"/>
      <c r="AL22" s="628" t="s">
        <v>103</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103</v>
      </c>
      <c r="BH22" s="624"/>
      <c r="BI22" s="624"/>
      <c r="BJ22" s="624"/>
      <c r="BK22" s="624"/>
      <c r="BL22" s="624"/>
      <c r="BM22" s="624"/>
      <c r="BN22" s="625"/>
      <c r="BO22" s="626" t="s">
        <v>103</v>
      </c>
      <c r="BP22" s="626"/>
      <c r="BQ22" s="626"/>
      <c r="BR22" s="626"/>
      <c r="BS22" s="632" t="s">
        <v>103</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3277</v>
      </c>
      <c r="S23" s="624"/>
      <c r="T23" s="624"/>
      <c r="U23" s="624"/>
      <c r="V23" s="624"/>
      <c r="W23" s="624"/>
      <c r="X23" s="624"/>
      <c r="Y23" s="625"/>
      <c r="Z23" s="626">
        <v>0.3</v>
      </c>
      <c r="AA23" s="626"/>
      <c r="AB23" s="626"/>
      <c r="AC23" s="626"/>
      <c r="AD23" s="627">
        <v>770</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103</v>
      </c>
      <c r="BH23" s="624"/>
      <c r="BI23" s="624"/>
      <c r="BJ23" s="624"/>
      <c r="BK23" s="624"/>
      <c r="BL23" s="624"/>
      <c r="BM23" s="624"/>
      <c r="BN23" s="625"/>
      <c r="BO23" s="626" t="s">
        <v>103</v>
      </c>
      <c r="BP23" s="626"/>
      <c r="BQ23" s="626"/>
      <c r="BR23" s="626"/>
      <c r="BS23" s="632" t="s">
        <v>103</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361</v>
      </c>
      <c r="S24" s="624"/>
      <c r="T24" s="624"/>
      <c r="U24" s="624"/>
      <c r="V24" s="624"/>
      <c r="W24" s="624"/>
      <c r="X24" s="624"/>
      <c r="Y24" s="625"/>
      <c r="Z24" s="626">
        <v>0</v>
      </c>
      <c r="AA24" s="626"/>
      <c r="AB24" s="626"/>
      <c r="AC24" s="626"/>
      <c r="AD24" s="627">
        <v>355</v>
      </c>
      <c r="AE24" s="627"/>
      <c r="AF24" s="627"/>
      <c r="AG24" s="627"/>
      <c r="AH24" s="627"/>
      <c r="AI24" s="627"/>
      <c r="AJ24" s="627"/>
      <c r="AK24" s="627"/>
      <c r="AL24" s="628">
        <v>0.1</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103</v>
      </c>
      <c r="BH24" s="624"/>
      <c r="BI24" s="624"/>
      <c r="BJ24" s="624"/>
      <c r="BK24" s="624"/>
      <c r="BL24" s="624"/>
      <c r="BM24" s="624"/>
      <c r="BN24" s="625"/>
      <c r="BO24" s="626" t="s">
        <v>103</v>
      </c>
      <c r="BP24" s="626"/>
      <c r="BQ24" s="626"/>
      <c r="BR24" s="626"/>
      <c r="BS24" s="632" t="s">
        <v>103</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320991</v>
      </c>
      <c r="CS24" s="613"/>
      <c r="CT24" s="613"/>
      <c r="CU24" s="613"/>
      <c r="CV24" s="613"/>
      <c r="CW24" s="613"/>
      <c r="CX24" s="613"/>
      <c r="CY24" s="614"/>
      <c r="CZ24" s="650">
        <v>26.4</v>
      </c>
      <c r="DA24" s="651"/>
      <c r="DB24" s="651"/>
      <c r="DC24" s="652"/>
      <c r="DD24" s="649">
        <v>303636</v>
      </c>
      <c r="DE24" s="613"/>
      <c r="DF24" s="613"/>
      <c r="DG24" s="613"/>
      <c r="DH24" s="613"/>
      <c r="DI24" s="613"/>
      <c r="DJ24" s="613"/>
      <c r="DK24" s="614"/>
      <c r="DL24" s="649">
        <v>293432</v>
      </c>
      <c r="DM24" s="613"/>
      <c r="DN24" s="613"/>
      <c r="DO24" s="613"/>
      <c r="DP24" s="613"/>
      <c r="DQ24" s="613"/>
      <c r="DR24" s="613"/>
      <c r="DS24" s="613"/>
      <c r="DT24" s="613"/>
      <c r="DU24" s="613"/>
      <c r="DV24" s="614"/>
      <c r="DW24" s="617">
        <v>61.9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123727</v>
      </c>
      <c r="S25" s="624"/>
      <c r="T25" s="624"/>
      <c r="U25" s="624"/>
      <c r="V25" s="624"/>
      <c r="W25" s="624"/>
      <c r="X25" s="624"/>
      <c r="Y25" s="625"/>
      <c r="Z25" s="626">
        <v>9.8000000000000007</v>
      </c>
      <c r="AA25" s="626"/>
      <c r="AB25" s="626"/>
      <c r="AC25" s="626"/>
      <c r="AD25" s="627" t="s">
        <v>103</v>
      </c>
      <c r="AE25" s="627"/>
      <c r="AF25" s="627"/>
      <c r="AG25" s="627"/>
      <c r="AH25" s="627"/>
      <c r="AI25" s="627"/>
      <c r="AJ25" s="627"/>
      <c r="AK25" s="627"/>
      <c r="AL25" s="628" t="s">
        <v>103</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103</v>
      </c>
      <c r="BH25" s="624"/>
      <c r="BI25" s="624"/>
      <c r="BJ25" s="624"/>
      <c r="BK25" s="624"/>
      <c r="BL25" s="624"/>
      <c r="BM25" s="624"/>
      <c r="BN25" s="625"/>
      <c r="BO25" s="626" t="s">
        <v>103</v>
      </c>
      <c r="BP25" s="626"/>
      <c r="BQ25" s="626"/>
      <c r="BR25" s="626"/>
      <c r="BS25" s="632" t="s">
        <v>103</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215177</v>
      </c>
      <c r="CS25" s="655"/>
      <c r="CT25" s="655"/>
      <c r="CU25" s="655"/>
      <c r="CV25" s="655"/>
      <c r="CW25" s="655"/>
      <c r="CX25" s="655"/>
      <c r="CY25" s="656"/>
      <c r="CZ25" s="657">
        <v>17.7</v>
      </c>
      <c r="DA25" s="658"/>
      <c r="DB25" s="658"/>
      <c r="DC25" s="659"/>
      <c r="DD25" s="632">
        <v>209642</v>
      </c>
      <c r="DE25" s="655"/>
      <c r="DF25" s="655"/>
      <c r="DG25" s="655"/>
      <c r="DH25" s="655"/>
      <c r="DI25" s="655"/>
      <c r="DJ25" s="655"/>
      <c r="DK25" s="656"/>
      <c r="DL25" s="632">
        <v>201662</v>
      </c>
      <c r="DM25" s="655"/>
      <c r="DN25" s="655"/>
      <c r="DO25" s="655"/>
      <c r="DP25" s="655"/>
      <c r="DQ25" s="655"/>
      <c r="DR25" s="655"/>
      <c r="DS25" s="655"/>
      <c r="DT25" s="655"/>
      <c r="DU25" s="655"/>
      <c r="DV25" s="656"/>
      <c r="DW25" s="628">
        <v>42.5</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v>7537</v>
      </c>
      <c r="S26" s="624"/>
      <c r="T26" s="624"/>
      <c r="U26" s="624"/>
      <c r="V26" s="624"/>
      <c r="W26" s="624"/>
      <c r="X26" s="624"/>
      <c r="Y26" s="625"/>
      <c r="Z26" s="626">
        <v>0.6</v>
      </c>
      <c r="AA26" s="626"/>
      <c r="AB26" s="626"/>
      <c r="AC26" s="626"/>
      <c r="AD26" s="627">
        <v>7537</v>
      </c>
      <c r="AE26" s="627"/>
      <c r="AF26" s="627"/>
      <c r="AG26" s="627"/>
      <c r="AH26" s="627"/>
      <c r="AI26" s="627"/>
      <c r="AJ26" s="627"/>
      <c r="AK26" s="627"/>
      <c r="AL26" s="628">
        <v>1.7</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103</v>
      </c>
      <c r="BH26" s="624"/>
      <c r="BI26" s="624"/>
      <c r="BJ26" s="624"/>
      <c r="BK26" s="624"/>
      <c r="BL26" s="624"/>
      <c r="BM26" s="624"/>
      <c r="BN26" s="625"/>
      <c r="BO26" s="626" t="s">
        <v>103</v>
      </c>
      <c r="BP26" s="626"/>
      <c r="BQ26" s="626"/>
      <c r="BR26" s="626"/>
      <c r="BS26" s="632" t="s">
        <v>103</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113688</v>
      </c>
      <c r="CS26" s="624"/>
      <c r="CT26" s="624"/>
      <c r="CU26" s="624"/>
      <c r="CV26" s="624"/>
      <c r="CW26" s="624"/>
      <c r="CX26" s="624"/>
      <c r="CY26" s="625"/>
      <c r="CZ26" s="657">
        <v>9.3000000000000007</v>
      </c>
      <c r="DA26" s="658"/>
      <c r="DB26" s="658"/>
      <c r="DC26" s="659"/>
      <c r="DD26" s="632">
        <v>109918</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315398</v>
      </c>
      <c r="S27" s="624"/>
      <c r="T27" s="624"/>
      <c r="U27" s="624"/>
      <c r="V27" s="624"/>
      <c r="W27" s="624"/>
      <c r="X27" s="624"/>
      <c r="Y27" s="625"/>
      <c r="Z27" s="626">
        <v>24.9</v>
      </c>
      <c r="AA27" s="626"/>
      <c r="AB27" s="626"/>
      <c r="AC27" s="626"/>
      <c r="AD27" s="627" t="s">
        <v>103</v>
      </c>
      <c r="AE27" s="627"/>
      <c r="AF27" s="627"/>
      <c r="AG27" s="627"/>
      <c r="AH27" s="627"/>
      <c r="AI27" s="627"/>
      <c r="AJ27" s="627"/>
      <c r="AK27" s="627"/>
      <c r="AL27" s="628" t="s">
        <v>103</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24450</v>
      </c>
      <c r="BH27" s="624"/>
      <c r="BI27" s="624"/>
      <c r="BJ27" s="624"/>
      <c r="BK27" s="624"/>
      <c r="BL27" s="624"/>
      <c r="BM27" s="624"/>
      <c r="BN27" s="625"/>
      <c r="BO27" s="626">
        <v>100</v>
      </c>
      <c r="BP27" s="626"/>
      <c r="BQ27" s="626"/>
      <c r="BR27" s="626"/>
      <c r="BS27" s="632" t="s">
        <v>103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22479</v>
      </c>
      <c r="CS27" s="655"/>
      <c r="CT27" s="655"/>
      <c r="CU27" s="655"/>
      <c r="CV27" s="655"/>
      <c r="CW27" s="655"/>
      <c r="CX27" s="655"/>
      <c r="CY27" s="656"/>
      <c r="CZ27" s="657">
        <v>1.8</v>
      </c>
      <c r="DA27" s="658"/>
      <c r="DB27" s="658"/>
      <c r="DC27" s="659"/>
      <c r="DD27" s="632">
        <v>10659</v>
      </c>
      <c r="DE27" s="655"/>
      <c r="DF27" s="655"/>
      <c r="DG27" s="655"/>
      <c r="DH27" s="655"/>
      <c r="DI27" s="655"/>
      <c r="DJ27" s="655"/>
      <c r="DK27" s="656"/>
      <c r="DL27" s="632">
        <v>8435</v>
      </c>
      <c r="DM27" s="655"/>
      <c r="DN27" s="655"/>
      <c r="DO27" s="655"/>
      <c r="DP27" s="655"/>
      <c r="DQ27" s="655"/>
      <c r="DR27" s="655"/>
      <c r="DS27" s="655"/>
      <c r="DT27" s="655"/>
      <c r="DU27" s="655"/>
      <c r="DV27" s="656"/>
      <c r="DW27" s="628">
        <v>1.8</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14541</v>
      </c>
      <c r="S28" s="624"/>
      <c r="T28" s="624"/>
      <c r="U28" s="624"/>
      <c r="V28" s="624"/>
      <c r="W28" s="624"/>
      <c r="X28" s="624"/>
      <c r="Y28" s="625"/>
      <c r="Z28" s="626">
        <v>1.1000000000000001</v>
      </c>
      <c r="AA28" s="626"/>
      <c r="AB28" s="626"/>
      <c r="AC28" s="626"/>
      <c r="AD28" s="627">
        <v>14342</v>
      </c>
      <c r="AE28" s="627"/>
      <c r="AF28" s="627"/>
      <c r="AG28" s="627"/>
      <c r="AH28" s="627"/>
      <c r="AI28" s="627"/>
      <c r="AJ28" s="627"/>
      <c r="AK28" s="627"/>
      <c r="AL28" s="628">
        <v>3.2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83335</v>
      </c>
      <c r="CS28" s="624"/>
      <c r="CT28" s="624"/>
      <c r="CU28" s="624"/>
      <c r="CV28" s="624"/>
      <c r="CW28" s="624"/>
      <c r="CX28" s="624"/>
      <c r="CY28" s="625"/>
      <c r="CZ28" s="657">
        <v>6.8</v>
      </c>
      <c r="DA28" s="658"/>
      <c r="DB28" s="658"/>
      <c r="DC28" s="659"/>
      <c r="DD28" s="632">
        <v>83335</v>
      </c>
      <c r="DE28" s="624"/>
      <c r="DF28" s="624"/>
      <c r="DG28" s="624"/>
      <c r="DH28" s="624"/>
      <c r="DI28" s="624"/>
      <c r="DJ28" s="624"/>
      <c r="DK28" s="625"/>
      <c r="DL28" s="632">
        <v>83335</v>
      </c>
      <c r="DM28" s="624"/>
      <c r="DN28" s="624"/>
      <c r="DO28" s="624"/>
      <c r="DP28" s="624"/>
      <c r="DQ28" s="624"/>
      <c r="DR28" s="624"/>
      <c r="DS28" s="624"/>
      <c r="DT28" s="624"/>
      <c r="DU28" s="624"/>
      <c r="DV28" s="625"/>
      <c r="DW28" s="628">
        <v>17.600000000000001</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573</v>
      </c>
      <c r="S29" s="624"/>
      <c r="T29" s="624"/>
      <c r="U29" s="624"/>
      <c r="V29" s="624"/>
      <c r="W29" s="624"/>
      <c r="X29" s="624"/>
      <c r="Y29" s="625"/>
      <c r="Z29" s="626">
        <v>0</v>
      </c>
      <c r="AA29" s="626"/>
      <c r="AB29" s="626"/>
      <c r="AC29" s="626"/>
      <c r="AD29" s="627" t="s">
        <v>103</v>
      </c>
      <c r="AE29" s="627"/>
      <c r="AF29" s="627"/>
      <c r="AG29" s="627"/>
      <c r="AH29" s="627"/>
      <c r="AI29" s="627"/>
      <c r="AJ29" s="627"/>
      <c r="AK29" s="627"/>
      <c r="AL29" s="628" t="s">
        <v>103</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83313</v>
      </c>
      <c r="CS29" s="655"/>
      <c r="CT29" s="655"/>
      <c r="CU29" s="655"/>
      <c r="CV29" s="655"/>
      <c r="CW29" s="655"/>
      <c r="CX29" s="655"/>
      <c r="CY29" s="656"/>
      <c r="CZ29" s="657">
        <v>6.8</v>
      </c>
      <c r="DA29" s="658"/>
      <c r="DB29" s="658"/>
      <c r="DC29" s="659"/>
      <c r="DD29" s="632">
        <v>83313</v>
      </c>
      <c r="DE29" s="655"/>
      <c r="DF29" s="655"/>
      <c r="DG29" s="655"/>
      <c r="DH29" s="655"/>
      <c r="DI29" s="655"/>
      <c r="DJ29" s="655"/>
      <c r="DK29" s="656"/>
      <c r="DL29" s="632">
        <v>83313</v>
      </c>
      <c r="DM29" s="655"/>
      <c r="DN29" s="655"/>
      <c r="DO29" s="655"/>
      <c r="DP29" s="655"/>
      <c r="DQ29" s="655"/>
      <c r="DR29" s="655"/>
      <c r="DS29" s="655"/>
      <c r="DT29" s="655"/>
      <c r="DU29" s="655"/>
      <c r="DV29" s="656"/>
      <c r="DW29" s="628">
        <v>17.600000000000001</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67376</v>
      </c>
      <c r="S30" s="624"/>
      <c r="T30" s="624"/>
      <c r="U30" s="624"/>
      <c r="V30" s="624"/>
      <c r="W30" s="624"/>
      <c r="X30" s="624"/>
      <c r="Y30" s="625"/>
      <c r="Z30" s="626">
        <v>5.3</v>
      </c>
      <c r="AA30" s="626"/>
      <c r="AB30" s="626"/>
      <c r="AC30" s="626"/>
      <c r="AD30" s="627" t="s">
        <v>103</v>
      </c>
      <c r="AE30" s="627"/>
      <c r="AF30" s="627"/>
      <c r="AG30" s="627"/>
      <c r="AH30" s="627"/>
      <c r="AI30" s="627"/>
      <c r="AJ30" s="627"/>
      <c r="AK30" s="627"/>
      <c r="AL30" s="628" t="s">
        <v>103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97.3</v>
      </c>
      <c r="BH30" s="682"/>
      <c r="BI30" s="682"/>
      <c r="BJ30" s="682"/>
      <c r="BK30" s="682"/>
      <c r="BL30" s="682"/>
      <c r="BM30" s="618">
        <v>92.9</v>
      </c>
      <c r="BN30" s="682"/>
      <c r="BO30" s="682"/>
      <c r="BP30" s="682"/>
      <c r="BQ30" s="683"/>
      <c r="BR30" s="681">
        <v>97.1</v>
      </c>
      <c r="BS30" s="682"/>
      <c r="BT30" s="682"/>
      <c r="BU30" s="682"/>
      <c r="BV30" s="682"/>
      <c r="BW30" s="682"/>
      <c r="BX30" s="618">
        <v>93.7</v>
      </c>
      <c r="BY30" s="682"/>
      <c r="BZ30" s="682"/>
      <c r="CA30" s="682"/>
      <c r="CB30" s="683"/>
      <c r="CD30" s="686"/>
      <c r="CE30" s="687"/>
      <c r="CF30" s="637" t="s">
        <v>290</v>
      </c>
      <c r="CG30" s="638"/>
      <c r="CH30" s="638"/>
      <c r="CI30" s="638"/>
      <c r="CJ30" s="638"/>
      <c r="CK30" s="638"/>
      <c r="CL30" s="638"/>
      <c r="CM30" s="638"/>
      <c r="CN30" s="638"/>
      <c r="CO30" s="638"/>
      <c r="CP30" s="638"/>
      <c r="CQ30" s="639"/>
      <c r="CR30" s="623">
        <v>76368</v>
      </c>
      <c r="CS30" s="624"/>
      <c r="CT30" s="624"/>
      <c r="CU30" s="624"/>
      <c r="CV30" s="624"/>
      <c r="CW30" s="624"/>
      <c r="CX30" s="624"/>
      <c r="CY30" s="625"/>
      <c r="CZ30" s="657">
        <v>6.3</v>
      </c>
      <c r="DA30" s="658"/>
      <c r="DB30" s="658"/>
      <c r="DC30" s="659"/>
      <c r="DD30" s="632">
        <v>76368</v>
      </c>
      <c r="DE30" s="624"/>
      <c r="DF30" s="624"/>
      <c r="DG30" s="624"/>
      <c r="DH30" s="624"/>
      <c r="DI30" s="624"/>
      <c r="DJ30" s="624"/>
      <c r="DK30" s="625"/>
      <c r="DL30" s="632">
        <v>76368</v>
      </c>
      <c r="DM30" s="624"/>
      <c r="DN30" s="624"/>
      <c r="DO30" s="624"/>
      <c r="DP30" s="624"/>
      <c r="DQ30" s="624"/>
      <c r="DR30" s="624"/>
      <c r="DS30" s="624"/>
      <c r="DT30" s="624"/>
      <c r="DU30" s="624"/>
      <c r="DV30" s="625"/>
      <c r="DW30" s="628">
        <v>16.100000000000001</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26095</v>
      </c>
      <c r="S31" s="624"/>
      <c r="T31" s="624"/>
      <c r="U31" s="624"/>
      <c r="V31" s="624"/>
      <c r="W31" s="624"/>
      <c r="X31" s="624"/>
      <c r="Y31" s="625"/>
      <c r="Z31" s="626">
        <v>2.1</v>
      </c>
      <c r="AA31" s="626"/>
      <c r="AB31" s="626"/>
      <c r="AC31" s="626"/>
      <c r="AD31" s="627" t="s">
        <v>103</v>
      </c>
      <c r="AE31" s="627"/>
      <c r="AF31" s="627"/>
      <c r="AG31" s="627"/>
      <c r="AH31" s="627"/>
      <c r="AI31" s="627"/>
      <c r="AJ31" s="627"/>
      <c r="AK31" s="627"/>
      <c r="AL31" s="628" t="s">
        <v>103</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97.7</v>
      </c>
      <c r="BH31" s="655"/>
      <c r="BI31" s="655"/>
      <c r="BJ31" s="655"/>
      <c r="BK31" s="655"/>
      <c r="BL31" s="655"/>
      <c r="BM31" s="629">
        <v>93.1</v>
      </c>
      <c r="BN31" s="679"/>
      <c r="BO31" s="679"/>
      <c r="BP31" s="679"/>
      <c r="BQ31" s="680"/>
      <c r="BR31" s="678">
        <v>96.3</v>
      </c>
      <c r="BS31" s="655"/>
      <c r="BT31" s="655"/>
      <c r="BU31" s="655"/>
      <c r="BV31" s="655"/>
      <c r="BW31" s="655"/>
      <c r="BX31" s="629">
        <v>93</v>
      </c>
      <c r="BY31" s="679"/>
      <c r="BZ31" s="679"/>
      <c r="CA31" s="679"/>
      <c r="CB31" s="680"/>
      <c r="CD31" s="686"/>
      <c r="CE31" s="687"/>
      <c r="CF31" s="637" t="s">
        <v>294</v>
      </c>
      <c r="CG31" s="638"/>
      <c r="CH31" s="638"/>
      <c r="CI31" s="638"/>
      <c r="CJ31" s="638"/>
      <c r="CK31" s="638"/>
      <c r="CL31" s="638"/>
      <c r="CM31" s="638"/>
      <c r="CN31" s="638"/>
      <c r="CO31" s="638"/>
      <c r="CP31" s="638"/>
      <c r="CQ31" s="639"/>
      <c r="CR31" s="623">
        <v>6945</v>
      </c>
      <c r="CS31" s="655"/>
      <c r="CT31" s="655"/>
      <c r="CU31" s="655"/>
      <c r="CV31" s="655"/>
      <c r="CW31" s="655"/>
      <c r="CX31" s="655"/>
      <c r="CY31" s="656"/>
      <c r="CZ31" s="657">
        <v>0.6</v>
      </c>
      <c r="DA31" s="658"/>
      <c r="DB31" s="658"/>
      <c r="DC31" s="659"/>
      <c r="DD31" s="632">
        <v>6945</v>
      </c>
      <c r="DE31" s="655"/>
      <c r="DF31" s="655"/>
      <c r="DG31" s="655"/>
      <c r="DH31" s="655"/>
      <c r="DI31" s="655"/>
      <c r="DJ31" s="655"/>
      <c r="DK31" s="656"/>
      <c r="DL31" s="632">
        <v>6945</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23228</v>
      </c>
      <c r="S32" s="624"/>
      <c r="T32" s="624"/>
      <c r="U32" s="624"/>
      <c r="V32" s="624"/>
      <c r="W32" s="624"/>
      <c r="X32" s="624"/>
      <c r="Y32" s="625"/>
      <c r="Z32" s="626">
        <v>1.8</v>
      </c>
      <c r="AA32" s="626"/>
      <c r="AB32" s="626"/>
      <c r="AC32" s="626"/>
      <c r="AD32" s="627">
        <v>1</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96.1</v>
      </c>
      <c r="BH32" s="691"/>
      <c r="BI32" s="691"/>
      <c r="BJ32" s="691"/>
      <c r="BK32" s="691"/>
      <c r="BL32" s="691"/>
      <c r="BM32" s="692">
        <v>90.6</v>
      </c>
      <c r="BN32" s="691"/>
      <c r="BO32" s="691"/>
      <c r="BP32" s="691"/>
      <c r="BQ32" s="693"/>
      <c r="BR32" s="690">
        <v>97.4</v>
      </c>
      <c r="BS32" s="691"/>
      <c r="BT32" s="691"/>
      <c r="BU32" s="691"/>
      <c r="BV32" s="691"/>
      <c r="BW32" s="691"/>
      <c r="BX32" s="692">
        <v>92.8</v>
      </c>
      <c r="BY32" s="691"/>
      <c r="BZ32" s="691"/>
      <c r="CA32" s="691"/>
      <c r="CB32" s="693"/>
      <c r="CD32" s="688"/>
      <c r="CE32" s="689"/>
      <c r="CF32" s="637" t="s">
        <v>297</v>
      </c>
      <c r="CG32" s="638"/>
      <c r="CH32" s="638"/>
      <c r="CI32" s="638"/>
      <c r="CJ32" s="638"/>
      <c r="CK32" s="638"/>
      <c r="CL32" s="638"/>
      <c r="CM32" s="638"/>
      <c r="CN32" s="638"/>
      <c r="CO32" s="638"/>
      <c r="CP32" s="638"/>
      <c r="CQ32" s="639"/>
      <c r="CR32" s="623">
        <v>22</v>
      </c>
      <c r="CS32" s="624"/>
      <c r="CT32" s="624"/>
      <c r="CU32" s="624"/>
      <c r="CV32" s="624"/>
      <c r="CW32" s="624"/>
      <c r="CX32" s="624"/>
      <c r="CY32" s="625"/>
      <c r="CZ32" s="657">
        <v>0</v>
      </c>
      <c r="DA32" s="658"/>
      <c r="DB32" s="658"/>
      <c r="DC32" s="659"/>
      <c r="DD32" s="632">
        <v>22</v>
      </c>
      <c r="DE32" s="624"/>
      <c r="DF32" s="624"/>
      <c r="DG32" s="624"/>
      <c r="DH32" s="624"/>
      <c r="DI32" s="624"/>
      <c r="DJ32" s="624"/>
      <c r="DK32" s="625"/>
      <c r="DL32" s="632">
        <v>22</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54026</v>
      </c>
      <c r="S33" s="624"/>
      <c r="T33" s="624"/>
      <c r="U33" s="624"/>
      <c r="V33" s="624"/>
      <c r="W33" s="624"/>
      <c r="X33" s="624"/>
      <c r="Y33" s="625"/>
      <c r="Z33" s="626">
        <v>4.3</v>
      </c>
      <c r="AA33" s="626"/>
      <c r="AB33" s="626"/>
      <c r="AC33" s="626"/>
      <c r="AD33" s="627" t="s">
        <v>103</v>
      </c>
      <c r="AE33" s="627"/>
      <c r="AF33" s="627"/>
      <c r="AG33" s="627"/>
      <c r="AH33" s="627"/>
      <c r="AI33" s="627"/>
      <c r="AJ33" s="627"/>
      <c r="AK33" s="627"/>
      <c r="AL33" s="628" t="s">
        <v>103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613981</v>
      </c>
      <c r="CS33" s="655"/>
      <c r="CT33" s="655"/>
      <c r="CU33" s="655"/>
      <c r="CV33" s="655"/>
      <c r="CW33" s="655"/>
      <c r="CX33" s="655"/>
      <c r="CY33" s="656"/>
      <c r="CZ33" s="657">
        <v>50.5</v>
      </c>
      <c r="DA33" s="658"/>
      <c r="DB33" s="658"/>
      <c r="DC33" s="659"/>
      <c r="DD33" s="632">
        <v>339583</v>
      </c>
      <c r="DE33" s="655"/>
      <c r="DF33" s="655"/>
      <c r="DG33" s="655"/>
      <c r="DH33" s="655"/>
      <c r="DI33" s="655"/>
      <c r="DJ33" s="655"/>
      <c r="DK33" s="656"/>
      <c r="DL33" s="632">
        <v>173986</v>
      </c>
      <c r="DM33" s="655"/>
      <c r="DN33" s="655"/>
      <c r="DO33" s="655"/>
      <c r="DP33" s="655"/>
      <c r="DQ33" s="655"/>
      <c r="DR33" s="655"/>
      <c r="DS33" s="655"/>
      <c r="DT33" s="655"/>
      <c r="DU33" s="655"/>
      <c r="DV33" s="656"/>
      <c r="DW33" s="628">
        <v>36.700000000000003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103</v>
      </c>
      <c r="S34" s="624"/>
      <c r="T34" s="624"/>
      <c r="U34" s="624"/>
      <c r="V34" s="624"/>
      <c r="W34" s="624"/>
      <c r="X34" s="624"/>
      <c r="Y34" s="625"/>
      <c r="Z34" s="626" t="s">
        <v>103</v>
      </c>
      <c r="AA34" s="626"/>
      <c r="AB34" s="626"/>
      <c r="AC34" s="626"/>
      <c r="AD34" s="627" t="s">
        <v>103</v>
      </c>
      <c r="AE34" s="627"/>
      <c r="AF34" s="627"/>
      <c r="AG34" s="627"/>
      <c r="AH34" s="627"/>
      <c r="AI34" s="627"/>
      <c r="AJ34" s="627"/>
      <c r="AK34" s="627"/>
      <c r="AL34" s="628" t="s">
        <v>103</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391750</v>
      </c>
      <c r="CS34" s="624"/>
      <c r="CT34" s="624"/>
      <c r="CU34" s="624"/>
      <c r="CV34" s="624"/>
      <c r="CW34" s="624"/>
      <c r="CX34" s="624"/>
      <c r="CY34" s="625"/>
      <c r="CZ34" s="657">
        <v>32.200000000000003</v>
      </c>
      <c r="DA34" s="658"/>
      <c r="DB34" s="658"/>
      <c r="DC34" s="659"/>
      <c r="DD34" s="632">
        <v>218997</v>
      </c>
      <c r="DE34" s="624"/>
      <c r="DF34" s="624"/>
      <c r="DG34" s="624"/>
      <c r="DH34" s="624"/>
      <c r="DI34" s="624"/>
      <c r="DJ34" s="624"/>
      <c r="DK34" s="625"/>
      <c r="DL34" s="632">
        <v>100933</v>
      </c>
      <c r="DM34" s="624"/>
      <c r="DN34" s="624"/>
      <c r="DO34" s="624"/>
      <c r="DP34" s="624"/>
      <c r="DQ34" s="624"/>
      <c r="DR34" s="624"/>
      <c r="DS34" s="624"/>
      <c r="DT34" s="624"/>
      <c r="DU34" s="624"/>
      <c r="DV34" s="625"/>
      <c r="DW34" s="628">
        <v>21.3</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20326</v>
      </c>
      <c r="S35" s="624"/>
      <c r="T35" s="624"/>
      <c r="U35" s="624"/>
      <c r="V35" s="624"/>
      <c r="W35" s="624"/>
      <c r="X35" s="624"/>
      <c r="Y35" s="625"/>
      <c r="Z35" s="626">
        <v>1.6</v>
      </c>
      <c r="AA35" s="626"/>
      <c r="AB35" s="626"/>
      <c r="AC35" s="626"/>
      <c r="AD35" s="627" t="s">
        <v>103</v>
      </c>
      <c r="AE35" s="627"/>
      <c r="AF35" s="627"/>
      <c r="AG35" s="627"/>
      <c r="AH35" s="627"/>
      <c r="AI35" s="627"/>
      <c r="AJ35" s="627"/>
      <c r="AK35" s="627"/>
      <c r="AL35" s="628" t="s">
        <v>103</v>
      </c>
      <c r="AM35" s="629"/>
      <c r="AN35" s="629"/>
      <c r="AO35" s="630"/>
      <c r="AP35" s="186"/>
      <c r="AQ35" s="634" t="s">
        <v>305</v>
      </c>
      <c r="AR35" s="635"/>
      <c r="AS35" s="635"/>
      <c r="AT35" s="635"/>
      <c r="AU35" s="635"/>
      <c r="AV35" s="635"/>
      <c r="AW35" s="635"/>
      <c r="AX35" s="635"/>
      <c r="AY35" s="636"/>
      <c r="AZ35" s="612">
        <v>130026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7215</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t="s">
        <v>103</v>
      </c>
      <c r="CS35" s="655"/>
      <c r="CT35" s="655"/>
      <c r="CU35" s="655"/>
      <c r="CV35" s="655"/>
      <c r="CW35" s="655"/>
      <c r="CX35" s="655"/>
      <c r="CY35" s="656"/>
      <c r="CZ35" s="657" t="s">
        <v>103</v>
      </c>
      <c r="DA35" s="658"/>
      <c r="DB35" s="658"/>
      <c r="DC35" s="659"/>
      <c r="DD35" s="632" t="s">
        <v>103</v>
      </c>
      <c r="DE35" s="655"/>
      <c r="DF35" s="655"/>
      <c r="DG35" s="655"/>
      <c r="DH35" s="655"/>
      <c r="DI35" s="655"/>
      <c r="DJ35" s="655"/>
      <c r="DK35" s="656"/>
      <c r="DL35" s="632" t="s">
        <v>103</v>
      </c>
      <c r="DM35" s="655"/>
      <c r="DN35" s="655"/>
      <c r="DO35" s="655"/>
      <c r="DP35" s="655"/>
      <c r="DQ35" s="655"/>
      <c r="DR35" s="655"/>
      <c r="DS35" s="655"/>
      <c r="DT35" s="655"/>
      <c r="DU35" s="655"/>
      <c r="DV35" s="656"/>
      <c r="DW35" s="628" t="s">
        <v>103</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1268984</v>
      </c>
      <c r="S36" s="696"/>
      <c r="T36" s="696"/>
      <c r="U36" s="696"/>
      <c r="V36" s="696"/>
      <c r="W36" s="696"/>
      <c r="X36" s="696"/>
      <c r="Y36" s="697"/>
      <c r="Z36" s="698">
        <v>100</v>
      </c>
      <c r="AA36" s="698"/>
      <c r="AB36" s="698"/>
      <c r="AC36" s="698"/>
      <c r="AD36" s="699">
        <v>454043</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47305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-2189</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58855</v>
      </c>
      <c r="CS36" s="624"/>
      <c r="CT36" s="624"/>
      <c r="CU36" s="624"/>
      <c r="CV36" s="624"/>
      <c r="CW36" s="624"/>
      <c r="CX36" s="624"/>
      <c r="CY36" s="625"/>
      <c r="CZ36" s="657">
        <v>4.8</v>
      </c>
      <c r="DA36" s="658"/>
      <c r="DB36" s="658"/>
      <c r="DC36" s="659"/>
      <c r="DD36" s="632">
        <v>36769</v>
      </c>
      <c r="DE36" s="624"/>
      <c r="DF36" s="624"/>
      <c r="DG36" s="624"/>
      <c r="DH36" s="624"/>
      <c r="DI36" s="624"/>
      <c r="DJ36" s="624"/>
      <c r="DK36" s="625"/>
      <c r="DL36" s="632">
        <v>19775</v>
      </c>
      <c r="DM36" s="624"/>
      <c r="DN36" s="624"/>
      <c r="DO36" s="624"/>
      <c r="DP36" s="624"/>
      <c r="DQ36" s="624"/>
      <c r="DR36" s="624"/>
      <c r="DS36" s="624"/>
      <c r="DT36" s="624"/>
      <c r="DU36" s="624"/>
      <c r="DV36" s="625"/>
      <c r="DW36" s="628">
        <v>4.2</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43932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96</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7089</v>
      </c>
      <c r="CS37" s="655"/>
      <c r="CT37" s="655"/>
      <c r="CU37" s="655"/>
      <c r="CV37" s="655"/>
      <c r="CW37" s="655"/>
      <c r="CX37" s="655"/>
      <c r="CY37" s="656"/>
      <c r="CZ37" s="657">
        <v>0.6</v>
      </c>
      <c r="DA37" s="658"/>
      <c r="DB37" s="658"/>
      <c r="DC37" s="659"/>
      <c r="DD37" s="632">
        <v>7089</v>
      </c>
      <c r="DE37" s="655"/>
      <c r="DF37" s="655"/>
      <c r="DG37" s="655"/>
      <c r="DH37" s="655"/>
      <c r="DI37" s="655"/>
      <c r="DJ37" s="655"/>
      <c r="DK37" s="656"/>
      <c r="DL37" s="632">
        <v>7033</v>
      </c>
      <c r="DM37" s="655"/>
      <c r="DN37" s="655"/>
      <c r="DO37" s="655"/>
      <c r="DP37" s="655"/>
      <c r="DQ37" s="655"/>
      <c r="DR37" s="655"/>
      <c r="DS37" s="655"/>
      <c r="DT37" s="655"/>
      <c r="DU37" s="655"/>
      <c r="DV37" s="656"/>
      <c r="DW37" s="628">
        <v>1.5</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t="s">
        <v>103</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133</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130026</v>
      </c>
      <c r="CS38" s="624"/>
      <c r="CT38" s="624"/>
      <c r="CU38" s="624"/>
      <c r="CV38" s="624"/>
      <c r="CW38" s="624"/>
      <c r="CX38" s="624"/>
      <c r="CY38" s="625"/>
      <c r="CZ38" s="657">
        <v>10.7</v>
      </c>
      <c r="DA38" s="658"/>
      <c r="DB38" s="658"/>
      <c r="DC38" s="659"/>
      <c r="DD38" s="632">
        <v>83817</v>
      </c>
      <c r="DE38" s="624"/>
      <c r="DF38" s="624"/>
      <c r="DG38" s="624"/>
      <c r="DH38" s="624"/>
      <c r="DI38" s="624"/>
      <c r="DJ38" s="624"/>
      <c r="DK38" s="625"/>
      <c r="DL38" s="632">
        <v>53278</v>
      </c>
      <c r="DM38" s="624"/>
      <c r="DN38" s="624"/>
      <c r="DO38" s="624"/>
      <c r="DP38" s="624"/>
      <c r="DQ38" s="624"/>
      <c r="DR38" s="624"/>
      <c r="DS38" s="624"/>
      <c r="DT38" s="624"/>
      <c r="DU38" s="624"/>
      <c r="DV38" s="625"/>
      <c r="DW38" s="628">
        <v>11.2</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103</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47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33350</v>
      </c>
      <c r="CS39" s="655"/>
      <c r="CT39" s="655"/>
      <c r="CU39" s="655"/>
      <c r="CV39" s="655"/>
      <c r="CW39" s="655"/>
      <c r="CX39" s="655"/>
      <c r="CY39" s="656"/>
      <c r="CZ39" s="657">
        <v>2.7</v>
      </c>
      <c r="DA39" s="658"/>
      <c r="DB39" s="658"/>
      <c r="DC39" s="659"/>
      <c r="DD39" s="632" t="s">
        <v>103</v>
      </c>
      <c r="DE39" s="655"/>
      <c r="DF39" s="655"/>
      <c r="DG39" s="655"/>
      <c r="DH39" s="655"/>
      <c r="DI39" s="655"/>
      <c r="DJ39" s="655"/>
      <c r="DK39" s="656"/>
      <c r="DL39" s="632" t="s">
        <v>103</v>
      </c>
      <c r="DM39" s="655"/>
      <c r="DN39" s="655"/>
      <c r="DO39" s="655"/>
      <c r="DP39" s="655"/>
      <c r="DQ39" s="655"/>
      <c r="DR39" s="655"/>
      <c r="DS39" s="655"/>
      <c r="DT39" s="655"/>
      <c r="DU39" s="655"/>
      <c r="DV39" s="656"/>
      <c r="DW39" s="628" t="s">
        <v>103</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13028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265</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t="s">
        <v>103</v>
      </c>
      <c r="CS40" s="624"/>
      <c r="CT40" s="624"/>
      <c r="CU40" s="624"/>
      <c r="CV40" s="624"/>
      <c r="CW40" s="624"/>
      <c r="CX40" s="624"/>
      <c r="CY40" s="625"/>
      <c r="CZ40" s="657" t="s">
        <v>103</v>
      </c>
      <c r="DA40" s="658"/>
      <c r="DB40" s="658"/>
      <c r="DC40" s="659"/>
      <c r="DD40" s="632" t="s">
        <v>103</v>
      </c>
      <c r="DE40" s="624"/>
      <c r="DF40" s="624"/>
      <c r="DG40" s="624"/>
      <c r="DH40" s="624"/>
      <c r="DI40" s="624"/>
      <c r="DJ40" s="624"/>
      <c r="DK40" s="625"/>
      <c r="DL40" s="632" t="s">
        <v>103</v>
      </c>
      <c r="DM40" s="624"/>
      <c r="DN40" s="624"/>
      <c r="DO40" s="624"/>
      <c r="DP40" s="624"/>
      <c r="DQ40" s="624"/>
      <c r="DR40" s="624"/>
      <c r="DS40" s="624"/>
      <c r="DT40" s="624"/>
      <c r="DU40" s="624"/>
      <c r="DV40" s="625"/>
      <c r="DW40" s="628" t="s">
        <v>103</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25761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312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281871</v>
      </c>
      <c r="CS42" s="624"/>
      <c r="CT42" s="624"/>
      <c r="CU42" s="624"/>
      <c r="CV42" s="624"/>
      <c r="CW42" s="624"/>
      <c r="CX42" s="624"/>
      <c r="CY42" s="625"/>
      <c r="CZ42" s="657">
        <v>23.2</v>
      </c>
      <c r="DA42" s="706"/>
      <c r="DB42" s="706"/>
      <c r="DC42" s="707"/>
      <c r="DD42" s="632">
        <v>24115</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t="s">
        <v>117</v>
      </c>
      <c r="CS43" s="655"/>
      <c r="CT43" s="655"/>
      <c r="CU43" s="655"/>
      <c r="CV43" s="655"/>
      <c r="CW43" s="655"/>
      <c r="CX43" s="655"/>
      <c r="CY43" s="656"/>
      <c r="CZ43" s="657" t="s">
        <v>117</v>
      </c>
      <c r="DA43" s="658"/>
      <c r="DB43" s="658"/>
      <c r="DC43" s="659"/>
      <c r="DD43" s="632" t="s">
        <v>117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281871</v>
      </c>
      <c r="CS44" s="624"/>
      <c r="CT44" s="624"/>
      <c r="CU44" s="624"/>
      <c r="CV44" s="624"/>
      <c r="CW44" s="624"/>
      <c r="CX44" s="624"/>
      <c r="CY44" s="625"/>
      <c r="CZ44" s="657">
        <v>23.2</v>
      </c>
      <c r="DA44" s="706"/>
      <c r="DB44" s="706"/>
      <c r="DC44" s="707"/>
      <c r="DD44" s="632">
        <v>24115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270473</v>
      </c>
      <c r="CS45" s="655"/>
      <c r="CT45" s="655"/>
      <c r="CU45" s="655"/>
      <c r="CV45" s="655"/>
      <c r="CW45" s="655"/>
      <c r="CX45" s="655"/>
      <c r="CY45" s="656"/>
      <c r="CZ45" s="657">
        <v>22.2</v>
      </c>
      <c r="DA45" s="658"/>
      <c r="DB45" s="658"/>
      <c r="DC45" s="659"/>
      <c r="DD45" s="632">
        <v>13476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11398</v>
      </c>
      <c r="CS46" s="624"/>
      <c r="CT46" s="624"/>
      <c r="CU46" s="624"/>
      <c r="CV46" s="624"/>
      <c r="CW46" s="624"/>
      <c r="CX46" s="624"/>
      <c r="CY46" s="625"/>
      <c r="CZ46" s="657">
        <v>0.9</v>
      </c>
      <c r="DA46" s="706"/>
      <c r="DB46" s="706"/>
      <c r="DC46" s="707"/>
      <c r="DD46" s="632">
        <v>10639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117</v>
      </c>
      <c r="CS47" s="655"/>
      <c r="CT47" s="655"/>
      <c r="CU47" s="655"/>
      <c r="CV47" s="655"/>
      <c r="CW47" s="655"/>
      <c r="CX47" s="655"/>
      <c r="CY47" s="656"/>
      <c r="CZ47" s="657" t="s">
        <v>117</v>
      </c>
      <c r="DA47" s="658"/>
      <c r="DB47" s="658"/>
      <c r="DC47" s="659"/>
      <c r="DD47" s="632" t="s">
        <v>117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1216843</v>
      </c>
      <c r="CS49" s="691"/>
      <c r="CT49" s="691"/>
      <c r="CU49" s="691"/>
      <c r="CV49" s="691"/>
      <c r="CW49" s="691"/>
      <c r="CX49" s="691"/>
      <c r="CY49" s="718"/>
      <c r="CZ49" s="719">
        <v>100</v>
      </c>
      <c r="DA49" s="720"/>
      <c r="DB49" s="720"/>
      <c r="DC49" s="721"/>
      <c r="DD49" s="722">
        <v>667334</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1269</v>
      </c>
      <c r="R7" s="753"/>
      <c r="S7" s="753"/>
      <c r="T7" s="753"/>
      <c r="U7" s="753"/>
      <c r="V7" s="753">
        <v>1217</v>
      </c>
      <c r="W7" s="753"/>
      <c r="X7" s="753"/>
      <c r="Y7" s="753"/>
      <c r="Z7" s="753"/>
      <c r="AA7" s="753">
        <v>52</v>
      </c>
      <c r="AB7" s="753"/>
      <c r="AC7" s="753"/>
      <c r="AD7" s="753"/>
      <c r="AE7" s="754"/>
      <c r="AF7" s="755">
        <v>41</v>
      </c>
      <c r="AG7" s="756"/>
      <c r="AH7" s="756"/>
      <c r="AI7" s="756"/>
      <c r="AJ7" s="757"/>
      <c r="AK7" s="792">
        <v>67</v>
      </c>
      <c r="AL7" s="793"/>
      <c r="AM7" s="793"/>
      <c r="AN7" s="793"/>
      <c r="AO7" s="793"/>
      <c r="AP7" s="793">
        <v>675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363</v>
      </c>
      <c r="B23" s="808" t="s">
        <v>364</v>
      </c>
      <c r="C23" s="809"/>
      <c r="D23" s="809"/>
      <c r="E23" s="809"/>
      <c r="F23" s="809"/>
      <c r="G23" s="809"/>
      <c r="H23" s="809"/>
      <c r="I23" s="809"/>
      <c r="J23" s="809"/>
      <c r="K23" s="809"/>
      <c r="L23" s="809"/>
      <c r="M23" s="809"/>
      <c r="N23" s="809"/>
      <c r="O23" s="809"/>
      <c r="P23" s="810"/>
      <c r="Q23" s="811">
        <v>1269</v>
      </c>
      <c r="R23" s="812"/>
      <c r="S23" s="812"/>
      <c r="T23" s="812"/>
      <c r="U23" s="812"/>
      <c r="V23" s="812">
        <v>1217</v>
      </c>
      <c r="W23" s="812"/>
      <c r="X23" s="812"/>
      <c r="Y23" s="812"/>
      <c r="Z23" s="812"/>
      <c r="AA23" s="812">
        <v>52</v>
      </c>
      <c r="AB23" s="812"/>
      <c r="AC23" s="812"/>
      <c r="AD23" s="812"/>
      <c r="AE23" s="813"/>
      <c r="AF23" s="814">
        <v>41</v>
      </c>
      <c r="AG23" s="812"/>
      <c r="AH23" s="812"/>
      <c r="AI23" s="812"/>
      <c r="AJ23" s="815"/>
      <c r="AK23" s="816"/>
      <c r="AL23" s="817"/>
      <c r="AM23" s="817"/>
      <c r="AN23" s="817"/>
      <c r="AO23" s="817"/>
      <c r="AP23" s="812">
        <v>67</v>
      </c>
      <c r="AQ23" s="812"/>
      <c r="AR23" s="812"/>
      <c r="AS23" s="812"/>
      <c r="AT23" s="812"/>
      <c r="AU23" s="818">
        <v>675</v>
      </c>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376</v>
      </c>
      <c r="C28" s="750"/>
      <c r="D28" s="750"/>
      <c r="E28" s="750"/>
      <c r="F28" s="750"/>
      <c r="G28" s="750"/>
      <c r="H28" s="750"/>
      <c r="I28" s="750"/>
      <c r="J28" s="750"/>
      <c r="K28" s="750"/>
      <c r="L28" s="750"/>
      <c r="M28" s="750"/>
      <c r="N28" s="750"/>
      <c r="O28" s="750"/>
      <c r="P28" s="751"/>
      <c r="Q28" s="840">
        <v>102</v>
      </c>
      <c r="R28" s="841"/>
      <c r="S28" s="841"/>
      <c r="T28" s="841"/>
      <c r="U28" s="841"/>
      <c r="V28" s="841">
        <v>95</v>
      </c>
      <c r="W28" s="841"/>
      <c r="X28" s="841"/>
      <c r="Y28" s="841"/>
      <c r="Z28" s="841"/>
      <c r="AA28" s="841">
        <v>7</v>
      </c>
      <c r="AB28" s="841"/>
      <c r="AC28" s="841"/>
      <c r="AD28" s="841"/>
      <c r="AE28" s="842"/>
      <c r="AF28" s="843">
        <v>7</v>
      </c>
      <c r="AG28" s="841"/>
      <c r="AH28" s="841"/>
      <c r="AI28" s="841"/>
      <c r="AJ28" s="844"/>
      <c r="AK28" s="845">
        <v>13</v>
      </c>
      <c r="AL28" s="836"/>
      <c r="AM28" s="836"/>
      <c r="AN28" s="836"/>
      <c r="AO28" s="836"/>
      <c r="AP28" s="836" t="s">
        <v>482</v>
      </c>
      <c r="AQ28" s="836"/>
      <c r="AR28" s="836"/>
      <c r="AS28" s="836"/>
      <c r="AT28" s="836"/>
      <c r="AU28" s="836" t="s">
        <v>482</v>
      </c>
      <c r="AV28" s="836"/>
      <c r="AW28" s="836"/>
      <c r="AX28" s="836"/>
      <c r="AY28" s="836"/>
      <c r="AZ28" s="837" t="s">
        <v>482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377</v>
      </c>
      <c r="C29" s="774"/>
      <c r="D29" s="774"/>
      <c r="E29" s="774"/>
      <c r="F29" s="774"/>
      <c r="G29" s="774"/>
      <c r="H29" s="774"/>
      <c r="I29" s="774"/>
      <c r="J29" s="774"/>
      <c r="K29" s="774"/>
      <c r="L29" s="774"/>
      <c r="M29" s="774"/>
      <c r="N29" s="774"/>
      <c r="O29" s="774"/>
      <c r="P29" s="775"/>
      <c r="Q29" s="776">
        <v>7</v>
      </c>
      <c r="R29" s="777"/>
      <c r="S29" s="777"/>
      <c r="T29" s="777"/>
      <c r="U29" s="777"/>
      <c r="V29" s="777">
        <v>6</v>
      </c>
      <c r="W29" s="777"/>
      <c r="X29" s="777"/>
      <c r="Y29" s="777"/>
      <c r="Z29" s="777"/>
      <c r="AA29" s="777">
        <v>1</v>
      </c>
      <c r="AB29" s="777"/>
      <c r="AC29" s="777"/>
      <c r="AD29" s="777"/>
      <c r="AE29" s="778"/>
      <c r="AF29" s="779">
        <v>1</v>
      </c>
      <c r="AG29" s="780"/>
      <c r="AH29" s="780"/>
      <c r="AI29" s="780"/>
      <c r="AJ29" s="781"/>
      <c r="AK29" s="848">
        <v>3</v>
      </c>
      <c r="AL29" s="849"/>
      <c r="AM29" s="849"/>
      <c r="AN29" s="849"/>
      <c r="AO29" s="849"/>
      <c r="AP29" s="849" t="s">
        <v>482</v>
      </c>
      <c r="AQ29" s="849"/>
      <c r="AR29" s="849"/>
      <c r="AS29" s="849"/>
      <c r="AT29" s="849"/>
      <c r="AU29" s="849" t="s">
        <v>482</v>
      </c>
      <c r="AV29" s="849"/>
      <c r="AW29" s="849"/>
      <c r="AX29" s="849"/>
      <c r="AY29" s="849"/>
      <c r="AZ29" s="850" t="s">
        <v>482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378</v>
      </c>
      <c r="C30" s="774"/>
      <c r="D30" s="774"/>
      <c r="E30" s="774"/>
      <c r="F30" s="774"/>
      <c r="G30" s="774"/>
      <c r="H30" s="774"/>
      <c r="I30" s="774"/>
      <c r="J30" s="774"/>
      <c r="K30" s="774"/>
      <c r="L30" s="774"/>
      <c r="M30" s="774"/>
      <c r="N30" s="774"/>
      <c r="O30" s="774"/>
      <c r="P30" s="775"/>
      <c r="Q30" s="776">
        <v>61</v>
      </c>
      <c r="R30" s="777"/>
      <c r="S30" s="777"/>
      <c r="T30" s="777"/>
      <c r="U30" s="777"/>
      <c r="V30" s="777">
        <v>55</v>
      </c>
      <c r="W30" s="777"/>
      <c r="X30" s="777"/>
      <c r="Y30" s="777"/>
      <c r="Z30" s="777"/>
      <c r="AA30" s="777">
        <v>6</v>
      </c>
      <c r="AB30" s="777"/>
      <c r="AC30" s="777"/>
      <c r="AD30" s="777"/>
      <c r="AE30" s="778"/>
      <c r="AF30" s="779">
        <v>6</v>
      </c>
      <c r="AG30" s="780"/>
      <c r="AH30" s="780"/>
      <c r="AI30" s="780"/>
      <c r="AJ30" s="781"/>
      <c r="AK30" s="848">
        <v>45</v>
      </c>
      <c r="AL30" s="849"/>
      <c r="AM30" s="849"/>
      <c r="AN30" s="849"/>
      <c r="AO30" s="849"/>
      <c r="AP30" s="849">
        <v>105</v>
      </c>
      <c r="AQ30" s="849"/>
      <c r="AR30" s="849"/>
      <c r="AS30" s="849"/>
      <c r="AT30" s="849"/>
      <c r="AU30" s="849">
        <v>105</v>
      </c>
      <c r="AV30" s="849"/>
      <c r="AW30" s="849"/>
      <c r="AX30" s="849"/>
      <c r="AY30" s="849"/>
      <c r="AZ30" s="850" t="s">
        <v>482</v>
      </c>
      <c r="BA30" s="850"/>
      <c r="BB30" s="850"/>
      <c r="BC30" s="850"/>
      <c r="BD30" s="850"/>
      <c r="BE30" s="846" t="s">
        <v>379</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53</v>
      </c>
      <c r="R31" s="777"/>
      <c r="S31" s="777"/>
      <c r="T31" s="777"/>
      <c r="U31" s="777"/>
      <c r="V31" s="777">
        <v>2</v>
      </c>
      <c r="W31" s="777"/>
      <c r="X31" s="777"/>
      <c r="Y31" s="777"/>
      <c r="Z31" s="777"/>
      <c r="AA31" s="777">
        <v>1</v>
      </c>
      <c r="AB31" s="777"/>
      <c r="AC31" s="777"/>
      <c r="AD31" s="777"/>
      <c r="AE31" s="778"/>
      <c r="AF31" s="779">
        <v>1</v>
      </c>
      <c r="AG31" s="780"/>
      <c r="AH31" s="780"/>
      <c r="AI31" s="780"/>
      <c r="AJ31" s="781"/>
      <c r="AK31" s="848">
        <v>5</v>
      </c>
      <c r="AL31" s="849"/>
      <c r="AM31" s="849"/>
      <c r="AN31" s="849"/>
      <c r="AO31" s="849"/>
      <c r="AP31" s="849">
        <v>25</v>
      </c>
      <c r="AQ31" s="849"/>
      <c r="AR31" s="849"/>
      <c r="AS31" s="849"/>
      <c r="AT31" s="849"/>
      <c r="AU31" s="849">
        <v>25</v>
      </c>
      <c r="AV31" s="849"/>
      <c r="AW31" s="849"/>
      <c r="AX31" s="849"/>
      <c r="AY31" s="849"/>
      <c r="AZ31" s="850" t="s">
        <v>482</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15</v>
      </c>
      <c r="AG63" s="860"/>
      <c r="AH63" s="860"/>
      <c r="AI63" s="860"/>
      <c r="AJ63" s="861"/>
      <c r="AK63" s="862"/>
      <c r="AL63" s="857"/>
      <c r="AM63" s="857"/>
      <c r="AN63" s="857"/>
      <c r="AO63" s="857"/>
      <c r="AP63" s="860">
        <v>130</v>
      </c>
      <c r="AQ63" s="860"/>
      <c r="AR63" s="860"/>
      <c r="AS63" s="860"/>
      <c r="AT63" s="860"/>
      <c r="AU63" s="860">
        <v>130</v>
      </c>
      <c r="AV63" s="860"/>
      <c r="AW63" s="860"/>
      <c r="AX63" s="860"/>
      <c r="AY63" s="860"/>
      <c r="AZ63" s="864"/>
      <c r="BA63" s="864"/>
      <c r="BB63" s="864"/>
      <c r="BC63" s="864"/>
      <c r="BD63" s="864"/>
      <c r="BE63" s="865" t="s">
        <v>536</v>
      </c>
      <c r="BF63" s="865"/>
      <c r="BG63" s="865"/>
      <c r="BH63" s="865"/>
      <c r="BI63" s="866"/>
      <c r="BJ63" s="867" t="s">
        <v>103</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537</v>
      </c>
      <c r="C68" s="888"/>
      <c r="D68" s="888"/>
      <c r="E68" s="888"/>
      <c r="F68" s="888"/>
      <c r="G68" s="888"/>
      <c r="H68" s="888"/>
      <c r="I68" s="888"/>
      <c r="J68" s="888"/>
      <c r="K68" s="888"/>
      <c r="L68" s="888"/>
      <c r="M68" s="888"/>
      <c r="N68" s="888"/>
      <c r="O68" s="888"/>
      <c r="P68" s="889"/>
      <c r="Q68" s="890">
        <v>995</v>
      </c>
      <c r="R68" s="884"/>
      <c r="S68" s="884"/>
      <c r="T68" s="884"/>
      <c r="U68" s="884"/>
      <c r="V68" s="884">
        <v>970</v>
      </c>
      <c r="W68" s="884"/>
      <c r="X68" s="884"/>
      <c r="Y68" s="884"/>
      <c r="Z68" s="884"/>
      <c r="AA68" s="884">
        <v>25</v>
      </c>
      <c r="AB68" s="884"/>
      <c r="AC68" s="884"/>
      <c r="AD68" s="884"/>
      <c r="AE68" s="884"/>
      <c r="AF68" s="884">
        <v>25</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538</v>
      </c>
      <c r="C69" s="892"/>
      <c r="D69" s="892"/>
      <c r="E69" s="892"/>
      <c r="F69" s="892"/>
      <c r="G69" s="892"/>
      <c r="H69" s="892"/>
      <c r="I69" s="892"/>
      <c r="J69" s="892"/>
      <c r="K69" s="892"/>
      <c r="L69" s="892"/>
      <c r="M69" s="892"/>
      <c r="N69" s="892"/>
      <c r="O69" s="892"/>
      <c r="P69" s="893"/>
      <c r="Q69" s="894">
        <v>28394</v>
      </c>
      <c r="R69" s="849"/>
      <c r="S69" s="849"/>
      <c r="T69" s="849"/>
      <c r="U69" s="849"/>
      <c r="V69" s="849">
        <v>27681</v>
      </c>
      <c r="W69" s="849"/>
      <c r="X69" s="849"/>
      <c r="Y69" s="849"/>
      <c r="Z69" s="849"/>
      <c r="AA69" s="849">
        <v>713</v>
      </c>
      <c r="AB69" s="849"/>
      <c r="AC69" s="849"/>
      <c r="AD69" s="849"/>
      <c r="AE69" s="849"/>
      <c r="AF69" s="849">
        <v>713</v>
      </c>
      <c r="AG69" s="849"/>
      <c r="AH69" s="849"/>
      <c r="AI69" s="849"/>
      <c r="AJ69" s="849"/>
      <c r="AK69" s="849">
        <v>4021</v>
      </c>
      <c r="AL69" s="849"/>
      <c r="AM69" s="849"/>
      <c r="AN69" s="849"/>
      <c r="AO69" s="849"/>
      <c r="AP69" s="849">
        <v>0</v>
      </c>
      <c r="AQ69" s="849"/>
      <c r="AR69" s="849"/>
      <c r="AS69" s="849"/>
      <c r="AT69" s="849"/>
      <c r="AU69" s="849">
        <v>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539</v>
      </c>
      <c r="C70" s="892"/>
      <c r="D70" s="892"/>
      <c r="E70" s="892"/>
      <c r="F70" s="892"/>
      <c r="G70" s="892"/>
      <c r="H70" s="892"/>
      <c r="I70" s="892"/>
      <c r="J70" s="892"/>
      <c r="K70" s="892"/>
      <c r="L70" s="892"/>
      <c r="M70" s="892"/>
      <c r="N70" s="892"/>
      <c r="O70" s="892"/>
      <c r="P70" s="893"/>
      <c r="Q70" s="894">
        <v>269</v>
      </c>
      <c r="R70" s="849"/>
      <c r="S70" s="849"/>
      <c r="T70" s="849"/>
      <c r="U70" s="849"/>
      <c r="V70" s="849">
        <v>241</v>
      </c>
      <c r="W70" s="849"/>
      <c r="X70" s="849"/>
      <c r="Y70" s="849"/>
      <c r="Z70" s="849"/>
      <c r="AA70" s="849">
        <v>28</v>
      </c>
      <c r="AB70" s="849"/>
      <c r="AC70" s="849"/>
      <c r="AD70" s="849"/>
      <c r="AE70" s="849"/>
      <c r="AF70" s="849">
        <v>28</v>
      </c>
      <c r="AG70" s="849"/>
      <c r="AH70" s="849"/>
      <c r="AI70" s="849"/>
      <c r="AJ70" s="849"/>
      <c r="AK70" s="849">
        <v>0</v>
      </c>
      <c r="AL70" s="849"/>
      <c r="AM70" s="849"/>
      <c r="AN70" s="849"/>
      <c r="AO70" s="849"/>
      <c r="AP70" s="849" t="s">
        <v>482</v>
      </c>
      <c r="AQ70" s="849"/>
      <c r="AR70" s="849"/>
      <c r="AS70" s="849"/>
      <c r="AT70" s="849"/>
      <c r="AU70" s="849" t="s">
        <v>482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540</v>
      </c>
      <c r="C71" s="892"/>
      <c r="D71" s="892"/>
      <c r="E71" s="892"/>
      <c r="F71" s="892"/>
      <c r="G71" s="892"/>
      <c r="H71" s="892"/>
      <c r="I71" s="892"/>
      <c r="J71" s="892"/>
      <c r="K71" s="892"/>
      <c r="L71" s="892"/>
      <c r="M71" s="892"/>
      <c r="N71" s="892"/>
      <c r="O71" s="892"/>
      <c r="P71" s="893"/>
      <c r="Q71" s="894">
        <v>142</v>
      </c>
      <c r="R71" s="849"/>
      <c r="S71" s="849"/>
      <c r="T71" s="849"/>
      <c r="U71" s="849"/>
      <c r="V71" s="849">
        <v>136</v>
      </c>
      <c r="W71" s="849"/>
      <c r="X71" s="849"/>
      <c r="Y71" s="849"/>
      <c r="Z71" s="849"/>
      <c r="AA71" s="849">
        <v>6</v>
      </c>
      <c r="AB71" s="849"/>
      <c r="AC71" s="849"/>
      <c r="AD71" s="849"/>
      <c r="AE71" s="849"/>
      <c r="AF71" s="849">
        <v>6</v>
      </c>
      <c r="AG71" s="849"/>
      <c r="AH71" s="849"/>
      <c r="AI71" s="849"/>
      <c r="AJ71" s="849"/>
      <c r="AK71" s="849" t="s">
        <v>550</v>
      </c>
      <c r="AL71" s="849"/>
      <c r="AM71" s="849"/>
      <c r="AN71" s="849"/>
      <c r="AO71" s="849"/>
      <c r="AP71" s="849" t="s">
        <v>482</v>
      </c>
      <c r="AQ71" s="849"/>
      <c r="AR71" s="849"/>
      <c r="AS71" s="849"/>
      <c r="AT71" s="849"/>
      <c r="AU71" s="849" t="s">
        <v>482</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541</v>
      </c>
      <c r="C72" s="892"/>
      <c r="D72" s="892"/>
      <c r="E72" s="892"/>
      <c r="F72" s="892"/>
      <c r="G72" s="892"/>
      <c r="H72" s="892"/>
      <c r="I72" s="892"/>
      <c r="J72" s="892"/>
      <c r="K72" s="892"/>
      <c r="L72" s="892"/>
      <c r="M72" s="892"/>
      <c r="N72" s="892"/>
      <c r="O72" s="892"/>
      <c r="P72" s="893"/>
      <c r="Q72" s="894">
        <v>190</v>
      </c>
      <c r="R72" s="849"/>
      <c r="S72" s="849"/>
      <c r="T72" s="849"/>
      <c r="U72" s="849"/>
      <c r="V72" s="849">
        <v>184</v>
      </c>
      <c r="W72" s="849"/>
      <c r="X72" s="849"/>
      <c r="Y72" s="849"/>
      <c r="Z72" s="849"/>
      <c r="AA72" s="849">
        <v>6</v>
      </c>
      <c r="AB72" s="849"/>
      <c r="AC72" s="849"/>
      <c r="AD72" s="849"/>
      <c r="AE72" s="849"/>
      <c r="AF72" s="849">
        <v>6</v>
      </c>
      <c r="AG72" s="849"/>
      <c r="AH72" s="849"/>
      <c r="AI72" s="849"/>
      <c r="AJ72" s="849"/>
      <c r="AK72" s="849">
        <v>0</v>
      </c>
      <c r="AL72" s="849"/>
      <c r="AM72" s="849"/>
      <c r="AN72" s="849"/>
      <c r="AO72" s="849"/>
      <c r="AP72" s="849" t="s">
        <v>482</v>
      </c>
      <c r="AQ72" s="849"/>
      <c r="AR72" s="849"/>
      <c r="AS72" s="849"/>
      <c r="AT72" s="849"/>
      <c r="AU72" s="849" t="s">
        <v>482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542</v>
      </c>
      <c r="C73" s="892"/>
      <c r="D73" s="892"/>
      <c r="E73" s="892"/>
      <c r="F73" s="892"/>
      <c r="G73" s="892"/>
      <c r="H73" s="892"/>
      <c r="I73" s="892"/>
      <c r="J73" s="892"/>
      <c r="K73" s="892"/>
      <c r="L73" s="892"/>
      <c r="M73" s="892"/>
      <c r="N73" s="892"/>
      <c r="O73" s="892"/>
      <c r="P73" s="893"/>
      <c r="Q73" s="894">
        <v>9053</v>
      </c>
      <c r="R73" s="849"/>
      <c r="S73" s="849"/>
      <c r="T73" s="849"/>
      <c r="U73" s="849"/>
      <c r="V73" s="849">
        <v>8838</v>
      </c>
      <c r="W73" s="849"/>
      <c r="X73" s="849"/>
      <c r="Y73" s="849"/>
      <c r="Z73" s="849"/>
      <c r="AA73" s="849">
        <v>215</v>
      </c>
      <c r="AB73" s="849"/>
      <c r="AC73" s="849"/>
      <c r="AD73" s="849"/>
      <c r="AE73" s="849"/>
      <c r="AF73" s="849">
        <v>215</v>
      </c>
      <c r="AG73" s="849"/>
      <c r="AH73" s="849"/>
      <c r="AI73" s="849"/>
      <c r="AJ73" s="849"/>
      <c r="AK73" s="849">
        <v>12</v>
      </c>
      <c r="AL73" s="849"/>
      <c r="AM73" s="849"/>
      <c r="AN73" s="849"/>
      <c r="AO73" s="849"/>
      <c r="AP73" s="849">
        <v>0</v>
      </c>
      <c r="AQ73" s="849"/>
      <c r="AR73" s="849"/>
      <c r="AS73" s="849"/>
      <c r="AT73" s="849"/>
      <c r="AU73" s="849">
        <v>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543</v>
      </c>
      <c r="C74" s="892"/>
      <c r="D74" s="892"/>
      <c r="E74" s="892"/>
      <c r="F74" s="892"/>
      <c r="G74" s="892"/>
      <c r="H74" s="892"/>
      <c r="I74" s="892"/>
      <c r="J74" s="892"/>
      <c r="K74" s="892"/>
      <c r="L74" s="892"/>
      <c r="M74" s="892"/>
      <c r="N74" s="892"/>
      <c r="O74" s="892"/>
      <c r="P74" s="893"/>
      <c r="Q74" s="894">
        <v>1000</v>
      </c>
      <c r="R74" s="849"/>
      <c r="S74" s="849"/>
      <c r="T74" s="849"/>
      <c r="U74" s="849"/>
      <c r="V74" s="849">
        <v>936</v>
      </c>
      <c r="W74" s="849"/>
      <c r="X74" s="849"/>
      <c r="Y74" s="849"/>
      <c r="Z74" s="849"/>
      <c r="AA74" s="849">
        <v>64</v>
      </c>
      <c r="AB74" s="849"/>
      <c r="AC74" s="849"/>
      <c r="AD74" s="849"/>
      <c r="AE74" s="849"/>
      <c r="AF74" s="849">
        <v>57</v>
      </c>
      <c r="AG74" s="849"/>
      <c r="AH74" s="849"/>
      <c r="AI74" s="849"/>
      <c r="AJ74" s="849"/>
      <c r="AK74" s="849">
        <v>0</v>
      </c>
      <c r="AL74" s="849"/>
      <c r="AM74" s="849"/>
      <c r="AN74" s="849"/>
      <c r="AO74" s="849"/>
      <c r="AP74" s="849">
        <v>110</v>
      </c>
      <c r="AQ74" s="849"/>
      <c r="AR74" s="849"/>
      <c r="AS74" s="849"/>
      <c r="AT74" s="849"/>
      <c r="AU74" s="849" t="s">
        <v>482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544</v>
      </c>
      <c r="C75" s="892"/>
      <c r="D75" s="892"/>
      <c r="E75" s="892"/>
      <c r="F75" s="892"/>
      <c r="G75" s="892"/>
      <c r="H75" s="892"/>
      <c r="I75" s="892"/>
      <c r="J75" s="892"/>
      <c r="K75" s="892"/>
      <c r="L75" s="892"/>
      <c r="M75" s="892"/>
      <c r="N75" s="892"/>
      <c r="O75" s="892"/>
      <c r="P75" s="893"/>
      <c r="Q75" s="897">
        <v>0</v>
      </c>
      <c r="R75" s="898"/>
      <c r="S75" s="898"/>
      <c r="T75" s="898"/>
      <c r="U75" s="848"/>
      <c r="V75" s="899">
        <v>1</v>
      </c>
      <c r="W75" s="898"/>
      <c r="X75" s="898"/>
      <c r="Y75" s="898"/>
      <c r="Z75" s="848"/>
      <c r="AA75" s="899">
        <v>-1</v>
      </c>
      <c r="AB75" s="898"/>
      <c r="AC75" s="898"/>
      <c r="AD75" s="898"/>
      <c r="AE75" s="848"/>
      <c r="AF75" s="899">
        <v>0</v>
      </c>
      <c r="AG75" s="898"/>
      <c r="AH75" s="898"/>
      <c r="AI75" s="898"/>
      <c r="AJ75" s="848"/>
      <c r="AK75" s="899">
        <v>1</v>
      </c>
      <c r="AL75" s="898"/>
      <c r="AM75" s="898"/>
      <c r="AN75" s="898"/>
      <c r="AO75" s="848"/>
      <c r="AP75" s="899">
        <v>140</v>
      </c>
      <c r="AQ75" s="898"/>
      <c r="AR75" s="898"/>
      <c r="AS75" s="898"/>
      <c r="AT75" s="848"/>
      <c r="AU75" s="899" t="s">
        <v>482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545</v>
      </c>
      <c r="C76" s="892"/>
      <c r="D76" s="892"/>
      <c r="E76" s="892"/>
      <c r="F76" s="892"/>
      <c r="G76" s="892"/>
      <c r="H76" s="892"/>
      <c r="I76" s="892"/>
      <c r="J76" s="892"/>
      <c r="K76" s="892"/>
      <c r="L76" s="892"/>
      <c r="M76" s="892"/>
      <c r="N76" s="892"/>
      <c r="O76" s="892"/>
      <c r="P76" s="893"/>
      <c r="Q76" s="897" t="s">
        <v>482</v>
      </c>
      <c r="R76" s="898"/>
      <c r="S76" s="898"/>
      <c r="T76" s="898"/>
      <c r="U76" s="848"/>
      <c r="V76" s="899" t="s">
        <v>482</v>
      </c>
      <c r="W76" s="898"/>
      <c r="X76" s="898"/>
      <c r="Y76" s="898"/>
      <c r="Z76" s="848"/>
      <c r="AA76" s="899" t="s">
        <v>482</v>
      </c>
      <c r="AB76" s="898"/>
      <c r="AC76" s="898"/>
      <c r="AD76" s="898"/>
      <c r="AE76" s="848"/>
      <c r="AF76" s="899" t="s">
        <v>482</v>
      </c>
      <c r="AG76" s="898"/>
      <c r="AH76" s="898"/>
      <c r="AI76" s="898"/>
      <c r="AJ76" s="848"/>
      <c r="AK76" s="899" t="s">
        <v>482</v>
      </c>
      <c r="AL76" s="898"/>
      <c r="AM76" s="898"/>
      <c r="AN76" s="898"/>
      <c r="AO76" s="848"/>
      <c r="AP76" s="899" t="s">
        <v>482</v>
      </c>
      <c r="AQ76" s="898"/>
      <c r="AR76" s="898"/>
      <c r="AS76" s="898"/>
      <c r="AT76" s="848"/>
      <c r="AU76" s="899" t="s">
        <v>482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546</v>
      </c>
      <c r="C77" s="892"/>
      <c r="D77" s="892"/>
      <c r="E77" s="892"/>
      <c r="F77" s="892"/>
      <c r="G77" s="892"/>
      <c r="H77" s="892"/>
      <c r="I77" s="892"/>
      <c r="J77" s="892"/>
      <c r="K77" s="892"/>
      <c r="L77" s="892"/>
      <c r="M77" s="892"/>
      <c r="N77" s="892"/>
      <c r="O77" s="892"/>
      <c r="P77" s="893"/>
      <c r="Q77" s="897">
        <v>86</v>
      </c>
      <c r="R77" s="898"/>
      <c r="S77" s="898"/>
      <c r="T77" s="898"/>
      <c r="U77" s="848"/>
      <c r="V77" s="899">
        <v>85</v>
      </c>
      <c r="W77" s="898"/>
      <c r="X77" s="898"/>
      <c r="Y77" s="898"/>
      <c r="Z77" s="848"/>
      <c r="AA77" s="899">
        <v>1</v>
      </c>
      <c r="AB77" s="898"/>
      <c r="AC77" s="898"/>
      <c r="AD77" s="898"/>
      <c r="AE77" s="848"/>
      <c r="AF77" s="899">
        <v>1</v>
      </c>
      <c r="AG77" s="898"/>
      <c r="AH77" s="898"/>
      <c r="AI77" s="898"/>
      <c r="AJ77" s="848"/>
      <c r="AK77" s="899" t="s">
        <v>550</v>
      </c>
      <c r="AL77" s="898"/>
      <c r="AM77" s="898"/>
      <c r="AN77" s="898"/>
      <c r="AO77" s="848"/>
      <c r="AP77" s="899" t="s">
        <v>482</v>
      </c>
      <c r="AQ77" s="898"/>
      <c r="AR77" s="898"/>
      <c r="AS77" s="898"/>
      <c r="AT77" s="848"/>
      <c r="AU77" s="899" t="s">
        <v>482</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t="s">
        <v>547</v>
      </c>
      <c r="C78" s="892"/>
      <c r="D78" s="892"/>
      <c r="E78" s="892"/>
      <c r="F78" s="892"/>
      <c r="G78" s="892"/>
      <c r="H78" s="892"/>
      <c r="I78" s="892"/>
      <c r="J78" s="892"/>
      <c r="K78" s="892"/>
      <c r="L78" s="892"/>
      <c r="M78" s="892"/>
      <c r="N78" s="892"/>
      <c r="O78" s="892"/>
      <c r="P78" s="893"/>
      <c r="Q78" s="894">
        <v>14</v>
      </c>
      <c r="R78" s="849"/>
      <c r="S78" s="849"/>
      <c r="T78" s="849"/>
      <c r="U78" s="849"/>
      <c r="V78" s="849">
        <v>13</v>
      </c>
      <c r="W78" s="849"/>
      <c r="X78" s="849"/>
      <c r="Y78" s="849"/>
      <c r="Z78" s="849"/>
      <c r="AA78" s="849">
        <v>1</v>
      </c>
      <c r="AB78" s="849"/>
      <c r="AC78" s="849"/>
      <c r="AD78" s="849"/>
      <c r="AE78" s="849"/>
      <c r="AF78" s="849">
        <v>1</v>
      </c>
      <c r="AG78" s="849"/>
      <c r="AH78" s="849"/>
      <c r="AI78" s="849"/>
      <c r="AJ78" s="849"/>
      <c r="AK78" s="849" t="s">
        <v>550</v>
      </c>
      <c r="AL78" s="849"/>
      <c r="AM78" s="849"/>
      <c r="AN78" s="849"/>
      <c r="AO78" s="849"/>
      <c r="AP78" s="849" t="s">
        <v>482</v>
      </c>
      <c r="AQ78" s="849"/>
      <c r="AR78" s="849"/>
      <c r="AS78" s="849"/>
      <c r="AT78" s="849"/>
      <c r="AU78" s="849" t="s">
        <v>482</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t="s">
        <v>548</v>
      </c>
      <c r="C79" s="892"/>
      <c r="D79" s="892"/>
      <c r="E79" s="892"/>
      <c r="F79" s="892"/>
      <c r="G79" s="892"/>
      <c r="H79" s="892"/>
      <c r="I79" s="892"/>
      <c r="J79" s="892"/>
      <c r="K79" s="892"/>
      <c r="L79" s="892"/>
      <c r="M79" s="892"/>
      <c r="N79" s="892"/>
      <c r="O79" s="892"/>
      <c r="P79" s="893"/>
      <c r="Q79" s="894">
        <v>183</v>
      </c>
      <c r="R79" s="849"/>
      <c r="S79" s="849"/>
      <c r="T79" s="849"/>
      <c r="U79" s="849"/>
      <c r="V79" s="849">
        <v>149</v>
      </c>
      <c r="W79" s="849"/>
      <c r="X79" s="849"/>
      <c r="Y79" s="849"/>
      <c r="Z79" s="849"/>
      <c r="AA79" s="849">
        <v>34</v>
      </c>
      <c r="AB79" s="849"/>
      <c r="AC79" s="849"/>
      <c r="AD79" s="849"/>
      <c r="AE79" s="849"/>
      <c r="AF79" s="849">
        <v>34</v>
      </c>
      <c r="AG79" s="849"/>
      <c r="AH79" s="849"/>
      <c r="AI79" s="849"/>
      <c r="AJ79" s="849"/>
      <c r="AK79" s="849" t="s">
        <v>551</v>
      </c>
      <c r="AL79" s="849"/>
      <c r="AM79" s="849"/>
      <c r="AN79" s="849"/>
      <c r="AO79" s="849"/>
      <c r="AP79" s="849">
        <v>34</v>
      </c>
      <c r="AQ79" s="849"/>
      <c r="AR79" s="849"/>
      <c r="AS79" s="849"/>
      <c r="AT79" s="849"/>
      <c r="AU79" s="849" t="s">
        <v>482</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t="s">
        <v>549</v>
      </c>
      <c r="C80" s="892"/>
      <c r="D80" s="892"/>
      <c r="E80" s="892"/>
      <c r="F80" s="892"/>
      <c r="G80" s="892"/>
      <c r="H80" s="892"/>
      <c r="I80" s="892"/>
      <c r="J80" s="892"/>
      <c r="K80" s="892"/>
      <c r="L80" s="892"/>
      <c r="M80" s="892"/>
      <c r="N80" s="892"/>
      <c r="O80" s="892"/>
      <c r="P80" s="893"/>
      <c r="Q80" s="894">
        <v>198</v>
      </c>
      <c r="R80" s="849"/>
      <c r="S80" s="849"/>
      <c r="T80" s="849"/>
      <c r="U80" s="849"/>
      <c r="V80" s="849">
        <v>182</v>
      </c>
      <c r="W80" s="849"/>
      <c r="X80" s="849"/>
      <c r="Y80" s="849"/>
      <c r="Z80" s="849"/>
      <c r="AA80" s="849">
        <v>16</v>
      </c>
      <c r="AB80" s="849"/>
      <c r="AC80" s="849"/>
      <c r="AD80" s="849"/>
      <c r="AE80" s="849"/>
      <c r="AF80" s="849">
        <v>16</v>
      </c>
      <c r="AG80" s="849"/>
      <c r="AH80" s="849"/>
      <c r="AI80" s="849"/>
      <c r="AJ80" s="849"/>
      <c r="AK80" s="849">
        <v>0</v>
      </c>
      <c r="AL80" s="849"/>
      <c r="AM80" s="849"/>
      <c r="AN80" s="849"/>
      <c r="AO80" s="849"/>
      <c r="AP80" s="849">
        <v>1344</v>
      </c>
      <c r="AQ80" s="849"/>
      <c r="AR80" s="849"/>
      <c r="AS80" s="849"/>
      <c r="AT80" s="849"/>
      <c r="AU80" s="849">
        <v>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SUM(AF68:AF80)</f>
        <v>1102</v>
      </c>
      <c r="AG88" s="860"/>
      <c r="AH88" s="860"/>
      <c r="AI88" s="860"/>
      <c r="AJ88" s="860"/>
      <c r="AK88" s="857"/>
      <c r="AL88" s="857"/>
      <c r="AM88" s="857"/>
      <c r="AN88" s="857"/>
      <c r="AO88" s="857"/>
      <c r="AP88" s="860">
        <v>1628</v>
      </c>
      <c r="AQ88" s="860"/>
      <c r="AR88" s="860"/>
      <c r="AS88" s="860"/>
      <c r="AT88" s="860"/>
      <c r="AU88" s="860">
        <v>0</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x14ac:dyDescent="0.15">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87729</v>
      </c>
      <c r="AB110" s="920"/>
      <c r="AC110" s="920"/>
      <c r="AD110" s="920"/>
      <c r="AE110" s="921"/>
      <c r="AF110" s="922">
        <v>92521</v>
      </c>
      <c r="AG110" s="920"/>
      <c r="AH110" s="920"/>
      <c r="AI110" s="920"/>
      <c r="AJ110" s="921"/>
      <c r="AK110" s="922">
        <v>83313</v>
      </c>
      <c r="AL110" s="920"/>
      <c r="AM110" s="920"/>
      <c r="AN110" s="920"/>
      <c r="AO110" s="921"/>
      <c r="AP110" s="923">
        <v>22.2</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698851</v>
      </c>
      <c r="BR110" s="957"/>
      <c r="BS110" s="957"/>
      <c r="BT110" s="957"/>
      <c r="BU110" s="957"/>
      <c r="BV110" s="957">
        <v>755054</v>
      </c>
      <c r="BW110" s="957"/>
      <c r="BX110" s="957"/>
      <c r="BY110" s="957"/>
      <c r="BZ110" s="957"/>
      <c r="CA110" s="957">
        <v>674612</v>
      </c>
      <c r="CB110" s="957"/>
      <c r="CC110" s="957"/>
      <c r="CD110" s="957"/>
      <c r="CE110" s="957"/>
      <c r="CF110" s="971">
        <v>180.1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103</v>
      </c>
      <c r="DH110" s="957"/>
      <c r="DI110" s="957"/>
      <c r="DJ110" s="957"/>
      <c r="DK110" s="957"/>
      <c r="DL110" s="957" t="s">
        <v>103</v>
      </c>
      <c r="DM110" s="957"/>
      <c r="DN110" s="957"/>
      <c r="DO110" s="957"/>
      <c r="DP110" s="957"/>
      <c r="DQ110" s="957" t="s">
        <v>103</v>
      </c>
      <c r="DR110" s="957"/>
      <c r="DS110" s="957"/>
      <c r="DT110" s="957"/>
      <c r="DU110" s="957"/>
      <c r="DV110" s="958" t="s">
        <v>103</v>
      </c>
      <c r="DW110" s="958"/>
      <c r="DX110" s="958"/>
      <c r="DY110" s="958"/>
      <c r="DZ110" s="959"/>
    </row>
    <row r="111" spans="1:131" s="197"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103</v>
      </c>
      <c r="AB111" s="964"/>
      <c r="AC111" s="964"/>
      <c r="AD111" s="964"/>
      <c r="AE111" s="965"/>
      <c r="AF111" s="966" t="s">
        <v>103</v>
      </c>
      <c r="AG111" s="964"/>
      <c r="AH111" s="964"/>
      <c r="AI111" s="964"/>
      <c r="AJ111" s="965"/>
      <c r="AK111" s="966" t="s">
        <v>103</v>
      </c>
      <c r="AL111" s="964"/>
      <c r="AM111" s="964"/>
      <c r="AN111" s="964"/>
      <c r="AO111" s="965"/>
      <c r="AP111" s="967" t="s">
        <v>103</v>
      </c>
      <c r="AQ111" s="968"/>
      <c r="AR111" s="968"/>
      <c r="AS111" s="968"/>
      <c r="AT111" s="969"/>
      <c r="AU111" s="929"/>
      <c r="AV111" s="930"/>
      <c r="AW111" s="930"/>
      <c r="AX111" s="930"/>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103</v>
      </c>
      <c r="BR111" s="950"/>
      <c r="BS111" s="950"/>
      <c r="BT111" s="950"/>
      <c r="BU111" s="950"/>
      <c r="BV111" s="950" t="s">
        <v>103</v>
      </c>
      <c r="BW111" s="950"/>
      <c r="BX111" s="950"/>
      <c r="BY111" s="950"/>
      <c r="BZ111" s="950"/>
      <c r="CA111" s="950" t="s">
        <v>103</v>
      </c>
      <c r="CB111" s="950"/>
      <c r="CC111" s="950"/>
      <c r="CD111" s="950"/>
      <c r="CE111" s="950"/>
      <c r="CF111" s="944" t="s">
        <v>103</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103</v>
      </c>
      <c r="DH111" s="950"/>
      <c r="DI111" s="950"/>
      <c r="DJ111" s="950"/>
      <c r="DK111" s="950"/>
      <c r="DL111" s="950" t="s">
        <v>103</v>
      </c>
      <c r="DM111" s="950"/>
      <c r="DN111" s="950"/>
      <c r="DO111" s="950"/>
      <c r="DP111" s="950"/>
      <c r="DQ111" s="950" t="s">
        <v>103</v>
      </c>
      <c r="DR111" s="950"/>
      <c r="DS111" s="950"/>
      <c r="DT111" s="950"/>
      <c r="DU111" s="950"/>
      <c r="DV111" s="951" t="s">
        <v>103</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413</v>
      </c>
      <c r="AB112" s="989"/>
      <c r="AC112" s="989"/>
      <c r="AD112" s="989"/>
      <c r="AE112" s="990"/>
      <c r="AF112" s="991" t="s">
        <v>413</v>
      </c>
      <c r="AG112" s="989"/>
      <c r="AH112" s="989"/>
      <c r="AI112" s="989"/>
      <c r="AJ112" s="990"/>
      <c r="AK112" s="991" t="s">
        <v>413</v>
      </c>
      <c r="AL112" s="989"/>
      <c r="AM112" s="989"/>
      <c r="AN112" s="989"/>
      <c r="AO112" s="990"/>
      <c r="AP112" s="992" t="s">
        <v>413</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180256</v>
      </c>
      <c r="BR112" s="950"/>
      <c r="BS112" s="950"/>
      <c r="BT112" s="950"/>
      <c r="BU112" s="950"/>
      <c r="BV112" s="950">
        <v>153534</v>
      </c>
      <c r="BW112" s="950"/>
      <c r="BX112" s="950"/>
      <c r="BY112" s="950"/>
      <c r="BZ112" s="950"/>
      <c r="CA112" s="950">
        <v>124485</v>
      </c>
      <c r="CB112" s="950"/>
      <c r="CC112" s="950"/>
      <c r="CD112" s="950"/>
      <c r="CE112" s="950"/>
      <c r="CF112" s="944">
        <v>33.200000000000003</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413</v>
      </c>
      <c r="DH112" s="950"/>
      <c r="DI112" s="950"/>
      <c r="DJ112" s="950"/>
      <c r="DK112" s="950"/>
      <c r="DL112" s="950" t="s">
        <v>413</v>
      </c>
      <c r="DM112" s="950"/>
      <c r="DN112" s="950"/>
      <c r="DO112" s="950"/>
      <c r="DP112" s="950"/>
      <c r="DQ112" s="950" t="s">
        <v>413</v>
      </c>
      <c r="DR112" s="950"/>
      <c r="DS112" s="950"/>
      <c r="DT112" s="950"/>
      <c r="DU112" s="950"/>
      <c r="DV112" s="951" t="s">
        <v>413</v>
      </c>
      <c r="DW112" s="951"/>
      <c r="DX112" s="951"/>
      <c r="DY112" s="951"/>
      <c r="DZ112" s="952"/>
    </row>
    <row r="113" spans="1:130" s="197"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30026</v>
      </c>
      <c r="AB113" s="964"/>
      <c r="AC113" s="964"/>
      <c r="AD113" s="964"/>
      <c r="AE113" s="965"/>
      <c r="AF113" s="966">
        <v>29685</v>
      </c>
      <c r="AG113" s="964"/>
      <c r="AH113" s="964"/>
      <c r="AI113" s="964"/>
      <c r="AJ113" s="965"/>
      <c r="AK113" s="966">
        <v>29026</v>
      </c>
      <c r="AL113" s="964"/>
      <c r="AM113" s="964"/>
      <c r="AN113" s="964"/>
      <c r="AO113" s="965"/>
      <c r="AP113" s="967">
        <v>7.7</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t="s">
        <v>413</v>
      </c>
      <c r="BR113" s="950"/>
      <c r="BS113" s="950"/>
      <c r="BT113" s="950"/>
      <c r="BU113" s="950"/>
      <c r="BV113" s="950" t="s">
        <v>413</v>
      </c>
      <c r="BW113" s="950"/>
      <c r="BX113" s="950"/>
      <c r="BY113" s="950"/>
      <c r="BZ113" s="950"/>
      <c r="CA113" s="950" t="s">
        <v>413</v>
      </c>
      <c r="CB113" s="950"/>
      <c r="CC113" s="950"/>
      <c r="CD113" s="950"/>
      <c r="CE113" s="950"/>
      <c r="CF113" s="944" t="s">
        <v>413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413</v>
      </c>
      <c r="DH113" s="989"/>
      <c r="DI113" s="989"/>
      <c r="DJ113" s="989"/>
      <c r="DK113" s="990"/>
      <c r="DL113" s="991" t="s">
        <v>413</v>
      </c>
      <c r="DM113" s="989"/>
      <c r="DN113" s="989"/>
      <c r="DO113" s="989"/>
      <c r="DP113" s="990"/>
      <c r="DQ113" s="991" t="s">
        <v>413</v>
      </c>
      <c r="DR113" s="989"/>
      <c r="DS113" s="989"/>
      <c r="DT113" s="989"/>
      <c r="DU113" s="990"/>
      <c r="DV113" s="992" t="s">
        <v>413</v>
      </c>
      <c r="DW113" s="993"/>
      <c r="DX113" s="993"/>
      <c r="DY113" s="993"/>
      <c r="DZ113" s="994"/>
    </row>
    <row r="114" spans="1:130" s="197"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v>
      </c>
      <c r="AB114" s="989"/>
      <c r="AC114" s="989"/>
      <c r="AD114" s="989"/>
      <c r="AE114" s="990"/>
      <c r="AF114" s="991">
        <v>45</v>
      </c>
      <c r="AG114" s="989"/>
      <c r="AH114" s="989"/>
      <c r="AI114" s="989"/>
      <c r="AJ114" s="990"/>
      <c r="AK114" s="991">
        <v>126</v>
      </c>
      <c r="AL114" s="989"/>
      <c r="AM114" s="989"/>
      <c r="AN114" s="989"/>
      <c r="AO114" s="990"/>
      <c r="AP114" s="992">
        <v>0</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89820</v>
      </c>
      <c r="BR114" s="950"/>
      <c r="BS114" s="950"/>
      <c r="BT114" s="950"/>
      <c r="BU114" s="950"/>
      <c r="BV114" s="950">
        <v>116905</v>
      </c>
      <c r="BW114" s="950"/>
      <c r="BX114" s="950"/>
      <c r="BY114" s="950"/>
      <c r="BZ114" s="950"/>
      <c r="CA114" s="950">
        <v>138397</v>
      </c>
      <c r="CB114" s="950"/>
      <c r="CC114" s="950"/>
      <c r="CD114" s="950"/>
      <c r="CE114" s="950"/>
      <c r="CF114" s="944">
        <v>36.9</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413</v>
      </c>
      <c r="DH114" s="989"/>
      <c r="DI114" s="989"/>
      <c r="DJ114" s="989"/>
      <c r="DK114" s="990"/>
      <c r="DL114" s="991" t="s">
        <v>413</v>
      </c>
      <c r="DM114" s="989"/>
      <c r="DN114" s="989"/>
      <c r="DO114" s="989"/>
      <c r="DP114" s="990"/>
      <c r="DQ114" s="991" t="s">
        <v>413</v>
      </c>
      <c r="DR114" s="989"/>
      <c r="DS114" s="989"/>
      <c r="DT114" s="989"/>
      <c r="DU114" s="990"/>
      <c r="DV114" s="992" t="s">
        <v>413</v>
      </c>
      <c r="DW114" s="993"/>
      <c r="DX114" s="993"/>
      <c r="DY114" s="993"/>
      <c r="DZ114" s="994"/>
    </row>
    <row r="115" spans="1:130" s="197"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413</v>
      </c>
      <c r="AB115" s="964"/>
      <c r="AC115" s="964"/>
      <c r="AD115" s="964"/>
      <c r="AE115" s="965"/>
      <c r="AF115" s="966" t="s">
        <v>413</v>
      </c>
      <c r="AG115" s="964"/>
      <c r="AH115" s="964"/>
      <c r="AI115" s="964"/>
      <c r="AJ115" s="965"/>
      <c r="AK115" s="966" t="s">
        <v>413</v>
      </c>
      <c r="AL115" s="964"/>
      <c r="AM115" s="964"/>
      <c r="AN115" s="964"/>
      <c r="AO115" s="965"/>
      <c r="AP115" s="967" t="s">
        <v>413</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413</v>
      </c>
      <c r="BR115" s="950"/>
      <c r="BS115" s="950"/>
      <c r="BT115" s="950"/>
      <c r="BU115" s="950"/>
      <c r="BV115" s="950" t="s">
        <v>413</v>
      </c>
      <c r="BW115" s="950"/>
      <c r="BX115" s="950"/>
      <c r="BY115" s="950"/>
      <c r="BZ115" s="950"/>
      <c r="CA115" s="950" t="s">
        <v>413</v>
      </c>
      <c r="CB115" s="950"/>
      <c r="CC115" s="950"/>
      <c r="CD115" s="950"/>
      <c r="CE115" s="950"/>
      <c r="CF115" s="944" t="s">
        <v>413</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413</v>
      </c>
      <c r="DH115" s="989"/>
      <c r="DI115" s="989"/>
      <c r="DJ115" s="989"/>
      <c r="DK115" s="990"/>
      <c r="DL115" s="991" t="s">
        <v>413</v>
      </c>
      <c r="DM115" s="989"/>
      <c r="DN115" s="989"/>
      <c r="DO115" s="989"/>
      <c r="DP115" s="990"/>
      <c r="DQ115" s="991" t="s">
        <v>413</v>
      </c>
      <c r="DR115" s="989"/>
      <c r="DS115" s="989"/>
      <c r="DT115" s="989"/>
      <c r="DU115" s="990"/>
      <c r="DV115" s="992" t="s">
        <v>413</v>
      </c>
      <c r="DW115" s="993"/>
      <c r="DX115" s="993"/>
      <c r="DY115" s="993"/>
      <c r="DZ115" s="994"/>
    </row>
    <row r="116" spans="1:130" s="197" customFormat="1" ht="26.25" customHeight="1" x14ac:dyDescent="0.15">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27</v>
      </c>
      <c r="AB116" s="989"/>
      <c r="AC116" s="989"/>
      <c r="AD116" s="989"/>
      <c r="AE116" s="990"/>
      <c r="AF116" s="991">
        <v>26</v>
      </c>
      <c r="AG116" s="989"/>
      <c r="AH116" s="989"/>
      <c r="AI116" s="989"/>
      <c r="AJ116" s="990"/>
      <c r="AK116" s="991">
        <v>22</v>
      </c>
      <c r="AL116" s="989"/>
      <c r="AM116" s="989"/>
      <c r="AN116" s="989"/>
      <c r="AO116" s="990"/>
      <c r="AP116" s="992">
        <v>0</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413</v>
      </c>
      <c r="BR116" s="950"/>
      <c r="BS116" s="950"/>
      <c r="BT116" s="950"/>
      <c r="BU116" s="950"/>
      <c r="BV116" s="950" t="s">
        <v>413</v>
      </c>
      <c r="BW116" s="950"/>
      <c r="BX116" s="950"/>
      <c r="BY116" s="950"/>
      <c r="BZ116" s="950"/>
      <c r="CA116" s="950" t="s">
        <v>413</v>
      </c>
      <c r="CB116" s="950"/>
      <c r="CC116" s="950"/>
      <c r="CD116" s="950"/>
      <c r="CE116" s="950"/>
      <c r="CF116" s="944" t="s">
        <v>413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413</v>
      </c>
      <c r="DH116" s="989"/>
      <c r="DI116" s="989"/>
      <c r="DJ116" s="989"/>
      <c r="DK116" s="990"/>
      <c r="DL116" s="991" t="s">
        <v>413</v>
      </c>
      <c r="DM116" s="989"/>
      <c r="DN116" s="989"/>
      <c r="DO116" s="989"/>
      <c r="DP116" s="990"/>
      <c r="DQ116" s="991" t="s">
        <v>413</v>
      </c>
      <c r="DR116" s="989"/>
      <c r="DS116" s="989"/>
      <c r="DT116" s="989"/>
      <c r="DU116" s="990"/>
      <c r="DV116" s="992" t="s">
        <v>413</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117810</v>
      </c>
      <c r="AB117" s="996"/>
      <c r="AC117" s="996"/>
      <c r="AD117" s="996"/>
      <c r="AE117" s="997"/>
      <c r="AF117" s="995">
        <v>122277</v>
      </c>
      <c r="AG117" s="996"/>
      <c r="AH117" s="996"/>
      <c r="AI117" s="996"/>
      <c r="AJ117" s="997"/>
      <c r="AK117" s="995">
        <v>112487</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103</v>
      </c>
      <c r="BR117" s="1016"/>
      <c r="BS117" s="1016"/>
      <c r="BT117" s="1016"/>
      <c r="BU117" s="1016"/>
      <c r="BV117" s="1016" t="s">
        <v>103</v>
      </c>
      <c r="BW117" s="1016"/>
      <c r="BX117" s="1016"/>
      <c r="BY117" s="1016"/>
      <c r="BZ117" s="1016"/>
      <c r="CA117" s="1016" t="s">
        <v>103</v>
      </c>
      <c r="CB117" s="1016"/>
      <c r="CC117" s="1016"/>
      <c r="CD117" s="1016"/>
      <c r="CE117" s="1016"/>
      <c r="CF117" s="944" t="s">
        <v>103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103</v>
      </c>
      <c r="DH117" s="989"/>
      <c r="DI117" s="989"/>
      <c r="DJ117" s="989"/>
      <c r="DK117" s="990"/>
      <c r="DL117" s="991" t="s">
        <v>103</v>
      </c>
      <c r="DM117" s="989"/>
      <c r="DN117" s="989"/>
      <c r="DO117" s="989"/>
      <c r="DP117" s="990"/>
      <c r="DQ117" s="991" t="s">
        <v>103</v>
      </c>
      <c r="DR117" s="989"/>
      <c r="DS117" s="989"/>
      <c r="DT117" s="989"/>
      <c r="DU117" s="990"/>
      <c r="DV117" s="992" t="s">
        <v>103</v>
      </c>
      <c r="DW117" s="993"/>
      <c r="DX117" s="993"/>
      <c r="DY117" s="993"/>
      <c r="DZ117" s="994"/>
    </row>
    <row r="118" spans="1:130" s="197" customFormat="1" ht="26.25" customHeight="1" x14ac:dyDescent="0.15">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968927</v>
      </c>
      <c r="BR118" s="1016"/>
      <c r="BS118" s="1016"/>
      <c r="BT118" s="1016"/>
      <c r="BU118" s="1016"/>
      <c r="BV118" s="1016">
        <v>1025493</v>
      </c>
      <c r="BW118" s="1016"/>
      <c r="BX118" s="1016"/>
      <c r="BY118" s="1016"/>
      <c r="BZ118" s="1016"/>
      <c r="CA118" s="1016">
        <v>937494</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103</v>
      </c>
      <c r="DH118" s="989"/>
      <c r="DI118" s="989"/>
      <c r="DJ118" s="989"/>
      <c r="DK118" s="990"/>
      <c r="DL118" s="991" t="s">
        <v>103</v>
      </c>
      <c r="DM118" s="989"/>
      <c r="DN118" s="989"/>
      <c r="DO118" s="989"/>
      <c r="DP118" s="990"/>
      <c r="DQ118" s="991" t="s">
        <v>103</v>
      </c>
      <c r="DR118" s="989"/>
      <c r="DS118" s="989"/>
      <c r="DT118" s="989"/>
      <c r="DU118" s="990"/>
      <c r="DV118" s="992" t="s">
        <v>103</v>
      </c>
      <c r="DW118" s="993"/>
      <c r="DX118" s="993"/>
      <c r="DY118" s="993"/>
      <c r="DZ118" s="994"/>
    </row>
    <row r="119" spans="1:130" s="197" customFormat="1" ht="26.25" customHeight="1" x14ac:dyDescent="0.15">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103</v>
      </c>
      <c r="AB119" s="920"/>
      <c r="AC119" s="920"/>
      <c r="AD119" s="920"/>
      <c r="AE119" s="921"/>
      <c r="AF119" s="922" t="s">
        <v>103</v>
      </c>
      <c r="AG119" s="920"/>
      <c r="AH119" s="920"/>
      <c r="AI119" s="920"/>
      <c r="AJ119" s="921"/>
      <c r="AK119" s="922" t="s">
        <v>103</v>
      </c>
      <c r="AL119" s="920"/>
      <c r="AM119" s="920"/>
      <c r="AN119" s="920"/>
      <c r="AO119" s="921"/>
      <c r="AP119" s="923" t="s">
        <v>103</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419763</v>
      </c>
      <c r="BR119" s="957"/>
      <c r="BS119" s="957"/>
      <c r="BT119" s="957"/>
      <c r="BU119" s="957"/>
      <c r="BV119" s="957">
        <v>459815</v>
      </c>
      <c r="BW119" s="957"/>
      <c r="BX119" s="957"/>
      <c r="BY119" s="957"/>
      <c r="BZ119" s="957"/>
      <c r="CA119" s="957">
        <v>420307</v>
      </c>
      <c r="CB119" s="957"/>
      <c r="CC119" s="957"/>
      <c r="CD119" s="957"/>
      <c r="CE119" s="957"/>
      <c r="CF119" s="971">
        <v>112.2</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103</v>
      </c>
      <c r="DH119" s="1028"/>
      <c r="DI119" s="1028"/>
      <c r="DJ119" s="1028"/>
      <c r="DK119" s="1029"/>
      <c r="DL119" s="1030" t="s">
        <v>103</v>
      </c>
      <c r="DM119" s="1028"/>
      <c r="DN119" s="1028"/>
      <c r="DO119" s="1028"/>
      <c r="DP119" s="1029"/>
      <c r="DQ119" s="1030" t="s">
        <v>103</v>
      </c>
      <c r="DR119" s="1028"/>
      <c r="DS119" s="1028"/>
      <c r="DT119" s="1028"/>
      <c r="DU119" s="1029"/>
      <c r="DV119" s="1031" t="s">
        <v>103</v>
      </c>
      <c r="DW119" s="1032"/>
      <c r="DX119" s="1032"/>
      <c r="DY119" s="1032"/>
      <c r="DZ119" s="1033"/>
    </row>
    <row r="120" spans="1:130" s="197" customFormat="1" ht="26.25" customHeight="1" x14ac:dyDescent="0.15">
      <c r="A120" s="1005"/>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103</v>
      </c>
      <c r="AB120" s="989"/>
      <c r="AC120" s="989"/>
      <c r="AD120" s="989"/>
      <c r="AE120" s="990"/>
      <c r="AF120" s="991" t="s">
        <v>103</v>
      </c>
      <c r="AG120" s="989"/>
      <c r="AH120" s="989"/>
      <c r="AI120" s="989"/>
      <c r="AJ120" s="990"/>
      <c r="AK120" s="991" t="s">
        <v>103</v>
      </c>
      <c r="AL120" s="989"/>
      <c r="AM120" s="989"/>
      <c r="AN120" s="989"/>
      <c r="AO120" s="990"/>
      <c r="AP120" s="992" t="s">
        <v>103</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t="s">
        <v>103</v>
      </c>
      <c r="BR120" s="950"/>
      <c r="BS120" s="950"/>
      <c r="BT120" s="950"/>
      <c r="BU120" s="950"/>
      <c r="BV120" s="950" t="s">
        <v>103</v>
      </c>
      <c r="BW120" s="950"/>
      <c r="BX120" s="950"/>
      <c r="BY120" s="950"/>
      <c r="BZ120" s="950"/>
      <c r="CA120" s="950" t="s">
        <v>103</v>
      </c>
      <c r="CB120" s="950"/>
      <c r="CC120" s="950"/>
      <c r="CD120" s="950"/>
      <c r="CE120" s="950"/>
      <c r="CF120" s="944" t="s">
        <v>103</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152856</v>
      </c>
      <c r="DH120" s="957"/>
      <c r="DI120" s="957"/>
      <c r="DJ120" s="957"/>
      <c r="DK120" s="957"/>
      <c r="DL120" s="957">
        <v>129111</v>
      </c>
      <c r="DM120" s="957"/>
      <c r="DN120" s="957"/>
      <c r="DO120" s="957"/>
      <c r="DP120" s="957"/>
      <c r="DQ120" s="957">
        <v>104829</v>
      </c>
      <c r="DR120" s="957"/>
      <c r="DS120" s="957"/>
      <c r="DT120" s="957"/>
      <c r="DU120" s="957"/>
      <c r="DV120" s="958">
        <v>28</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103</v>
      </c>
      <c r="AB121" s="989"/>
      <c r="AC121" s="989"/>
      <c r="AD121" s="989"/>
      <c r="AE121" s="990"/>
      <c r="AF121" s="991" t="s">
        <v>103</v>
      </c>
      <c r="AG121" s="989"/>
      <c r="AH121" s="989"/>
      <c r="AI121" s="989"/>
      <c r="AJ121" s="990"/>
      <c r="AK121" s="991" t="s">
        <v>103</v>
      </c>
      <c r="AL121" s="989"/>
      <c r="AM121" s="989"/>
      <c r="AN121" s="989"/>
      <c r="AO121" s="990"/>
      <c r="AP121" s="992" t="s">
        <v>103</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649902</v>
      </c>
      <c r="BR121" s="1016"/>
      <c r="BS121" s="1016"/>
      <c r="BT121" s="1016"/>
      <c r="BU121" s="1016"/>
      <c r="BV121" s="1016">
        <v>626234</v>
      </c>
      <c r="BW121" s="1016"/>
      <c r="BX121" s="1016"/>
      <c r="BY121" s="1016"/>
      <c r="BZ121" s="1016"/>
      <c r="CA121" s="1016">
        <v>591996</v>
      </c>
      <c r="CB121" s="1016"/>
      <c r="CC121" s="1016"/>
      <c r="CD121" s="1016"/>
      <c r="CE121" s="1016"/>
      <c r="CF121" s="1054">
        <v>158</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v>27400</v>
      </c>
      <c r="DH121" s="950"/>
      <c r="DI121" s="950"/>
      <c r="DJ121" s="950"/>
      <c r="DK121" s="950"/>
      <c r="DL121" s="950">
        <v>24423</v>
      </c>
      <c r="DM121" s="950"/>
      <c r="DN121" s="950"/>
      <c r="DO121" s="950"/>
      <c r="DP121" s="950"/>
      <c r="DQ121" s="950">
        <v>19656</v>
      </c>
      <c r="DR121" s="950"/>
      <c r="DS121" s="950"/>
      <c r="DT121" s="950"/>
      <c r="DU121" s="950"/>
      <c r="DV121" s="951">
        <v>5.2</v>
      </c>
      <c r="DW121" s="951"/>
      <c r="DX121" s="951"/>
      <c r="DY121" s="951"/>
      <c r="DZ121" s="952"/>
    </row>
    <row r="122" spans="1:130" s="197" customFormat="1" ht="26.25" customHeight="1" x14ac:dyDescent="0.15">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103</v>
      </c>
      <c r="AB122" s="989"/>
      <c r="AC122" s="989"/>
      <c r="AD122" s="989"/>
      <c r="AE122" s="990"/>
      <c r="AF122" s="991" t="s">
        <v>103</v>
      </c>
      <c r="AG122" s="989"/>
      <c r="AH122" s="989"/>
      <c r="AI122" s="989"/>
      <c r="AJ122" s="990"/>
      <c r="AK122" s="991" t="s">
        <v>103</v>
      </c>
      <c r="AL122" s="989"/>
      <c r="AM122" s="989"/>
      <c r="AN122" s="989"/>
      <c r="AO122" s="990"/>
      <c r="AP122" s="992" t="s">
        <v>103</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1069665</v>
      </c>
      <c r="BR122" s="1065"/>
      <c r="BS122" s="1065"/>
      <c r="BT122" s="1065"/>
      <c r="BU122" s="1065"/>
      <c r="BV122" s="1065">
        <v>1086049</v>
      </c>
      <c r="BW122" s="1065"/>
      <c r="BX122" s="1065"/>
      <c r="BY122" s="1065"/>
      <c r="BZ122" s="1065"/>
      <c r="CA122" s="1065">
        <v>1012303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x14ac:dyDescent="0.2">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103</v>
      </c>
      <c r="AB123" s="989"/>
      <c r="AC123" s="989"/>
      <c r="AD123" s="989"/>
      <c r="AE123" s="990"/>
      <c r="AF123" s="991" t="s">
        <v>103</v>
      </c>
      <c r="AG123" s="989"/>
      <c r="AH123" s="989"/>
      <c r="AI123" s="989"/>
      <c r="AJ123" s="990"/>
      <c r="AK123" s="991" t="s">
        <v>103</v>
      </c>
      <c r="AL123" s="989"/>
      <c r="AM123" s="989"/>
      <c r="AN123" s="989"/>
      <c r="AO123" s="990"/>
      <c r="AP123" s="992" t="s">
        <v>103</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103</v>
      </c>
      <c r="BR123" s="1057"/>
      <c r="BS123" s="1057"/>
      <c r="BT123" s="1057"/>
      <c r="BU123" s="1057"/>
      <c r="BV123" s="1057" t="s">
        <v>103</v>
      </c>
      <c r="BW123" s="1057"/>
      <c r="BX123" s="1057"/>
      <c r="BY123" s="1057"/>
      <c r="BZ123" s="1057"/>
      <c r="CA123" s="1057" t="s">
        <v>103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444</v>
      </c>
      <c r="AB124" s="989"/>
      <c r="AC124" s="989"/>
      <c r="AD124" s="989"/>
      <c r="AE124" s="990"/>
      <c r="AF124" s="991" t="s">
        <v>444</v>
      </c>
      <c r="AG124" s="989"/>
      <c r="AH124" s="989"/>
      <c r="AI124" s="989"/>
      <c r="AJ124" s="990"/>
      <c r="AK124" s="991" t="s">
        <v>444</v>
      </c>
      <c r="AL124" s="989"/>
      <c r="AM124" s="989"/>
      <c r="AN124" s="989"/>
      <c r="AO124" s="990"/>
      <c r="AP124" s="992" t="s">
        <v>444</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445</v>
      </c>
      <c r="CQ124" s="1038"/>
      <c r="CR124" s="1038"/>
      <c r="CS124" s="1038"/>
      <c r="CT124" s="1038"/>
      <c r="CU124" s="1038"/>
      <c r="CV124" s="1038"/>
      <c r="CW124" s="1038"/>
      <c r="CX124" s="1038"/>
      <c r="CY124" s="1038"/>
      <c r="CZ124" s="1038"/>
      <c r="DA124" s="1038"/>
      <c r="DB124" s="1038"/>
      <c r="DC124" s="1038"/>
      <c r="DD124" s="1038"/>
      <c r="DE124" s="1038"/>
      <c r="DF124" s="1039"/>
      <c r="DG124" s="1027" t="s">
        <v>444</v>
      </c>
      <c r="DH124" s="1028"/>
      <c r="DI124" s="1028"/>
      <c r="DJ124" s="1028"/>
      <c r="DK124" s="1029"/>
      <c r="DL124" s="1030" t="s">
        <v>444</v>
      </c>
      <c r="DM124" s="1028"/>
      <c r="DN124" s="1028"/>
      <c r="DO124" s="1028"/>
      <c r="DP124" s="1029"/>
      <c r="DQ124" s="1030" t="s">
        <v>444</v>
      </c>
      <c r="DR124" s="1028"/>
      <c r="DS124" s="1028"/>
      <c r="DT124" s="1028"/>
      <c r="DU124" s="1029"/>
      <c r="DV124" s="1031" t="s">
        <v>444</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444</v>
      </c>
      <c r="AB125" s="989"/>
      <c r="AC125" s="989"/>
      <c r="AD125" s="989"/>
      <c r="AE125" s="990"/>
      <c r="AF125" s="991" t="s">
        <v>444</v>
      </c>
      <c r="AG125" s="989"/>
      <c r="AH125" s="989"/>
      <c r="AI125" s="989"/>
      <c r="AJ125" s="990"/>
      <c r="AK125" s="991" t="s">
        <v>444</v>
      </c>
      <c r="AL125" s="989"/>
      <c r="AM125" s="989"/>
      <c r="AN125" s="989"/>
      <c r="AO125" s="990"/>
      <c r="AP125" s="992" t="s">
        <v>444</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446</v>
      </c>
      <c r="CL125" s="1044"/>
      <c r="CM125" s="1044"/>
      <c r="CN125" s="1044"/>
      <c r="CO125" s="1045"/>
      <c r="CP125" s="970" t="s">
        <v>447</v>
      </c>
      <c r="CQ125" s="917"/>
      <c r="CR125" s="917"/>
      <c r="CS125" s="917"/>
      <c r="CT125" s="917"/>
      <c r="CU125" s="917"/>
      <c r="CV125" s="917"/>
      <c r="CW125" s="917"/>
      <c r="CX125" s="917"/>
      <c r="CY125" s="917"/>
      <c r="CZ125" s="917"/>
      <c r="DA125" s="917"/>
      <c r="DB125" s="917"/>
      <c r="DC125" s="917"/>
      <c r="DD125" s="917"/>
      <c r="DE125" s="917"/>
      <c r="DF125" s="918"/>
      <c r="DG125" s="956" t="s">
        <v>444</v>
      </c>
      <c r="DH125" s="957"/>
      <c r="DI125" s="957"/>
      <c r="DJ125" s="957"/>
      <c r="DK125" s="957"/>
      <c r="DL125" s="957" t="s">
        <v>444</v>
      </c>
      <c r="DM125" s="957"/>
      <c r="DN125" s="957"/>
      <c r="DO125" s="957"/>
      <c r="DP125" s="957"/>
      <c r="DQ125" s="957" t="s">
        <v>444</v>
      </c>
      <c r="DR125" s="957"/>
      <c r="DS125" s="957"/>
      <c r="DT125" s="957"/>
      <c r="DU125" s="957"/>
      <c r="DV125" s="958" t="s">
        <v>444</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444</v>
      </c>
      <c r="AB126" s="989"/>
      <c r="AC126" s="989"/>
      <c r="AD126" s="989"/>
      <c r="AE126" s="990"/>
      <c r="AF126" s="991" t="s">
        <v>444</v>
      </c>
      <c r="AG126" s="989"/>
      <c r="AH126" s="989"/>
      <c r="AI126" s="989"/>
      <c r="AJ126" s="990"/>
      <c r="AK126" s="991" t="s">
        <v>444</v>
      </c>
      <c r="AL126" s="989"/>
      <c r="AM126" s="989"/>
      <c r="AN126" s="989"/>
      <c r="AO126" s="990"/>
      <c r="AP126" s="992" t="s">
        <v>444</v>
      </c>
      <c r="AQ126" s="993"/>
      <c r="AR126" s="993"/>
      <c r="AS126" s="993"/>
      <c r="AT126" s="994"/>
      <c r="AU126" s="233"/>
      <c r="AV126" s="233"/>
      <c r="AW126" s="233"/>
      <c r="AX126" s="1066" t="s">
        <v>448</v>
      </c>
      <c r="AY126" s="1067"/>
      <c r="AZ126" s="1067"/>
      <c r="BA126" s="1067"/>
      <c r="BB126" s="1067"/>
      <c r="BC126" s="1067"/>
      <c r="BD126" s="1067"/>
      <c r="BE126" s="1068"/>
      <c r="BF126" s="1082" t="s">
        <v>449</v>
      </c>
      <c r="BG126" s="1067"/>
      <c r="BH126" s="1067"/>
      <c r="BI126" s="1067"/>
      <c r="BJ126" s="1067"/>
      <c r="BK126" s="1067"/>
      <c r="BL126" s="1068"/>
      <c r="BM126" s="1082" t="s">
        <v>450</v>
      </c>
      <c r="BN126" s="1067"/>
      <c r="BO126" s="1067"/>
      <c r="BP126" s="1067"/>
      <c r="BQ126" s="1067"/>
      <c r="BR126" s="1067"/>
      <c r="BS126" s="1068"/>
      <c r="BT126" s="1082" t="s">
        <v>451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452</v>
      </c>
      <c r="CQ126" s="980"/>
      <c r="CR126" s="980"/>
      <c r="CS126" s="980"/>
      <c r="CT126" s="980"/>
      <c r="CU126" s="980"/>
      <c r="CV126" s="980"/>
      <c r="CW126" s="980"/>
      <c r="CX126" s="980"/>
      <c r="CY126" s="980"/>
      <c r="CZ126" s="980"/>
      <c r="DA126" s="980"/>
      <c r="DB126" s="980"/>
      <c r="DC126" s="980"/>
      <c r="DD126" s="980"/>
      <c r="DE126" s="980"/>
      <c r="DF126" s="981"/>
      <c r="DG126" s="949" t="s">
        <v>444</v>
      </c>
      <c r="DH126" s="950"/>
      <c r="DI126" s="950"/>
      <c r="DJ126" s="950"/>
      <c r="DK126" s="950"/>
      <c r="DL126" s="950" t="s">
        <v>444</v>
      </c>
      <c r="DM126" s="950"/>
      <c r="DN126" s="950"/>
      <c r="DO126" s="950"/>
      <c r="DP126" s="950"/>
      <c r="DQ126" s="950" t="s">
        <v>444</v>
      </c>
      <c r="DR126" s="950"/>
      <c r="DS126" s="950"/>
      <c r="DT126" s="950"/>
      <c r="DU126" s="950"/>
      <c r="DV126" s="951" t="s">
        <v>444</v>
      </c>
      <c r="DW126" s="951"/>
      <c r="DX126" s="951"/>
      <c r="DY126" s="951"/>
      <c r="DZ126" s="952"/>
    </row>
    <row r="127" spans="1:130" s="197" customFormat="1" ht="26.25" customHeight="1" thickBot="1" x14ac:dyDescent="0.2">
      <c r="A127" s="1006"/>
      <c r="B127" s="978"/>
      <c r="C127" s="1034" t="s">
        <v>453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444</v>
      </c>
      <c r="AB127" s="989"/>
      <c r="AC127" s="989"/>
      <c r="AD127" s="989"/>
      <c r="AE127" s="990"/>
      <c r="AF127" s="991" t="s">
        <v>444</v>
      </c>
      <c r="AG127" s="989"/>
      <c r="AH127" s="989"/>
      <c r="AI127" s="989"/>
      <c r="AJ127" s="990"/>
      <c r="AK127" s="991" t="s">
        <v>444</v>
      </c>
      <c r="AL127" s="989"/>
      <c r="AM127" s="989"/>
      <c r="AN127" s="989"/>
      <c r="AO127" s="990"/>
      <c r="AP127" s="992" t="s">
        <v>444</v>
      </c>
      <c r="AQ127" s="993"/>
      <c r="AR127" s="993"/>
      <c r="AS127" s="993"/>
      <c r="AT127" s="994"/>
      <c r="AU127" s="233"/>
      <c r="AV127" s="233"/>
      <c r="AW127" s="233"/>
      <c r="AX127" s="916" t="s">
        <v>454</v>
      </c>
      <c r="AY127" s="917"/>
      <c r="AZ127" s="917"/>
      <c r="BA127" s="917"/>
      <c r="BB127" s="917"/>
      <c r="BC127" s="917"/>
      <c r="BD127" s="917"/>
      <c r="BE127" s="918"/>
      <c r="BF127" s="1071" t="s">
        <v>444</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455</v>
      </c>
      <c r="CQ127" s="1075"/>
      <c r="CR127" s="1075"/>
      <c r="CS127" s="1075"/>
      <c r="CT127" s="1075"/>
      <c r="CU127" s="1075"/>
      <c r="CV127" s="1075"/>
      <c r="CW127" s="1075"/>
      <c r="CX127" s="1075"/>
      <c r="CY127" s="1075"/>
      <c r="CZ127" s="1075"/>
      <c r="DA127" s="1075"/>
      <c r="DB127" s="1075"/>
      <c r="DC127" s="1075"/>
      <c r="DD127" s="1075"/>
      <c r="DE127" s="1075"/>
      <c r="DF127" s="1076"/>
      <c r="DG127" s="1077" t="s">
        <v>456</v>
      </c>
      <c r="DH127" s="1078"/>
      <c r="DI127" s="1078"/>
      <c r="DJ127" s="1078"/>
      <c r="DK127" s="1078"/>
      <c r="DL127" s="1078" t="s">
        <v>457</v>
      </c>
      <c r="DM127" s="1078"/>
      <c r="DN127" s="1078"/>
      <c r="DO127" s="1078"/>
      <c r="DP127" s="1078"/>
      <c r="DQ127" s="1078" t="s">
        <v>457</v>
      </c>
      <c r="DR127" s="1078"/>
      <c r="DS127" s="1078"/>
      <c r="DT127" s="1078"/>
      <c r="DU127" s="1078"/>
      <c r="DV127" s="1079" t="s">
        <v>457</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t="s">
        <v>444</v>
      </c>
      <c r="AB128" s="1120"/>
      <c r="AC128" s="1120"/>
      <c r="AD128" s="1120"/>
      <c r="AE128" s="1121"/>
      <c r="AF128" s="1122" t="s">
        <v>444</v>
      </c>
      <c r="AG128" s="1120"/>
      <c r="AH128" s="1120"/>
      <c r="AI128" s="1120"/>
      <c r="AJ128" s="1121"/>
      <c r="AK128" s="1122" t="s">
        <v>444</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444</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461</v>
      </c>
      <c r="X129" s="1091"/>
      <c r="Y129" s="1091"/>
      <c r="Z129" s="1092"/>
      <c r="AA129" s="988">
        <v>419868</v>
      </c>
      <c r="AB129" s="989"/>
      <c r="AC129" s="989"/>
      <c r="AD129" s="989"/>
      <c r="AE129" s="990"/>
      <c r="AF129" s="991">
        <v>420589</v>
      </c>
      <c r="AG129" s="989"/>
      <c r="AH129" s="989"/>
      <c r="AI129" s="989"/>
      <c r="AJ129" s="990"/>
      <c r="AK129" s="991">
        <v>451374</v>
      </c>
      <c r="AL129" s="989"/>
      <c r="AM129" s="989"/>
      <c r="AN129" s="989"/>
      <c r="AO129" s="990"/>
      <c r="AP129" s="1093"/>
      <c r="AQ129" s="1094"/>
      <c r="AR129" s="1094"/>
      <c r="AS129" s="1094"/>
      <c r="AT129" s="1095"/>
      <c r="AU129" s="235"/>
      <c r="AV129" s="235"/>
      <c r="AW129" s="235"/>
      <c r="AX129" s="1084" t="s">
        <v>462</v>
      </c>
      <c r="AY129" s="980"/>
      <c r="AZ129" s="980"/>
      <c r="BA129" s="980"/>
      <c r="BB129" s="980"/>
      <c r="BC129" s="980"/>
      <c r="BD129" s="980"/>
      <c r="BE129" s="981"/>
      <c r="BF129" s="1085">
        <v>12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464</v>
      </c>
      <c r="X130" s="1091"/>
      <c r="Y130" s="1091"/>
      <c r="Z130" s="1092"/>
      <c r="AA130" s="988">
        <v>71626</v>
      </c>
      <c r="AB130" s="989"/>
      <c r="AC130" s="989"/>
      <c r="AD130" s="989"/>
      <c r="AE130" s="990"/>
      <c r="AF130" s="991">
        <v>76258</v>
      </c>
      <c r="AG130" s="989"/>
      <c r="AH130" s="989"/>
      <c r="AI130" s="989"/>
      <c r="AJ130" s="990"/>
      <c r="AK130" s="991">
        <v>76755</v>
      </c>
      <c r="AL130" s="989"/>
      <c r="AM130" s="989"/>
      <c r="AN130" s="989"/>
      <c r="AO130" s="990"/>
      <c r="AP130" s="1093"/>
      <c r="AQ130" s="1094"/>
      <c r="AR130" s="1094"/>
      <c r="AS130" s="1094"/>
      <c r="AT130" s="1095"/>
      <c r="AU130" s="235"/>
      <c r="AV130" s="235"/>
      <c r="AW130" s="235"/>
      <c r="AX130" s="1143" t="s">
        <v>465</v>
      </c>
      <c r="AY130" s="1075"/>
      <c r="AZ130" s="1075"/>
      <c r="BA130" s="1075"/>
      <c r="BB130" s="1075"/>
      <c r="BC130" s="1075"/>
      <c r="BD130" s="1075"/>
      <c r="BE130" s="1076"/>
      <c r="BF130" s="1105" t="s">
        <v>466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348242</v>
      </c>
      <c r="AB131" s="1028"/>
      <c r="AC131" s="1028"/>
      <c r="AD131" s="1028"/>
      <c r="AE131" s="1029"/>
      <c r="AF131" s="1030">
        <v>344331</v>
      </c>
      <c r="AG131" s="1028"/>
      <c r="AH131" s="1028"/>
      <c r="AI131" s="1028"/>
      <c r="AJ131" s="1029"/>
      <c r="AK131" s="1030">
        <v>374619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13.262041910000001</v>
      </c>
      <c r="AB132" s="1134"/>
      <c r="AC132" s="1134"/>
      <c r="AD132" s="1134"/>
      <c r="AE132" s="1135"/>
      <c r="AF132" s="1136">
        <v>13.364756590000001</v>
      </c>
      <c r="AG132" s="1134"/>
      <c r="AH132" s="1134"/>
      <c r="AI132" s="1134"/>
      <c r="AJ132" s="1135"/>
      <c r="AK132" s="1136">
        <v>9.5382241689999994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13.2</v>
      </c>
      <c r="AB133" s="1141"/>
      <c r="AC133" s="1141"/>
      <c r="AD133" s="1141"/>
      <c r="AE133" s="1142"/>
      <c r="AF133" s="1140">
        <v>13.4</v>
      </c>
      <c r="AG133" s="1141"/>
      <c r="AH133" s="1141"/>
      <c r="AI133" s="1141"/>
      <c r="AJ133" s="1142"/>
      <c r="AK133" s="1140">
        <v>12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215177</v>
      </c>
      <c r="L9" s="264">
        <v>553154</v>
      </c>
      <c r="M9" s="265">
        <v>187155</v>
      </c>
      <c r="N9" s="266">
        <v>195.6</v>
      </c>
    </row>
    <row r="10" spans="1:16" x14ac:dyDescent="0.15">
      <c r="A10" s="248"/>
      <c r="B10" s="244"/>
      <c r="C10" s="244"/>
      <c r="D10" s="244"/>
      <c r="E10" s="244"/>
      <c r="F10" s="244"/>
      <c r="G10" s="1149" t="s">
        <v>479</v>
      </c>
      <c r="H10" s="1150"/>
      <c r="I10" s="1150"/>
      <c r="J10" s="1151"/>
      <c r="K10" s="267">
        <v>53969</v>
      </c>
      <c r="L10" s="268">
        <v>138738</v>
      </c>
      <c r="M10" s="269">
        <v>20525</v>
      </c>
      <c r="N10" s="270">
        <v>575.9</v>
      </c>
    </row>
    <row r="11" spans="1:16" ht="13.5" customHeight="1" x14ac:dyDescent="0.15">
      <c r="A11" s="248"/>
      <c r="B11" s="244"/>
      <c r="C11" s="244"/>
      <c r="D11" s="244"/>
      <c r="E11" s="244"/>
      <c r="F11" s="244"/>
      <c r="G11" s="1149" t="s">
        <v>480</v>
      </c>
      <c r="H11" s="1150"/>
      <c r="I11" s="1150"/>
      <c r="J11" s="1151"/>
      <c r="K11" s="267">
        <v>1634</v>
      </c>
      <c r="L11" s="268">
        <v>4201</v>
      </c>
      <c r="M11" s="269">
        <v>27959</v>
      </c>
      <c r="N11" s="270">
        <v>-85</v>
      </c>
    </row>
    <row r="12" spans="1:16" ht="13.5" customHeight="1" x14ac:dyDescent="0.15">
      <c r="A12" s="248"/>
      <c r="B12" s="244"/>
      <c r="C12" s="244"/>
      <c r="D12" s="244"/>
      <c r="E12" s="244"/>
      <c r="F12" s="244"/>
      <c r="G12" s="1149" t="s">
        <v>481</v>
      </c>
      <c r="H12" s="1150"/>
      <c r="I12" s="1150"/>
      <c r="J12" s="1151"/>
      <c r="K12" s="267" t="s">
        <v>482</v>
      </c>
      <c r="L12" s="268" t="s">
        <v>482</v>
      </c>
      <c r="M12" s="269">
        <v>2910</v>
      </c>
      <c r="N12" s="270" t="s">
        <v>482</v>
      </c>
    </row>
    <row r="13" spans="1:16" ht="13.5" customHeight="1" x14ac:dyDescent="0.15">
      <c r="A13" s="248"/>
      <c r="B13" s="244"/>
      <c r="C13" s="244"/>
      <c r="D13" s="244"/>
      <c r="E13" s="244"/>
      <c r="F13" s="244"/>
      <c r="G13" s="1149" t="s">
        <v>483</v>
      </c>
      <c r="H13" s="1150"/>
      <c r="I13" s="1150"/>
      <c r="J13" s="1151"/>
      <c r="K13" s="267" t="s">
        <v>482</v>
      </c>
      <c r="L13" s="268" t="s">
        <v>482</v>
      </c>
      <c r="M13" s="269" t="s">
        <v>482</v>
      </c>
      <c r="N13" s="270" t="s">
        <v>482</v>
      </c>
    </row>
    <row r="14" spans="1:16" ht="13.5" customHeight="1" x14ac:dyDescent="0.15">
      <c r="A14" s="248"/>
      <c r="B14" s="244"/>
      <c r="C14" s="244"/>
      <c r="D14" s="244"/>
      <c r="E14" s="244"/>
      <c r="F14" s="244"/>
      <c r="G14" s="1149" t="s">
        <v>484</v>
      </c>
      <c r="H14" s="1150"/>
      <c r="I14" s="1150"/>
      <c r="J14" s="1151"/>
      <c r="K14" s="267">
        <v>6182</v>
      </c>
      <c r="L14" s="268">
        <v>15892</v>
      </c>
      <c r="M14" s="269">
        <v>9160</v>
      </c>
      <c r="N14" s="270">
        <v>73.5</v>
      </c>
    </row>
    <row r="15" spans="1:16" ht="13.5" customHeight="1" x14ac:dyDescent="0.15">
      <c r="A15" s="248"/>
      <c r="B15" s="244"/>
      <c r="C15" s="244"/>
      <c r="D15" s="244"/>
      <c r="E15" s="244"/>
      <c r="F15" s="244"/>
      <c r="G15" s="1149" t="s">
        <v>485</v>
      </c>
      <c r="H15" s="1150"/>
      <c r="I15" s="1150"/>
      <c r="J15" s="1151"/>
      <c r="K15" s="267" t="s">
        <v>482</v>
      </c>
      <c r="L15" s="268" t="s">
        <v>482</v>
      </c>
      <c r="M15" s="269">
        <v>4580</v>
      </c>
      <c r="N15" s="270" t="s">
        <v>482</v>
      </c>
    </row>
    <row r="16" spans="1:16" x14ac:dyDescent="0.15">
      <c r="A16" s="248"/>
      <c r="B16" s="244"/>
      <c r="C16" s="244"/>
      <c r="D16" s="244"/>
      <c r="E16" s="244"/>
      <c r="F16" s="244"/>
      <c r="G16" s="1152" t="s">
        <v>486</v>
      </c>
      <c r="H16" s="1153"/>
      <c r="I16" s="1153"/>
      <c r="J16" s="1154"/>
      <c r="K16" s="268">
        <v>-20606</v>
      </c>
      <c r="L16" s="268">
        <v>-52972</v>
      </c>
      <c r="M16" s="269">
        <v>-19254</v>
      </c>
      <c r="N16" s="270">
        <v>175.1</v>
      </c>
    </row>
    <row r="17" spans="1:16" x14ac:dyDescent="0.15">
      <c r="A17" s="248"/>
      <c r="B17" s="244"/>
      <c r="C17" s="244"/>
      <c r="D17" s="244"/>
      <c r="E17" s="244"/>
      <c r="F17" s="244"/>
      <c r="G17" s="1152" t="s">
        <v>167</v>
      </c>
      <c r="H17" s="1153"/>
      <c r="I17" s="1153"/>
      <c r="J17" s="1154"/>
      <c r="K17" s="268">
        <v>256356</v>
      </c>
      <c r="L17" s="268">
        <v>659013</v>
      </c>
      <c r="M17" s="269">
        <v>233033</v>
      </c>
      <c r="N17" s="270">
        <v>182.8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59.13</v>
      </c>
      <c r="L21" s="281">
        <v>21.21</v>
      </c>
      <c r="M21" s="282">
        <v>37.92</v>
      </c>
      <c r="N21" s="249"/>
      <c r="O21" s="283"/>
      <c r="P21" s="279"/>
    </row>
    <row r="22" spans="1:16" s="284" customFormat="1" x14ac:dyDescent="0.15">
      <c r="A22" s="279"/>
      <c r="B22" s="249"/>
      <c r="C22" s="249"/>
      <c r="D22" s="249"/>
      <c r="E22" s="249"/>
      <c r="F22" s="249"/>
      <c r="G22" s="1144" t="s">
        <v>492</v>
      </c>
      <c r="H22" s="1145"/>
      <c r="I22" s="1145"/>
      <c r="J22" s="1146"/>
      <c r="K22" s="285">
        <v>88.7</v>
      </c>
      <c r="L22" s="286">
        <v>95.4</v>
      </c>
      <c r="M22" s="287">
        <v>-6.7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83313</v>
      </c>
      <c r="L32" s="294">
        <v>214172</v>
      </c>
      <c r="M32" s="295">
        <v>137219</v>
      </c>
      <c r="N32" s="296">
        <v>56.1</v>
      </c>
    </row>
    <row r="33" spans="1:16" ht="13.5" customHeight="1" x14ac:dyDescent="0.15">
      <c r="A33" s="248"/>
      <c r="B33" s="244"/>
      <c r="C33" s="244"/>
      <c r="D33" s="244"/>
      <c r="E33" s="244"/>
      <c r="F33" s="244"/>
      <c r="G33" s="1160" t="s">
        <v>497</v>
      </c>
      <c r="H33" s="1161"/>
      <c r="I33" s="1161"/>
      <c r="J33" s="1162"/>
      <c r="K33" s="294" t="s">
        <v>482</v>
      </c>
      <c r="L33" s="294" t="s">
        <v>482</v>
      </c>
      <c r="M33" s="295" t="s">
        <v>482</v>
      </c>
      <c r="N33" s="296" t="s">
        <v>482</v>
      </c>
    </row>
    <row r="34" spans="1:16" ht="27" customHeight="1" x14ac:dyDescent="0.15">
      <c r="A34" s="248"/>
      <c r="B34" s="244"/>
      <c r="C34" s="244"/>
      <c r="D34" s="244"/>
      <c r="E34" s="244"/>
      <c r="F34" s="244"/>
      <c r="G34" s="1160" t="s">
        <v>498</v>
      </c>
      <c r="H34" s="1161"/>
      <c r="I34" s="1161"/>
      <c r="J34" s="1162"/>
      <c r="K34" s="294" t="s">
        <v>482</v>
      </c>
      <c r="L34" s="294" t="s">
        <v>482</v>
      </c>
      <c r="M34" s="295">
        <v>4</v>
      </c>
      <c r="N34" s="296" t="s">
        <v>482</v>
      </c>
    </row>
    <row r="35" spans="1:16" ht="27" customHeight="1" x14ac:dyDescent="0.15">
      <c r="A35" s="248"/>
      <c r="B35" s="244"/>
      <c r="C35" s="244"/>
      <c r="D35" s="244"/>
      <c r="E35" s="244"/>
      <c r="F35" s="244"/>
      <c r="G35" s="1160" t="s">
        <v>499</v>
      </c>
      <c r="H35" s="1161"/>
      <c r="I35" s="1161"/>
      <c r="J35" s="1162"/>
      <c r="K35" s="294">
        <v>29026</v>
      </c>
      <c r="L35" s="294">
        <v>74617</v>
      </c>
      <c r="M35" s="295">
        <v>30414</v>
      </c>
      <c r="N35" s="296">
        <v>145.30000000000001</v>
      </c>
    </row>
    <row r="36" spans="1:16" ht="27" customHeight="1" x14ac:dyDescent="0.15">
      <c r="A36" s="248"/>
      <c r="B36" s="244"/>
      <c r="C36" s="244"/>
      <c r="D36" s="244"/>
      <c r="E36" s="244"/>
      <c r="F36" s="244"/>
      <c r="G36" s="1160" t="s">
        <v>500</v>
      </c>
      <c r="H36" s="1161"/>
      <c r="I36" s="1161"/>
      <c r="J36" s="1162"/>
      <c r="K36" s="294">
        <v>126</v>
      </c>
      <c r="L36" s="294">
        <v>324</v>
      </c>
      <c r="M36" s="295">
        <v>5195</v>
      </c>
      <c r="N36" s="296">
        <v>-93.8</v>
      </c>
    </row>
    <row r="37" spans="1:16" ht="13.5" customHeight="1" x14ac:dyDescent="0.15">
      <c r="A37" s="248"/>
      <c r="B37" s="244"/>
      <c r="C37" s="244"/>
      <c r="D37" s="244"/>
      <c r="E37" s="244"/>
      <c r="F37" s="244"/>
      <c r="G37" s="1160" t="s">
        <v>501</v>
      </c>
      <c r="H37" s="1161"/>
      <c r="I37" s="1161"/>
      <c r="J37" s="1162"/>
      <c r="K37" s="294" t="s">
        <v>482</v>
      </c>
      <c r="L37" s="294" t="s">
        <v>482</v>
      </c>
      <c r="M37" s="295">
        <v>2257</v>
      </c>
      <c r="N37" s="296" t="s">
        <v>482</v>
      </c>
    </row>
    <row r="38" spans="1:16" ht="27" customHeight="1" x14ac:dyDescent="0.15">
      <c r="A38" s="248"/>
      <c r="B38" s="244"/>
      <c r="C38" s="244"/>
      <c r="D38" s="244"/>
      <c r="E38" s="244"/>
      <c r="F38" s="244"/>
      <c r="G38" s="1163" t="s">
        <v>502</v>
      </c>
      <c r="H38" s="1164"/>
      <c r="I38" s="1164"/>
      <c r="J38" s="1165"/>
      <c r="K38" s="297">
        <v>22</v>
      </c>
      <c r="L38" s="297">
        <v>57</v>
      </c>
      <c r="M38" s="298">
        <v>40</v>
      </c>
      <c r="N38" s="299">
        <v>42.5</v>
      </c>
      <c r="O38" s="293"/>
    </row>
    <row r="39" spans="1:16" x14ac:dyDescent="0.15">
      <c r="A39" s="248"/>
      <c r="B39" s="244"/>
      <c r="C39" s="244"/>
      <c r="D39" s="244"/>
      <c r="E39" s="244"/>
      <c r="F39" s="244"/>
      <c r="G39" s="1163" t="s">
        <v>503</v>
      </c>
      <c r="H39" s="1164"/>
      <c r="I39" s="1164"/>
      <c r="J39" s="1165"/>
      <c r="K39" s="300" t="s">
        <v>482</v>
      </c>
      <c r="L39" s="300" t="s">
        <v>482</v>
      </c>
      <c r="M39" s="301">
        <v>-7960</v>
      </c>
      <c r="N39" s="302" t="s">
        <v>482</v>
      </c>
      <c r="O39" s="293"/>
    </row>
    <row r="40" spans="1:16" ht="27" customHeight="1" x14ac:dyDescent="0.15">
      <c r="A40" s="248"/>
      <c r="B40" s="244"/>
      <c r="C40" s="244"/>
      <c r="D40" s="244"/>
      <c r="E40" s="244"/>
      <c r="F40" s="244"/>
      <c r="G40" s="1160" t="s">
        <v>504</v>
      </c>
      <c r="H40" s="1161"/>
      <c r="I40" s="1161"/>
      <c r="J40" s="1162"/>
      <c r="K40" s="300">
        <v>-76755</v>
      </c>
      <c r="L40" s="300">
        <v>-197314</v>
      </c>
      <c r="M40" s="301">
        <v>-124831</v>
      </c>
      <c r="N40" s="302">
        <v>58.1</v>
      </c>
      <c r="O40" s="293"/>
    </row>
    <row r="41" spans="1:16" x14ac:dyDescent="0.15">
      <c r="A41" s="248"/>
      <c r="B41" s="244"/>
      <c r="C41" s="244"/>
      <c r="D41" s="244"/>
      <c r="E41" s="244"/>
      <c r="F41" s="244"/>
      <c r="G41" s="1166" t="s">
        <v>278</v>
      </c>
      <c r="H41" s="1167"/>
      <c r="I41" s="1167"/>
      <c r="J41" s="1168"/>
      <c r="K41" s="294">
        <v>35732</v>
      </c>
      <c r="L41" s="300">
        <v>91856</v>
      </c>
      <c r="M41" s="301">
        <v>42339</v>
      </c>
      <c r="N41" s="302">
        <v>117</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332517</v>
      </c>
      <c r="J51" s="320">
        <v>831293</v>
      </c>
      <c r="K51" s="321">
        <v>98.6</v>
      </c>
      <c r="L51" s="322">
        <v>216155</v>
      </c>
      <c r="M51" s="323">
        <v>-2.1</v>
      </c>
      <c r="N51" s="324">
        <v>100.7</v>
      </c>
    </row>
    <row r="52" spans="1:14" x14ac:dyDescent="0.15">
      <c r="A52" s="248"/>
      <c r="B52" s="244"/>
      <c r="C52" s="244"/>
      <c r="D52" s="244"/>
      <c r="E52" s="244"/>
      <c r="F52" s="244"/>
      <c r="G52" s="325"/>
      <c r="H52" s="326" t="s">
        <v>515</v>
      </c>
      <c r="I52" s="327">
        <v>152828</v>
      </c>
      <c r="J52" s="328">
        <v>382070</v>
      </c>
      <c r="K52" s="329">
        <v>137.1</v>
      </c>
      <c r="L52" s="330">
        <v>108827</v>
      </c>
      <c r="M52" s="331">
        <v>3.3</v>
      </c>
      <c r="N52" s="332">
        <v>133.80000000000001</v>
      </c>
    </row>
    <row r="53" spans="1:14" x14ac:dyDescent="0.15">
      <c r="A53" s="248"/>
      <c r="B53" s="244"/>
      <c r="C53" s="244"/>
      <c r="D53" s="244"/>
      <c r="E53" s="244"/>
      <c r="F53" s="244"/>
      <c r="G53" s="310" t="s">
        <v>516</v>
      </c>
      <c r="H53" s="311"/>
      <c r="I53" s="319">
        <v>422731</v>
      </c>
      <c r="J53" s="320">
        <v>1048960</v>
      </c>
      <c r="K53" s="321">
        <v>26.2</v>
      </c>
      <c r="L53" s="322">
        <v>228305</v>
      </c>
      <c r="M53" s="323">
        <v>5.6</v>
      </c>
      <c r="N53" s="324">
        <v>20.6</v>
      </c>
    </row>
    <row r="54" spans="1:14" x14ac:dyDescent="0.15">
      <c r="A54" s="248"/>
      <c r="B54" s="244"/>
      <c r="C54" s="244"/>
      <c r="D54" s="244"/>
      <c r="E54" s="244"/>
      <c r="F54" s="244"/>
      <c r="G54" s="325"/>
      <c r="H54" s="326" t="s">
        <v>515</v>
      </c>
      <c r="I54" s="327">
        <v>103979</v>
      </c>
      <c r="J54" s="328">
        <v>258012</v>
      </c>
      <c r="K54" s="329">
        <v>-32.5</v>
      </c>
      <c r="L54" s="330">
        <v>86611</v>
      </c>
      <c r="M54" s="331">
        <v>-20.399999999999999</v>
      </c>
      <c r="N54" s="332">
        <v>-12.1</v>
      </c>
    </row>
    <row r="55" spans="1:14" x14ac:dyDescent="0.15">
      <c r="A55" s="248"/>
      <c r="B55" s="244"/>
      <c r="C55" s="244"/>
      <c r="D55" s="244"/>
      <c r="E55" s="244"/>
      <c r="F55" s="244"/>
      <c r="G55" s="310" t="s">
        <v>517</v>
      </c>
      <c r="H55" s="311"/>
      <c r="I55" s="319">
        <v>446463</v>
      </c>
      <c r="J55" s="320">
        <v>1107849</v>
      </c>
      <c r="K55" s="321">
        <v>5.6</v>
      </c>
      <c r="L55" s="322">
        <v>316331</v>
      </c>
      <c r="M55" s="323">
        <v>38.6</v>
      </c>
      <c r="N55" s="324">
        <v>-33</v>
      </c>
    </row>
    <row r="56" spans="1:14" x14ac:dyDescent="0.15">
      <c r="A56" s="248"/>
      <c r="B56" s="244"/>
      <c r="C56" s="244"/>
      <c r="D56" s="244"/>
      <c r="E56" s="244"/>
      <c r="F56" s="244"/>
      <c r="G56" s="325"/>
      <c r="H56" s="326" t="s">
        <v>515</v>
      </c>
      <c r="I56" s="327">
        <v>35082</v>
      </c>
      <c r="J56" s="328">
        <v>87052</v>
      </c>
      <c r="K56" s="329">
        <v>-66.3</v>
      </c>
      <c r="L56" s="330">
        <v>106387</v>
      </c>
      <c r="M56" s="331">
        <v>22.8</v>
      </c>
      <c r="N56" s="332">
        <v>-89.1</v>
      </c>
    </row>
    <row r="57" spans="1:14" x14ac:dyDescent="0.15">
      <c r="A57" s="248"/>
      <c r="B57" s="244"/>
      <c r="C57" s="244"/>
      <c r="D57" s="244"/>
      <c r="E57" s="244"/>
      <c r="F57" s="244"/>
      <c r="G57" s="310" t="s">
        <v>518</v>
      </c>
      <c r="H57" s="311"/>
      <c r="I57" s="319">
        <v>592482</v>
      </c>
      <c r="J57" s="320">
        <v>1459315</v>
      </c>
      <c r="K57" s="321">
        <v>31.7</v>
      </c>
      <c r="L57" s="322">
        <v>333013</v>
      </c>
      <c r="M57" s="323">
        <v>5.3</v>
      </c>
      <c r="N57" s="324">
        <v>26.4</v>
      </c>
    </row>
    <row r="58" spans="1:14" x14ac:dyDescent="0.15">
      <c r="A58" s="248"/>
      <c r="B58" s="244"/>
      <c r="C58" s="244"/>
      <c r="D58" s="244"/>
      <c r="E58" s="244"/>
      <c r="F58" s="244"/>
      <c r="G58" s="325"/>
      <c r="H58" s="326" t="s">
        <v>515</v>
      </c>
      <c r="I58" s="327">
        <v>5267</v>
      </c>
      <c r="J58" s="328">
        <v>12973</v>
      </c>
      <c r="K58" s="329">
        <v>-85.1</v>
      </c>
      <c r="L58" s="330">
        <v>126732</v>
      </c>
      <c r="M58" s="331">
        <v>19.100000000000001</v>
      </c>
      <c r="N58" s="332">
        <v>-104.2</v>
      </c>
    </row>
    <row r="59" spans="1:14" x14ac:dyDescent="0.15">
      <c r="A59" s="248"/>
      <c r="B59" s="244"/>
      <c r="C59" s="244"/>
      <c r="D59" s="244"/>
      <c r="E59" s="244"/>
      <c r="F59" s="244"/>
      <c r="G59" s="310" t="s">
        <v>519</v>
      </c>
      <c r="H59" s="311"/>
      <c r="I59" s="319">
        <v>281871</v>
      </c>
      <c r="J59" s="320">
        <v>724604</v>
      </c>
      <c r="K59" s="321">
        <v>-50.3</v>
      </c>
      <c r="L59" s="322">
        <v>280458</v>
      </c>
      <c r="M59" s="323">
        <v>-15.8</v>
      </c>
      <c r="N59" s="324">
        <v>-34.5</v>
      </c>
    </row>
    <row r="60" spans="1:14" x14ac:dyDescent="0.15">
      <c r="A60" s="248"/>
      <c r="B60" s="244"/>
      <c r="C60" s="244"/>
      <c r="D60" s="244"/>
      <c r="E60" s="244"/>
      <c r="F60" s="244"/>
      <c r="G60" s="325"/>
      <c r="H60" s="326" t="s">
        <v>515</v>
      </c>
      <c r="I60" s="333">
        <v>11398</v>
      </c>
      <c r="J60" s="328">
        <v>29301</v>
      </c>
      <c r="K60" s="329">
        <v>125.9</v>
      </c>
      <c r="L60" s="330">
        <v>127286</v>
      </c>
      <c r="M60" s="331">
        <v>0.4</v>
      </c>
      <c r="N60" s="332">
        <v>125.5</v>
      </c>
    </row>
    <row r="61" spans="1:14" x14ac:dyDescent="0.15">
      <c r="A61" s="248"/>
      <c r="B61" s="244"/>
      <c r="C61" s="244"/>
      <c r="D61" s="244"/>
      <c r="E61" s="244"/>
      <c r="F61" s="244"/>
      <c r="G61" s="310" t="s">
        <v>520</v>
      </c>
      <c r="H61" s="334"/>
      <c r="I61" s="335">
        <v>415213</v>
      </c>
      <c r="J61" s="336">
        <v>1034404</v>
      </c>
      <c r="K61" s="337">
        <v>22.4</v>
      </c>
      <c r="L61" s="338">
        <v>274852</v>
      </c>
      <c r="M61" s="339">
        <v>6.3</v>
      </c>
      <c r="N61" s="324">
        <v>16.100000000000001</v>
      </c>
    </row>
    <row r="62" spans="1:14" x14ac:dyDescent="0.15">
      <c r="A62" s="248"/>
      <c r="B62" s="244"/>
      <c r="C62" s="244"/>
      <c r="D62" s="244"/>
      <c r="E62" s="244"/>
      <c r="F62" s="244"/>
      <c r="G62" s="325"/>
      <c r="H62" s="326" t="s">
        <v>515</v>
      </c>
      <c r="I62" s="327">
        <v>61711</v>
      </c>
      <c r="J62" s="328">
        <v>153882</v>
      </c>
      <c r="K62" s="329">
        <v>15.8</v>
      </c>
      <c r="L62" s="330">
        <v>111169</v>
      </c>
      <c r="M62" s="331">
        <v>5</v>
      </c>
      <c r="N62" s="332">
        <v>10.8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68.510000000000005</v>
      </c>
      <c r="G47" s="12">
        <v>78.98</v>
      </c>
      <c r="H47" s="12">
        <v>95.79</v>
      </c>
      <c r="I47" s="12">
        <v>81.66</v>
      </c>
      <c r="J47" s="13">
        <v>76.08</v>
      </c>
    </row>
    <row r="48" spans="2:10" ht="57.75" customHeight="1" x14ac:dyDescent="0.15">
      <c r="B48" s="14"/>
      <c r="C48" s="1171" t="s">
        <v>4</v>
      </c>
      <c r="D48" s="1171"/>
      <c r="E48" s="1172"/>
      <c r="F48" s="15">
        <v>16.100000000000001</v>
      </c>
      <c r="G48" s="16">
        <v>11.16</v>
      </c>
      <c r="H48" s="16">
        <v>11.53</v>
      </c>
      <c r="I48" s="16">
        <v>2.97</v>
      </c>
      <c r="J48" s="17">
        <v>9.17</v>
      </c>
    </row>
    <row r="49" spans="2:10" ht="57.75" customHeight="1" thickBot="1" x14ac:dyDescent="0.2">
      <c r="B49" s="18"/>
      <c r="C49" s="1173" t="s">
        <v>5</v>
      </c>
      <c r="D49" s="1173"/>
      <c r="E49" s="1174"/>
      <c r="F49" s="19">
        <v>11.05</v>
      </c>
      <c r="G49" s="20" t="s">
        <v>527</v>
      </c>
      <c r="H49" s="20">
        <v>17.52</v>
      </c>
      <c r="I49" s="20" t="s">
        <v>528</v>
      </c>
      <c r="J49" s="21">
        <v>6.39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2017-02-23T23:43:36Z</cp:lastPrinted>
  <dcterms:created xsi:type="dcterms:W3CDTF">2017-02-15T23:52:47Z</dcterms:created>
  <dcterms:modified xsi:type="dcterms:W3CDTF">2017-05-24T00:30:45Z</dcterms:modified>
</cp:coreProperties>
</file>