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0980" tabRatio="9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c r="BW35" i="9" s="1"/>
  <c r="BW36" i="9" s="1"/>
  <c r="BW37" i="9" s="1"/>
  <c r="BW38" i="9" s="1"/>
  <c r="BW39" i="9" s="1"/>
  <c r="BW40" i="9" s="1"/>
  <c r="BW41" i="9" s="1"/>
  <c r="BW42" i="9" s="1"/>
  <c r="BW43" i="9" s="1"/>
</calcChain>
</file>

<file path=xl/sharedStrings.xml><?xml version="1.0" encoding="utf-8"?>
<sst xmlns="http://schemas.openxmlformats.org/spreadsheetml/2006/main" count="1059" uniqueCount="566">
  <si>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</si>
  <si>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</si>
  <si>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</si>
  <si>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</si>
  <si>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</si>
  <si>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</si>
  <si>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</si>
  <si>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</si>
  <si>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</si>
  <si>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</si>
  <si>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</si>
  <si>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</si>
  <si>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</si>
  <si>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</si>
  <si>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</si>
  <si>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</si>
  <si>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</si>
  <si>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</si>
  <si>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</si>
  <si>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</si>
  <si>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</si>
  <si>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</si>
  <si>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</si>
  <si>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</si>
  <si>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</si>
  <si>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</si>
  <si>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</si>
  <si>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</si>
  <si>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</si>
  <si>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</si>
  <si>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</si>
  <si>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</si>
  <si>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</si>
  <si>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</si>
  <si>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</si>
  <si>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</si>
  <si>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</si>
  <si>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</si>
  <si>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</si>
  <si>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</si>
  <si>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</si>
  <si>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</si>
  <si>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</si>
  <si>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</si>
  <si>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</si>
  <si>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</si>
  <si>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</si>
  <si>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</si>
  <si>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</si>
  <si>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</si>
  <si>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</si>
  <si>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</si>
  <si>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</si>
  <si>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</si>
  <si>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</si>
  <si>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</si>
  <si>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</si>
  <si>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</si>
  <si>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</si>
  <si>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</si>
  <si>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</si>
  <si>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</si>
  <si>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</si>
  <si>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</si>
  <si>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</si>
  <si>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</si>
  <si>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</si>
  <si>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</si>
  <si>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</si>
  <si>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</si>
  <si>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</si>
  <si>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</si>
  <si>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</si>
  <si>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</si>
  <si>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</si>
  <si>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</si>
  <si>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</si>
  <si>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</si>
  <si>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</si>
  <si>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</si>
  <si>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</si>
  <si>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</si>
  <si>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</si>
  <si>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</si>
  <si>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</si>
  <si>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</si>
  <si>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</si>
  <si>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</si>
  <si>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</si>
  <si>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</si>
  <si>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</si>
  <si>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</si>
  <si>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</si>
  <si>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</si>
  <si>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</si>
  <si>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</si>
  <si>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</si>
  <si>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</si>
  <si>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</si>
  <si>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</si>
  <si>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</si>
  <si>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</si>
  <si>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</si>
  <si>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</si>
  <si>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</si>
  <si>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</si>
  <si>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</si>
  <si>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</si>
  <si>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</si>
  <si>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</si>
  <si>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</si>
  <si>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</si>
  <si>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</si>
  <si>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</si>
  <si>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</si>
  <si>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</si>
  <si>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</si>
  <si>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</si>
  <si>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</si>
  <si>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</si>
  <si>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</si>
  <si>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</si>
  <si>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</si>
  <si>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</si>
  <si>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</si>
  <si>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</si>
  <si>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</si>
  <si>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</si>
  <si>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</si>
  <si>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</si>
  <si>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</si>
  <si>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</si>
  <si>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</si>
  <si>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</si>
  <si>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</si>
  <si>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</si>
  <si>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</si>
  <si>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</si>
  <si>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</si>
  <si>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</si>
  <si>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</si>
  <si>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</si>
  <si>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</si>
  <si>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</si>
  <si>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</si>
  <si>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</si>
  <si>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</si>
  <si>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</si>
  <si>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</si>
  <si>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</si>
  <si>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</si>
  <si>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</si>
  <si>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</si>
  <si>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</si>
  <si>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</si>
  <si>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</si>
  <si>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</si>
  <si>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</si>
  <si>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</si>
  <si>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</si>
  <si>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</si>
  <si>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</si>
  <si>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</si>
  <si>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</si>
  <si>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</si>
  <si>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</si>
  <si>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</si>
  <si>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</si>
  <si>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</si>
  <si>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</si>
  <si>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</si>
  <si>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</si>
  <si>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</si>
  <si>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</si>
  <si>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</si>
  <si>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</si>
  <si>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</si>
  <si>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</si>
  <si>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</si>
  <si>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</si>
  <si>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</si>
  <si>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</si>
  <si>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</si>
  <si>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</si>
  <si>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</si>
  <si>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</si>
  <si>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</si>
  <si>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</si>
  <si>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</si>
  <si>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</si>
  <si>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</si>
  <si>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沖縄県南風原町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</si>
  <si>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</si>
  <si>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</si>
  <si>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</si>
  <si>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</si>
  <si>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</si>
  <si>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</si>
  <si>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</si>
  <si>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</si>
  <si>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</si>
  <si>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</si>
  <si>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</si>
  <si>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</si>
  <si>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</si>
  <si>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</si>
  <si>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</si>
  <si>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</si>
  <si>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</si>
  <si>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</si>
  <si>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</si>
  <si>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</si>
  <si>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</si>
  <si>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</si>
  <si>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</si>
  <si>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</si>
  <si>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</si>
  <si>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</si>
  <si>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</si>
  <si>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</si>
  <si>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</si>
  <si>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</si>
  <si>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</si>
  <si>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</si>
  <si>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</si>
  <si>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</si>
  <si>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</si>
  <si>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</si>
  <si>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</si>
  <si>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</si>
  <si>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</si>
  <si>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</si>
  <si>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</si>
  <si>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</si>
  <si>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</si>
  <si>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</si>
  <si>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</si>
  <si>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</si>
  <si>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</si>
  <si>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</si>
  <si>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</si>
  <si>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</si>
  <si>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</si>
  <si>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</si>
  <si>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</si>
  <si>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</si>
  <si>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</si>
  <si>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</si>
  <si>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</si>
  <si>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</si>
  <si>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</si>
  <si>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</si>
  <si>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</si>
  <si>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</si>
  <si>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</si>
  <si>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</si>
  <si>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</si>
  <si>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</si>
  <si>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</si>
  <si>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</si>
  <si>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</si>
  <si>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</si>
  <si>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</si>
  <si>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</si>
  <si>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</si>
  <si>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</si>
  <si>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</si>
  <si>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</si>
  <si>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</si>
  <si>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</si>
  <si>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</si>
  <si>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</si>
  <si>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</si>
  <si>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</si>
  <si>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</si>
  <si>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</si>
  <si>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</si>
  <si>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</si>
  <si>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</si>
  <si>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</si>
  <si>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</si>
  <si>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</si>
  <si>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</si>
  <si>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</si>
  <si>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</si>
  <si>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</si>
  <si>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</si>
  <si>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</si>
  <si>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</si>
  <si>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</si>
  <si>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</si>
  <si>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</si>
  <si>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</si>
  <si>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</si>
  <si>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</si>
  <si>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</si>
  <si>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</si>
  <si>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</si>
  <si>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</si>
  <si>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</si>
  <si>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</si>
  <si>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</si>
  <si>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</si>
  <si>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</si>
  <si>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</si>
  <si>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</si>
  <si>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</si>
  <si>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</si>
  <si>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</si>
  <si>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</si>
  <si>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</si>
  <si>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</si>
  <si>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</si>
  <si>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</si>
  <si>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</si>
  <si>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</si>
  <si>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</si>
  <si>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</si>
  <si>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</si>
  <si>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</si>
  <si>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</si>
  <si>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</si>
  <si>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</si>
  <si>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</si>
  <si>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</si>
  <si>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</si>
  <si>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</si>
  <si>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</si>
  <si>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</si>
  <si>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</si>
  <si>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</si>
  <si>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</si>
  <si>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</si>
  <si>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</si>
  <si>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</si>
  <si>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</si>
  <si>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</si>
  <si>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</si>
  <si>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</si>
  <si>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沖縄県南風原町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</si>
  <si>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</si>
  <si>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</si>
  <si>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</si>
  <si>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</si>
  <si>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</si>
  <si>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</si>
  <si>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</si>
  <si>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</si>
  <si>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</si>
  <si>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</si>
  <si>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</si>
  <si>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</si>
  <si>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</si>
  <si>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</si>
  <si>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</si>
  <si>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</si>
  <si>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</si>
  <si>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</si>
  <si>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</si>
  <si>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</si>
  <si>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</si>
  <si>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</si>
  <si>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</si>
  <si>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</si>
  <si>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</si>
  <si>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</si>
  <si>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</si>
  <si>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</si>
  <si>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</si>
  <si>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</si>
  <si>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</si>
  <si>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</si>
  <si>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</si>
  <si>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</si>
  <si>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</si>
  <si>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</si>
  <si>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</si>
  <si>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</si>
  <si>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</si>
  <si>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</si>
  <si>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</si>
  <si>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</si>
  <si>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</si>
  <si>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</si>
  <si>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</si>
  <si>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</si>
  <si>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</si>
  <si>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</si>
  <si>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</si>
  <si>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</si>
  <si>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</si>
  <si>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</si>
  <si>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</si>
  <si>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</si>
  <si>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</si>
  <si>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</si>
  <si>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</si>
  <si>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</si>
  <si>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</si>
  <si>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</si>
  <si>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</si>
  <si>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</si>
  <si>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</si>
  <si>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</si>
  <si>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</si>
  <si>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</si>
  <si>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</si>
  <si>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</si>
  <si>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</si>
  <si>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</si>
  <si>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</si>
  <si>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</si>
  <si>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</si>
  <si>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</si>
  <si>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</si>
  <si>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</si>
  <si>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</si>
  <si>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</si>
  <si>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</si>
  <si>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</si>
  <si>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</si>
  <si>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</si>
  <si>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</si>
  <si>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</si>
  <si>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</si>
  <si>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</si>
  <si>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</si>
  <si>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</si>
  <si>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</si>
  <si>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</si>
  <si>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</si>
  <si>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</si>
  <si>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</si>
  <si>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</si>
  <si>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</si>
  <si>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</si>
  <si>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</si>
  <si>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</si>
  <si>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</si>
  <si>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</si>
  <si>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</si>
  <si>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</si>
  <si>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</si>
  <si>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</si>
  <si>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</si>
  <si>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</si>
  <si>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</si>
  <si>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</si>
  <si>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</si>
  <si>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</si>
  <si>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</si>
  <si>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</si>
  <si>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</si>
  <si>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</si>
  <si>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</si>
  <si>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</si>
  <si>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</si>
  <si>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</si>
  <si>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</si>
  <si>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</si>
  <si>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</si>
  <si>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</si>
  <si>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</si>
  <si>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</si>
  <si>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</si>
  <si>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</si>
  <si>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</si>
  <si>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</si>
  <si>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</si>
  <si>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</si>
  <si>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</si>
  <si>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</si>
  <si>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</si>
  <si>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</si>
  <si>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</si>
  <si>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</si>
  <si>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</si>
  <si>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</si>
  <si>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</si>
  <si>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</si>
  <si>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</si>
  <si>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</si>
  <si>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</si>
  <si>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</si>
  <si>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</si>
  <si>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</si>
  <si>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</si>
  <si>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</si>
  <si>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</si>
  <si>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</si>
  <si>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</si>
  <si>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</si>
  <si>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</si>
  <si>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</si>
  <si>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</si>
  <si>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</si>
  <si>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</si>
  <si>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</si>
  <si>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</si>
  <si>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</si>
  <si>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</si>
  <si>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</si>
  <si>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</si>
  <si>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</si>
  <si>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</si>
  <si>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</si>
  <si>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</si>
  <si>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</si>
  <si>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</si>
  <si>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</si>
  <si>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</si>
  <si>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</si>
  <si>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</si>
  <si>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</si>
  <si>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</si>
  <si>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</si>
  <si>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</si>
  <si>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</si>
  <si>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</si>
  <si>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</si>
  <si>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8.55</t>
  </si>
  <si>
    <t>▲ 1.18</t>
  </si>
  <si>
    <t>▲ 3.21</t>
  </si>
  <si>
    <t>▲ 0.43</t>
  </si>
  <si>
    <t>国民健康保険特別会計</t>
  </si>
  <si>
    <t>▲ 2.59</t>
  </si>
  <si>
    <t>▲ 3.84</t>
  </si>
  <si>
    <t>▲ 7.69</t>
  </si>
  <si>
    <t>▲ 11.74</t>
  </si>
  <si>
    <t>▲ 17.16</t>
  </si>
  <si>
    <t>一般会計</t>
  </si>
  <si>
    <t>下水道事業特別会計</t>
  </si>
  <si>
    <t>土地区画整理事業特別会計</t>
  </si>
  <si>
    <t>後期高齢者医療特別会計</t>
  </si>
  <si>
    <t>農業集落排水事業特別会計</t>
  </si>
  <si>
    <t>その他会計（赤字）</t>
  </si>
  <si>
    <t>その他会計（黒字）</t>
  </si>
  <si>
    <t>-</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</si>
  <si>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</si>
  <si>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</si>
  <si>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東部消防組合（一般会計）</t>
    <rPh sb="0" eb="2">
      <t>トウブ</t>
    </rPh>
    <rPh sb="2" eb="4">
      <t>ショウボウ</t>
    </rPh>
    <rPh sb="4" eb="6">
      <t>クミアイ</t>
    </rPh>
    <rPh sb="7" eb="9">
      <t>イッパン</t>
    </rPh>
    <rPh sb="9" eb="11">
      <t>カイケイ</t>
    </rPh>
    <phoneticPr fontId="2"/>
  </si>
  <si>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</si>
  <si>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</si>
  <si>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</si>
  <si>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</si>
  <si>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</si>
  <si>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</si>
  <si>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南部水道企業団（水道事業会計）</t>
    <rPh sb="0" eb="2">
      <t>ナンブ</t>
    </rPh>
    <rPh sb="2" eb="4">
      <t>スイドウ</t>
    </rPh>
    <rPh sb="4" eb="7">
      <t>キギョウダン</t>
    </rPh>
    <rPh sb="8" eb="10">
      <t>スイドウ</t>
    </rPh>
    <rPh sb="10" eb="12">
      <t>ジギョウ</t>
    </rPh>
    <rPh sb="12" eb="14">
      <t>カイケイ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</si>
  <si>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</si>
  <si>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</si>
  <si>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</si>
  <si>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東部清掃施設組合</t>
    <rPh sb="0" eb="2">
      <t>トウブ</t>
    </rPh>
    <rPh sb="2" eb="4">
      <t>セイソウ</t>
    </rPh>
    <rPh sb="4" eb="6">
      <t>シセツ</t>
    </rPh>
    <rPh sb="6" eb="8">
      <t>クミアイ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</si>
  <si>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</si>
  <si>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</si>
  <si>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</si>
  <si>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</si>
  <si>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</si>
  <si>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</si>
  <si>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</si>
  <si>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</si>
  <si>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</si>
  <si>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</si>
  <si>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</si>
  <si>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</si>
  <si>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また、年々財政調整基金など減少していることも一つの要因であ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rPh sb="0" eb="2">
      <t>ルイジ</t>
    </rPh>
    <rPh sb="2" eb="4">
      <t>ダンタイ</t>
    </rPh>
    <rPh sb="5" eb="7">
      <t>ヒカク</t>
    </rPh>
    <rPh sb="10" eb="12">
      <t>ユウケイ</t>
    </rPh>
    <rPh sb="12" eb="14">
      <t>コテイ</t>
    </rPh>
    <rPh sb="14" eb="16">
      <t>シサン</t>
    </rPh>
    <rPh sb="16" eb="18">
      <t>ゲンカ</t>
    </rPh>
    <rPh sb="18" eb="21">
      <t>ショウキャクリツ</t>
    </rPh>
    <rPh sb="22" eb="24">
      <t>シタマワ</t>
    </rPh>
    <rPh sb="32" eb="34">
      <t>ショウライ</t>
    </rPh>
    <rPh sb="34" eb="36">
      <t>フタン</t>
    </rPh>
    <rPh sb="36" eb="38">
      <t>ヒリツ</t>
    </rPh>
    <rPh sb="39" eb="41">
      <t>オオハバ</t>
    </rPh>
    <rPh sb="42" eb="44">
      <t>ウワマワ</t>
    </rPh>
    <rPh sb="49" eb="50">
      <t>オモ</t>
    </rPh>
    <rPh sb="51" eb="53">
      <t>ヨウイン</t>
    </rPh>
    <rPh sb="58" eb="60">
      <t>キュウソク</t>
    </rPh>
    <rPh sb="61" eb="64">
      <t>トシカ</t>
    </rPh>
    <rPh sb="67" eb="70">
      <t>トウシテキ</t>
    </rPh>
    <rPh sb="70" eb="72">
      <t>ケイヒ</t>
    </rPh>
    <rPh sb="73" eb="74">
      <t>フ</t>
    </rPh>
    <rPh sb="76" eb="78">
      <t>キサイ</t>
    </rPh>
    <rPh sb="79" eb="81">
      <t>カリイレ</t>
    </rPh>
    <rPh sb="82" eb="83">
      <t>オオ</t>
    </rPh>
    <rPh sb="90" eb="91">
      <t>カンガ</t>
    </rPh>
    <rPh sb="99" eb="101">
      <t>ネンネン</t>
    </rPh>
    <rPh sb="101" eb="103">
      <t>ザイセイ</t>
    </rPh>
    <rPh sb="103" eb="105">
      <t>チョウセイ</t>
    </rPh>
    <rPh sb="105" eb="107">
      <t>キキン</t>
    </rPh>
    <rPh sb="109" eb="111">
      <t>ゲンショウ</t>
    </rPh>
    <rPh sb="118" eb="119">
      <t>ヒト</t>
    </rPh>
    <rPh sb="121" eb="123">
      <t>ヨウイン</t>
    </rPh>
    <rPh sb="128" eb="130">
      <t>ショウライ</t>
    </rPh>
    <rPh sb="130" eb="132">
      <t>フタン</t>
    </rPh>
    <rPh sb="132" eb="134">
      <t>ヒリツ</t>
    </rPh>
    <rPh sb="136" eb="138">
      <t>ケンゼン</t>
    </rPh>
    <rPh sb="139" eb="141">
      <t>ザイセイ</t>
    </rPh>
    <rPh sb="141" eb="143">
      <t>ウンエイ</t>
    </rPh>
    <rPh sb="144" eb="145">
      <t>オコナ</t>
    </rPh>
    <rPh sb="146" eb="147">
      <t>タメ</t>
    </rPh>
    <rPh sb="151" eb="153">
      <t>シヒョウ</t>
    </rPh>
    <rPh sb="161" eb="164">
      <t>キジュンチ</t>
    </rPh>
    <rPh sb="165" eb="166">
      <t>コ</t>
    </rPh>
    <rPh sb="172" eb="175">
      <t>コウサイヒ</t>
    </rPh>
    <rPh sb="176" eb="178">
      <t>ヨクセイ</t>
    </rPh>
    <rPh sb="179" eb="181">
      <t>キキン</t>
    </rPh>
    <rPh sb="181" eb="183">
      <t>ツミタテ</t>
    </rPh>
    <rPh sb="186" eb="187">
      <t>オコナ</t>
    </rPh>
    <rPh sb="189" eb="190">
      <t>サラ</t>
    </rPh>
    <rPh sb="192" eb="194">
      <t>シセツ</t>
    </rPh>
    <rPh sb="195" eb="199">
      <t>チョウジュミョウカ</t>
    </rPh>
    <rPh sb="202" eb="204">
      <t>ジッシ</t>
    </rPh>
    <rPh sb="206" eb="208">
      <t>ソウキ</t>
    </rPh>
    <rPh sb="208" eb="211">
      <t>ケンゼンカ</t>
    </rPh>
    <rPh sb="211" eb="213">
      <t>ダンタイ</t>
    </rPh>
    <rPh sb="213" eb="214">
      <t>トウ</t>
    </rPh>
    <rPh sb="221" eb="223">
      <t>ケンゼン</t>
    </rPh>
    <rPh sb="224" eb="226">
      <t>ザイセイ</t>
    </rPh>
    <rPh sb="226" eb="228">
      <t>ウンエイ</t>
    </rPh>
    <rPh sb="229" eb="230">
      <t>ツト</t>
    </rPh>
    <phoneticPr fontId="5"/>
  </si>
  <si>
    <t>類似団体と比較して、将来負担比率、実質公債費比率ともに上回っている。主な要因としては、急速な都市化による投資的経費が増え、起債の借入が多くなったことが考えられる。また、年々財政調整基金など減少していることも一つの要因である。
今後も地方債の借入や公債費が増えることが見込まれるため、財政の硬直化が懸念される。その為、プライマリーバランスを念頭に置き、事業の推進に努めていく。</t>
    <rPh sb="0" eb="2">
      <t>ルイジ</t>
    </rPh>
    <rPh sb="2" eb="4">
      <t>ダンタイ</t>
    </rPh>
    <rPh sb="5" eb="7">
      <t>ヒカク</t>
    </rPh>
    <rPh sb="10" eb="12">
      <t>ショウライ</t>
    </rPh>
    <rPh sb="12" eb="14">
      <t>フタン</t>
    </rPh>
    <rPh sb="14" eb="16">
      <t>ヒリツ</t>
    </rPh>
    <rPh sb="17" eb="19">
      <t>ジッシツ</t>
    </rPh>
    <rPh sb="19" eb="22">
      <t>コウサイヒ</t>
    </rPh>
    <rPh sb="22" eb="24">
      <t>ヒリツ</t>
    </rPh>
    <rPh sb="27" eb="29">
      <t>ウワマワ</t>
    </rPh>
    <rPh sb="113" eb="115">
      <t>コンゴ</t>
    </rPh>
    <rPh sb="116" eb="119">
      <t>チホウサイ</t>
    </rPh>
    <rPh sb="120" eb="122">
      <t>カリイレ</t>
    </rPh>
    <rPh sb="123" eb="126">
      <t>コウサイヒ</t>
    </rPh>
    <rPh sb="127" eb="128">
      <t>フ</t>
    </rPh>
    <rPh sb="133" eb="135">
      <t>ミコ</t>
    </rPh>
    <rPh sb="141" eb="143">
      <t>ザイセイ</t>
    </rPh>
    <rPh sb="144" eb="147">
      <t>コウチョクカ</t>
    </rPh>
    <rPh sb="148" eb="150">
      <t>ケネン</t>
    </rPh>
    <rPh sb="156" eb="157">
      <t>タメ</t>
    </rPh>
    <rPh sb="169" eb="171">
      <t>ネントウ</t>
    </rPh>
    <rPh sb="172" eb="173">
      <t>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</si>
</sst>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70040</c:v>
                </c:pt>
                <c:pt idx="1">
                  <c:v>69143</c:v>
                </c:pt>
                <c:pt idx="2">
                  <c:v>83498</c:v>
                </c:pt>
                <c:pt idx="3">
                  <c:v>79759</c:v>
                </c:pt>
                <c:pt idx="4">
                  <c:v>97841</c:v>
                </c:pt>
              </c:numCache>
            </c:numRef>
          </c:val>
          <c:smooth val="0"/>
        </c:ser>
        <c:dLbls>
          <c:showLegendKey val="0"/>
          <c:showVal val="0"/>
          <c:showCatName val="0"/>
          <c:showSerName val="0"/>
          <c:showPercent val="0"/>
          <c:showBubbleSize val="0"/>
        </c:dLbls>
        <c:marker val="1"/>
        <c:smooth val="0"/>
        <c:axId val="122870400"/>
        <c:axId val="122872576"/>
      </c:lineChart>
      <c:catAx>
        <c:axId val="122870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72576"/>
        <c:crosses val="autoZero"/>
        <c:auto val="1"/>
        <c:lblAlgn val="ctr"/>
        <c:lblOffset val="100"/>
        <c:tickLblSkip val="1"/>
        <c:tickMarkSkip val="1"/>
        <c:noMultiLvlLbl val="0"/>
      </c:catAx>
      <c:valAx>
        <c:axId val="122872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7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2.75</c:v>
                </c:pt>
                <c:pt idx="1">
                  <c:v>5.34</c:v>
                </c:pt>
                <c:pt idx="2">
                  <c:v>2.81</c:v>
                </c:pt>
                <c:pt idx="3">
                  <c:v>16.489999999999998</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26.91</c:v>
                </c:pt>
                <c:pt idx="1">
                  <c:v>31.25</c:v>
                </c:pt>
                <c:pt idx="2">
                  <c:v>30.75</c:v>
                </c:pt>
                <c:pt idx="3">
                  <c:v>13.44</c:v>
                </c:pt>
                <c:pt idx="4">
                  <c:v>9.35</c:v>
                </c:pt>
              </c:numCache>
            </c:numRef>
          </c:val>
        </c:ser>
        <c:dLbls>
          <c:showLegendKey val="0"/>
          <c:showVal val="0"/>
          <c:showCatName val="0"/>
          <c:showSerName val="0"/>
          <c:showPercent val="0"/>
          <c:showBubbleSize val="0"/>
        </c:dLbls>
        <c:gapWidth val="250"/>
        <c:overlap val="100"/>
        <c:axId val="124799232"/>
        <c:axId val="130564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-8.5500000000000007</c:v>
                </c:pt>
                <c:pt idx="1">
                  <c:v>5.9</c:v>
                </c:pt>
                <c:pt idx="2">
                  <c:v>-1.18</c:v>
                </c:pt>
                <c:pt idx="3">
                  <c:v>-3.21</c:v>
                </c:pt>
                <c:pt idx="4">
                  <c:v>-0.43</c:v>
                </c:pt>
              </c:numCache>
            </c:numRef>
          </c:val>
          <c:smooth val="0"/>
        </c:ser>
        <c:dLbls>
          <c:showLegendKey val="0"/>
          <c:showVal val="0"/>
          <c:showCatName val="0"/>
          <c:showSerName val="0"/>
          <c:showPercent val="0"/>
          <c:showBubbleSize val="0"/>
        </c:dLbls>
        <c:marker val="1"/>
        <c:smooth val="0"/>
        <c:axId val="124799232"/>
        <c:axId val="130564480"/>
      </c:lineChart>
      <c:catAx>
        <c:axId val="1247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64480"/>
        <c:crosses val="autoZero"/>
        <c:auto val="1"/>
        <c:lblAlgn val="ctr"/>
        <c:lblOffset val="100"/>
        <c:tickLblSkip val="1"/>
        <c:tickMarkSkip val="1"/>
        <c:noMultiLvlLbl val="0"/>
      </c:catAx>
      <c:valAx>
        <c:axId val="1305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7.0000000000000007E-2</c:v>
                </c:pt>
                <c:pt idx="4">
                  <c:v>#N/A</c:v>
                </c:pt>
                <c:pt idx="5">
                  <c:v>0.01</c:v>
                </c:pt>
                <c:pt idx="6">
                  <c:v>#N/A</c:v>
                </c:pt>
                <c:pt idx="7">
                  <c:v>0.02</c:v>
                </c:pt>
                <c:pt idx="8">
                  <c:v>#N/A</c:v>
                </c:pt>
                <c:pt idx="9">
                  <c:v>0.01</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0.05</c:v>
                </c:pt>
                <c:pt idx="4">
                  <c:v>#N/A</c:v>
                </c:pt>
                <c:pt idx="5">
                  <c:v>0.04</c:v>
                </c:pt>
                <c:pt idx="6">
                  <c:v>#N/A</c:v>
                </c:pt>
                <c:pt idx="7">
                  <c:v>0.04</c:v>
                </c:pt>
                <c:pt idx="8">
                  <c:v>#N/A</c:v>
                </c:pt>
                <c:pt idx="9">
                  <c:v>0.06</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7.0000000000000007E-2</c:v>
                </c:pt>
                <c:pt idx="4">
                  <c:v>#N/A</c:v>
                </c:pt>
                <c:pt idx="5">
                  <c:v>0.04</c:v>
                </c:pt>
                <c:pt idx="6">
                  <c:v>#N/A</c:v>
                </c:pt>
                <c:pt idx="7">
                  <c:v>0.04</c:v>
                </c:pt>
                <c:pt idx="8">
                  <c:v>#N/A</c:v>
                </c:pt>
                <c:pt idx="9">
                  <c:v>0.09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2.72</c:v>
                </c:pt>
                <c:pt idx="2">
                  <c:v>#N/A</c:v>
                </c:pt>
                <c:pt idx="3">
                  <c:v>5.28</c:v>
                </c:pt>
                <c:pt idx="4">
                  <c:v>#N/A</c:v>
                </c:pt>
                <c:pt idx="5">
                  <c:v>2.76</c:v>
                </c:pt>
                <c:pt idx="6">
                  <c:v>#N/A</c:v>
                </c:pt>
                <c:pt idx="7">
                  <c:v>16.440000000000001</c:v>
                </c:pt>
                <c:pt idx="8">
                  <c:v>#N/A</c:v>
                </c:pt>
                <c:pt idx="9">
                  <c:v>18.920000000000002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2.59</c:v>
                </c:pt>
                <c:pt idx="1">
                  <c:v>#N/A</c:v>
                </c:pt>
                <c:pt idx="2">
                  <c:v>3.84</c:v>
                </c:pt>
                <c:pt idx="3">
                  <c:v>#N/A</c:v>
                </c:pt>
                <c:pt idx="4">
                  <c:v>7.69</c:v>
                </c:pt>
                <c:pt idx="5">
                  <c:v>#N/A</c:v>
                </c:pt>
                <c:pt idx="6">
                  <c:v>11.74</c:v>
                </c:pt>
                <c:pt idx="7">
                  <c:v>#N/A</c:v>
                </c:pt>
                <c:pt idx="8">
                  <c:v>17.16</c:v>
                </c:pt>
                <c:pt idx="9">
                  <c:v>#N/A</c:v>
                </c:pt>
              </c:numCache>
            </c:numRef>
          </c:val>
        </c:ser>
        <c:dLbls>
          <c:showLegendKey val="0"/>
          <c:showVal val="0"/>
          <c:showCatName val="0"/>
          <c:showSerName val="0"/>
          <c:showPercent val="0"/>
          <c:showBubbleSize val="0"/>
        </c:dLbls>
        <c:gapWidth val="150"/>
        <c:overlap val="100"/>
        <c:axId val="131326336"/>
        <c:axId val="131327872"/>
      </c:barChart>
      <c:catAx>
        <c:axId val="1313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27872"/>
        <c:crosses val="autoZero"/>
        <c:auto val="1"/>
        <c:lblAlgn val="ctr"/>
        <c:lblOffset val="100"/>
        <c:tickLblSkip val="1"/>
        <c:tickMarkSkip val="1"/>
        <c:noMultiLvlLbl val="0"/>
      </c:catAx>
      <c:valAx>
        <c:axId val="1313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2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704</c:v>
                </c:pt>
                <c:pt idx="5">
                  <c:v>723</c:v>
                </c:pt>
                <c:pt idx="8">
                  <c:v>754</c:v>
                </c:pt>
                <c:pt idx="11">
                  <c:v>793</c:v>
                </c:pt>
                <c:pt idx="14">
                  <c:v>769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75</c:v>
                </c:pt>
                <c:pt idx="6">
                  <c:v>73</c:v>
                </c:pt>
                <c:pt idx="9">
                  <c:v>68</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118</c:v>
                </c:pt>
                <c:pt idx="3">
                  <c:v>129</c:v>
                </c:pt>
                <c:pt idx="6">
                  <c:v>116</c:v>
                </c:pt>
                <c:pt idx="9">
                  <c:v>125</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1058</c:v>
                </c:pt>
                <c:pt idx="3">
                  <c:v>1088</c:v>
                </c:pt>
                <c:pt idx="6">
                  <c:v>1119</c:v>
                </c:pt>
                <c:pt idx="9">
                  <c:v>1192</c:v>
                </c:pt>
                <c:pt idx="12">
                  <c:v>1161</c:v>
                </c:pt>
              </c:numCache>
            </c:numRef>
          </c:val>
        </c:ser>
        <c:dLbls>
          <c:showLegendKey val="0"/>
          <c:showVal val="0"/>
          <c:showCatName val="0"/>
          <c:showSerName val="0"/>
          <c:showPercent val="0"/>
          <c:showBubbleSize val="0"/>
        </c:dLbls>
        <c:gapWidth val="100"/>
        <c:overlap val="100"/>
        <c:axId val="131214720"/>
        <c:axId val="13122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552</c:v>
                </c:pt>
                <c:pt idx="2">
                  <c:v>#N/A</c:v>
                </c:pt>
                <c:pt idx="3">
                  <c:v>#N/A</c:v>
                </c:pt>
                <c:pt idx="4">
                  <c:v>569</c:v>
                </c:pt>
                <c:pt idx="5">
                  <c:v>#N/A</c:v>
                </c:pt>
                <c:pt idx="6">
                  <c:v>#N/A</c:v>
                </c:pt>
                <c:pt idx="7">
                  <c:v>554</c:v>
                </c:pt>
                <c:pt idx="8">
                  <c:v>#N/A</c:v>
                </c:pt>
                <c:pt idx="9">
                  <c:v>#N/A</c:v>
                </c:pt>
                <c:pt idx="10">
                  <c:v>592</c:v>
                </c:pt>
                <c:pt idx="11">
                  <c:v>#N/A</c:v>
                </c:pt>
                <c:pt idx="12">
                  <c:v>#N/A</c:v>
                </c:pt>
                <c:pt idx="13">
                  <c:v>590</c:v>
                </c:pt>
                <c:pt idx="14">
                  <c:v>#N/A</c:v>
                </c:pt>
              </c:numCache>
            </c:numRef>
          </c:val>
          <c:smooth val="0"/>
        </c:ser>
        <c:dLbls>
          <c:showLegendKey val="0"/>
          <c:showVal val="0"/>
          <c:showCatName val="0"/>
          <c:showSerName val="0"/>
          <c:showPercent val="0"/>
          <c:showBubbleSize val="0"/>
        </c:dLbls>
        <c:marker val="1"/>
        <c:smooth val="0"/>
        <c:axId val="131214720"/>
        <c:axId val="131220992"/>
      </c:lineChart>
      <c:catAx>
        <c:axId val="1312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20992"/>
        <c:crosses val="autoZero"/>
        <c:auto val="1"/>
        <c:lblAlgn val="ctr"/>
        <c:lblOffset val="100"/>
        <c:tickLblSkip val="1"/>
        <c:tickMarkSkip val="1"/>
        <c:noMultiLvlLbl val="0"/>
      </c:catAx>
      <c:valAx>
        <c:axId val="13122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1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8743</c:v>
                </c:pt>
                <c:pt idx="5">
                  <c:v>9009</c:v>
                </c:pt>
                <c:pt idx="8">
                  <c:v>9137</c:v>
                </c:pt>
                <c:pt idx="11">
                  <c:v>9164</c:v>
                </c:pt>
                <c:pt idx="14">
                  <c:v>9204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2548</c:v>
                </c:pt>
                <c:pt idx="5">
                  <c:v>2702</c:v>
                </c:pt>
                <c:pt idx="8">
                  <c:v>2732</c:v>
                </c:pt>
                <c:pt idx="11">
                  <c:v>1615</c:v>
                </c:pt>
                <c:pt idx="14">
                  <c:v>1376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309</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1117</c:v>
                </c:pt>
                <c:pt idx="3">
                  <c:v>1134</c:v>
                </c:pt>
                <c:pt idx="6">
                  <c:v>1061</c:v>
                </c:pt>
                <c:pt idx="9">
                  <c:v>774</c:v>
                </c:pt>
                <c:pt idx="12">
                  <c:v>642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656</c:v>
                </c:pt>
                <c:pt idx="3">
                  <c:v>607</c:v>
                </c:pt>
                <c:pt idx="6">
                  <c:v>704</c:v>
                </c:pt>
                <c:pt idx="9">
                  <c:v>778</c:v>
                </c:pt>
                <c:pt idx="12">
                  <c:v>813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1722</c:v>
                </c:pt>
                <c:pt idx="3">
                  <c:v>1810</c:v>
                </c:pt>
                <c:pt idx="6">
                  <c:v>1817</c:v>
                </c:pt>
                <c:pt idx="9">
                  <c:v>1900</c:v>
                </c:pt>
                <c:pt idx="12">
                  <c:v>1840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13304</c:v>
                </c:pt>
                <c:pt idx="3">
                  <c:v>13639</c:v>
                </c:pt>
                <c:pt idx="6">
                  <c:v>14073</c:v>
                </c:pt>
                <c:pt idx="9">
                  <c:v>14277</c:v>
                </c:pt>
                <c:pt idx="12">
                  <c:v>14647</c:v>
                </c:pt>
              </c:numCache>
            </c:numRef>
          </c:val>
        </c:ser>
        <c:dLbls>
          <c:showLegendKey val="0"/>
          <c:showVal val="0"/>
          <c:showCatName val="0"/>
          <c:showSerName val="0"/>
          <c:showPercent val="0"/>
          <c:showBubbleSize val="0"/>
        </c:dLbls>
        <c:gapWidth val="100"/>
        <c:overlap val="100"/>
        <c:axId val="130979328"/>
        <c:axId val="13098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5508</c:v>
                </c:pt>
                <c:pt idx="2">
                  <c:v>#N/A</c:v>
                </c:pt>
                <c:pt idx="3">
                  <c:v>#N/A</c:v>
                </c:pt>
                <c:pt idx="4">
                  <c:v>5479</c:v>
                </c:pt>
                <c:pt idx="5">
                  <c:v>#N/A</c:v>
                </c:pt>
                <c:pt idx="6">
                  <c:v>#N/A</c:v>
                </c:pt>
                <c:pt idx="7">
                  <c:v>6095</c:v>
                </c:pt>
                <c:pt idx="8">
                  <c:v>#N/A</c:v>
                </c:pt>
                <c:pt idx="9">
                  <c:v>#N/A</c:v>
                </c:pt>
                <c:pt idx="10">
                  <c:v>6950</c:v>
                </c:pt>
                <c:pt idx="11">
                  <c:v>#N/A</c:v>
                </c:pt>
                <c:pt idx="12">
                  <c:v>#N/A</c:v>
                </c:pt>
                <c:pt idx="13">
                  <c:v>7362</c:v>
                </c:pt>
                <c:pt idx="14">
                  <c:v>#N/A</c:v>
                </c:pt>
              </c:numCache>
            </c:numRef>
          </c:val>
          <c:smooth val="0"/>
        </c:ser>
        <c:dLbls>
          <c:showLegendKey val="0"/>
          <c:showVal val="0"/>
          <c:showCatName val="0"/>
          <c:showSerName val="0"/>
          <c:showPercent val="0"/>
          <c:showBubbleSize val="0"/>
        </c:dLbls>
        <c:marker val="1"/>
        <c:smooth val="0"/>
        <c:axId val="130979328"/>
        <c:axId val="130981248"/>
      </c:lineChart>
      <c:catAx>
        <c:axId val="1309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81248"/>
        <c:crosses val="autoZero"/>
        <c:auto val="1"/>
        <c:lblAlgn val="ctr"/>
        <c:lblOffset val="100"/>
        <c:tickLblSkip val="1"/>
        <c:tickMarkSkip val="1"/>
        <c:noMultiLvlLbl val="0"/>
      </c:catAx>
      <c:valAx>
        <c:axId val="13098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50.5</c:v>
                </c:pt>
              </c:numCache>
            </c:numRef>
          </c:xVal>
          <c:yVal>
            <c:numRef>
              <c:f>公会計指標分析・財政指標組合せ分析表!$K$51:$O$51</c:f>
              <c:numCache>
                <c:formatCode>#,##0.0;"▲ "#,##0.0</c:formatCode>
                <c:ptCount val="5"/>
                <c:pt idx="4">
                  <c:v>123.2</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22981376"/>
        <c:axId val="122995840"/>
      </c:scatterChart>
      <c:valAx>
        <c:axId val="122981376"/>
        <c:scaling>
          <c:orientation val="minMax"/>
          <c:max val="53"/>
          <c:min val="50.3"/>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95840"/>
        <c:crosses val="autoZero"/>
        <c:crossBetween val="midCat"/>
      </c:valAx>
      <c:valAx>
        <c:axId val="1229958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981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725098829130627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61599362323211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10.4</c:v>
                </c:pt>
                <c:pt idx="2">
                  <c:v>9.9</c:v>
                </c:pt>
                <c:pt idx="3">
                  <c:v>10.1</c:v>
                </c:pt>
                <c:pt idx="4">
                  <c:v>10</c:v>
                </c:pt>
              </c:numCache>
            </c:numRef>
          </c:xVal>
          <c:yVal>
            <c:numRef>
              <c:f>公会計指標分析・財政指標組合せ分析表!$K$73:$O$73</c:f>
              <c:numCache>
                <c:formatCode>#,##0.0;"▲ "#,##0.0</c:formatCode>
                <c:ptCount val="5"/>
                <c:pt idx="0">
                  <c:v>96.4</c:v>
                </c:pt>
                <c:pt idx="1">
                  <c:v>100</c:v>
                </c:pt>
                <c:pt idx="2">
                  <c:v>107.6</c:v>
                </c:pt>
                <c:pt idx="3">
                  <c:v>121.9</c:v>
                </c:pt>
                <c:pt idx="4">
                  <c:v>123.2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31492096"/>
        <c:axId val="131522944"/>
      </c:scatterChart>
      <c:valAx>
        <c:axId val="131492096"/>
        <c:scaling>
          <c:orientation val="minMax"/>
          <c:max val="11.2"/>
          <c:min val="6.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22944"/>
        <c:crosses val="autoZero"/>
        <c:crossBetween val="midCat"/>
      </c:valAx>
      <c:valAx>
        <c:axId val="13152294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92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0">
              <a:solidFill>
                <a:schemeClr val="dk1"/>
              </a:solidFill>
              <a:latin typeface="+mn-lt"/>
              <a:ea typeface="+mn-ea"/>
              <a:cs typeface="+mn-cs"/>
            </a:rPr>
            <a:t>各道路・公園整備事業、土地区画整理事業、下水道事業</a:t>
          </a:r>
          <a:r>
            <a:rPr kumimoji="1" lang="ja-JP" altLang="en-US" sz="1600" b="0">
              <a:solidFill>
                <a:schemeClr val="dk1"/>
              </a:solidFill>
              <a:latin typeface="+mn-lt"/>
              <a:ea typeface="+mn-ea"/>
              <a:cs typeface="+mn-cs"/>
            </a:rPr>
            <a:t>など</a:t>
          </a:r>
          <a:r>
            <a:rPr kumimoji="1" lang="ja-JP" altLang="ja-JP" sz="1600" b="0">
              <a:solidFill>
                <a:schemeClr val="dk1"/>
              </a:solidFill>
              <a:latin typeface="+mn-lt"/>
              <a:ea typeface="+mn-ea"/>
              <a:cs typeface="+mn-cs"/>
            </a:rPr>
            <a:t>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600" b="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latin typeface="+mn-lt"/>
              <a:ea typeface="+mn-ea"/>
              <a:cs typeface="+mn-cs"/>
            </a:rPr>
            <a:t>地方債残高については、各</a:t>
          </a:r>
          <a:r>
            <a:rPr kumimoji="1" lang="ja-JP" altLang="en-US" sz="1600">
              <a:solidFill>
                <a:schemeClr val="dk1"/>
              </a:solidFill>
              <a:latin typeface="+mn-lt"/>
              <a:ea typeface="+mn-ea"/>
              <a:cs typeface="+mn-cs"/>
            </a:rPr>
            <a:t>道路、</a:t>
          </a:r>
          <a:r>
            <a:rPr kumimoji="1" lang="ja-JP" altLang="ja-JP" sz="1600">
              <a:solidFill>
                <a:schemeClr val="dk1"/>
              </a:solidFill>
              <a:latin typeface="+mn-lt"/>
              <a:ea typeface="+mn-ea"/>
              <a:cs typeface="+mn-cs"/>
            </a:rPr>
            <a:t>公園整備事業や土地区画整理事業などが途中であるため、今後も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6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類似団体、全国</a:t>
          </a:r>
          <a:r>
            <a:rPr lang="ja-JP" altLang="en-US" sz="1100" b="0" i="0" baseline="0">
              <a:solidFill>
                <a:schemeClr val="dk1"/>
              </a:solidFill>
              <a:latin typeface="+mn-lt"/>
              <a:ea typeface="+mn-ea"/>
              <a:cs typeface="+mn-cs"/>
            </a:rPr>
            <a:t>平均値</a:t>
          </a:r>
          <a:r>
            <a:rPr lang="ja-JP" altLang="ja-JP" sz="1100" b="0" i="0" baseline="0">
              <a:solidFill>
                <a:schemeClr val="dk1"/>
              </a:solidFill>
              <a:latin typeface="+mn-lt"/>
              <a:ea typeface="+mn-ea"/>
              <a:cs typeface="+mn-cs"/>
            </a:rPr>
            <a:t>を下回っているものの、</a:t>
          </a:r>
          <a:r>
            <a:rPr lang="ja-JP" altLang="en-US" sz="1100" b="0" i="0" baseline="0">
              <a:solidFill>
                <a:schemeClr val="dk1"/>
              </a:solidFill>
              <a:latin typeface="+mn-lt"/>
              <a:ea typeface="+mn-ea"/>
              <a:cs typeface="+mn-cs"/>
            </a:rPr>
            <a:t>県平均値で見ると</a:t>
          </a:r>
          <a:r>
            <a:rPr lang="en-US" altLang="ja-JP" sz="1100" b="0" i="0" baseline="0">
              <a:solidFill>
                <a:schemeClr val="dk1"/>
              </a:solidFill>
              <a:latin typeface="+mn-lt"/>
              <a:ea typeface="+mn-ea"/>
              <a:cs typeface="+mn-cs"/>
            </a:rPr>
            <a:t>7.6</a:t>
          </a:r>
          <a:r>
            <a:rPr lang="ja-JP" altLang="en-US" sz="1100" b="0" i="0" baseline="0">
              <a:solidFill>
                <a:schemeClr val="dk1"/>
              </a:solidFill>
              <a:latin typeface="+mn-lt"/>
              <a:ea typeface="+mn-ea"/>
              <a:cs typeface="+mn-cs"/>
            </a:rPr>
            <a:t>ポイント上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en-US" altLang="ja-JP" sz="1100" b="0" i="0" baseline="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1"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24493</xdr:rowOff>
    </xdr:from>
    <xdr:to>
      <xdr:col>3</xdr:col>
      <xdr:colOff>1222375</xdr:colOff>
      <xdr:row>31</xdr:row>
      <xdr:rowOff>126093</xdr:rowOff>
    </xdr:to>
    <xdr:sp macro="" textlink="">
      <xdr:nvSpPr>
        <xdr:cNvPr id="78" name="円/楕円 77"/>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2920</xdr:rowOff>
    </xdr:from>
    <xdr:ext cx="405111" cy="259045"/>
    <xdr:sp macro="" textlink="">
      <xdr:nvSpPr>
        <xdr:cNvPr id="79" name="有形固定資産減価償却率該当値テキスト"/>
        <xdr:cNvSpPr txBox="1"/>
      </xdr:nvSpPr>
      <xdr:spPr>
        <a:xfrm>
          <a:off x="4813300" y="609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133985</xdr:rowOff>
    </xdr:from>
    <xdr:to>
      <xdr:col>6</xdr:col>
      <xdr:colOff>561975</xdr:colOff>
      <xdr:row>39</xdr:row>
      <xdr:rowOff>64135</xdr:rowOff>
    </xdr:to>
    <xdr:sp macro="" textlink="">
      <xdr:nvSpPr>
        <xdr:cNvPr id="69" name="円/楕円 68"/>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112412</xdr:rowOff>
    </xdr:from>
    <xdr:ext cx="405111" cy="259045"/>
    <xdr:sp macro="" textlink="">
      <xdr:nvSpPr>
        <xdr:cNvPr id="70" name="【道路】&#10;有形固定資産減価償却率該当値テキスト"/>
        <xdr:cNvSpPr txBox="1"/>
      </xdr:nvSpPr>
      <xdr:spPr>
        <a:xfrm>
          <a:off x="47244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91054</xdr:rowOff>
    </xdr:from>
    <xdr:to>
      <xdr:col>15</xdr:col>
      <xdr:colOff>231775</xdr:colOff>
      <xdr:row>41</xdr:row>
      <xdr:rowOff>21204</xdr:rowOff>
    </xdr:to>
    <xdr:sp macro="" textlink="">
      <xdr:nvSpPr>
        <xdr:cNvPr id="104" name="円/楕円 103"/>
        <xdr:cNvSpPr/>
      </xdr:nvSpPr>
      <xdr:spPr>
        <a:xfrm>
          <a:off x="10426700" y="6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5981</xdr:rowOff>
    </xdr:from>
    <xdr:ext cx="469744" cy="259045"/>
    <xdr:sp macro="" textlink="">
      <xdr:nvSpPr>
        <xdr:cNvPr id="105" name="【道路】&#10;一人当たり延長該当値テキスト"/>
        <xdr:cNvSpPr txBox="1"/>
      </xdr:nvSpPr>
      <xdr:spPr>
        <a:xfrm>
          <a:off x="10566400" y="686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88265</xdr:rowOff>
    </xdr:from>
    <xdr:to>
      <xdr:col>6</xdr:col>
      <xdr:colOff>561975</xdr:colOff>
      <xdr:row>60</xdr:row>
      <xdr:rowOff>18415</xdr:rowOff>
    </xdr:to>
    <xdr:sp macro="" textlink="">
      <xdr:nvSpPr>
        <xdr:cNvPr id="141" name="円/楕円 140"/>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66692</xdr:rowOff>
    </xdr:from>
    <xdr:ext cx="405111" cy="259045"/>
    <xdr:sp macro="" textlink="">
      <xdr:nvSpPr>
        <xdr:cNvPr id="142" name="【橋りょう・トンネル】&#10;有形固定資産減価償却率該当値テキスト"/>
        <xdr:cNvSpPr txBox="1"/>
      </xdr:nvSpPr>
      <xdr:spPr>
        <a:xfrm>
          <a:off x="4724400"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79109</xdr:rowOff>
    </xdr:from>
    <xdr:to>
      <xdr:col>15</xdr:col>
      <xdr:colOff>231775</xdr:colOff>
      <xdr:row>61</xdr:row>
      <xdr:rowOff>9259</xdr:rowOff>
    </xdr:to>
    <xdr:sp macro="" textlink="">
      <xdr:nvSpPr>
        <xdr:cNvPr id="176" name="円/楕円 175"/>
        <xdr:cNvSpPr/>
      </xdr:nvSpPr>
      <xdr:spPr>
        <a:xfrm>
          <a:off x="10426700" y="103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101986</xdr:rowOff>
    </xdr:from>
    <xdr:ext cx="599010" cy="259045"/>
    <xdr:sp macro="" textlink="">
      <xdr:nvSpPr>
        <xdr:cNvPr id="177" name="【橋りょう・トンネル】&#10;一人当たり有形固定資産（償却資産）額該当値テキスト"/>
        <xdr:cNvSpPr txBox="1"/>
      </xdr:nvSpPr>
      <xdr:spPr>
        <a:xfrm>
          <a:off x="10566400" y="1021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6" name="正方形/長方形 18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7" name="正方形/長方形 1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8" name="正方形/長方形 1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9" name="正方形/長方形 1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0" name="正方形/長方形 1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1" name="正方形/長方形 1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2" name="正方形/長方形 1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3" name="正方形/長方形 192"/>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4" name="正方形/長方形 19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5" name="正方形/長方形 1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96" name="正方形/長方形 1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97" name="正方形/長方形 1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98" name="正方形/長方形 1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0" name="正方形/長方形 1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1" name="正方形/長方形 2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2" name="正方形/長方形 2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3" name="正方形/長方形 2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4" name="正方形/長方形 2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5" name="正方形/長方形 20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6" name="正方形/長方形 20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7" name="正方形/長方形 2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08" name="正方形/長方形 2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09" name="正方形/長方形 2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0" name="正方形/長方形 2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1" name="正方形/長方形 2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2" name="正方形/長方形 2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3" name="正方形/長方形 21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4" name="テキスト ボックス 2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5" name="直線コネクタ 2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16" name="テキスト ボックス 2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17" name="直線コネクタ 2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18" name="テキスト ボックス 2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19" name="直線コネクタ 2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20" name="テキスト ボックス 2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21" name="直線コネクタ 2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22" name="テキスト ボックス 2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23" name="直線コネクタ 2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24" name="テキスト ボックス 2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25" name="直線コネクタ 2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26" name="テキスト ボックス 2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7" name="直線コネクタ 2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28" name="テキスト ボックス 2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2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30" name="直線コネクタ 229"/>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31"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32" name="直線コネクタ 231"/>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3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34" name="直線コネクタ 2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153052</xdr:rowOff>
    </xdr:from>
    <xdr:ext cx="405111" cy="259045"/>
    <xdr:sp macro="" textlink="">
      <xdr:nvSpPr>
        <xdr:cNvPr id="235" name="【認定こども園・幼稚園・保育所】&#10;有形固定資産減価償却率平均値テキスト"/>
        <xdr:cNvSpPr txBox="1"/>
      </xdr:nvSpPr>
      <xdr:spPr>
        <a:xfrm>
          <a:off x="16408400" y="6496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36" name="フローチャート : 判断 235"/>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37" name="テキスト ボックス 2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8" name="テキスト ボックス 2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9" name="テキスト ボックス 2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0" name="テキスト ボックス 2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1" name="テキスト ボックス 2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164465</xdr:rowOff>
    </xdr:from>
    <xdr:to>
      <xdr:col>23</xdr:col>
      <xdr:colOff>568325</xdr:colOff>
      <xdr:row>41</xdr:row>
      <xdr:rowOff>94615</xdr:rowOff>
    </xdr:to>
    <xdr:sp macro="" textlink="">
      <xdr:nvSpPr>
        <xdr:cNvPr id="242" name="円/楕円 241"/>
        <xdr:cNvSpPr/>
      </xdr:nvSpPr>
      <xdr:spPr>
        <a:xfrm>
          <a:off x="162687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79392</xdr:rowOff>
    </xdr:from>
    <xdr:ext cx="405111" cy="259045"/>
    <xdr:sp macro="" textlink="">
      <xdr:nvSpPr>
        <xdr:cNvPr id="243" name="【認定こども園・幼稚園・保育所】&#10;有形固定資産減価償却率該当値テキスト"/>
        <xdr:cNvSpPr txBox="1"/>
      </xdr:nvSpPr>
      <xdr:spPr>
        <a:xfrm>
          <a:off x="16408400" y="693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44" name="正方形/長方形 2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5" name="正方形/長方形 2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6" name="正方形/長方形 2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7" name="正方形/長方形 2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8" name="正方形/長方形 2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9" name="正方形/長方形 2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0" name="正方形/長方形 2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1" name="正方形/長方形 25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254" name="直線コネクタ 25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255" name="テキスト ボックス 254"/>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56" name="直線コネクタ 2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57" name="テキスト ボックス 2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58" name="直線コネクタ 25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259" name="テキスト ボックス 258"/>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0" name="直線コネクタ 2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1" name="テキスト ボックス 2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6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263" name="直線コネクタ 262"/>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264"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265" name="直線コネクタ 264"/>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266"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267" name="直線コネクタ 26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268"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269" name="フローチャート : 判断 268"/>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70" name="テキスト ボックス 2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1" name="テキスト ボックス 2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2" name="テキスト ボックス 2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3" name="テキスト ボックス 2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4" name="テキスト ボックス 2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128270</xdr:rowOff>
    </xdr:from>
    <xdr:to>
      <xdr:col>32</xdr:col>
      <xdr:colOff>238125</xdr:colOff>
      <xdr:row>37</xdr:row>
      <xdr:rowOff>58420</xdr:rowOff>
    </xdr:to>
    <xdr:sp macro="" textlink="">
      <xdr:nvSpPr>
        <xdr:cNvPr id="275" name="円/楕円 274"/>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151147</xdr:rowOff>
    </xdr:from>
    <xdr:ext cx="469744" cy="259045"/>
    <xdr:sp macro="" textlink="">
      <xdr:nvSpPr>
        <xdr:cNvPr id="276" name="【認定こども園・幼稚園・保育所】&#10;一人当たり面積該当値テキスト"/>
        <xdr:cNvSpPr txBox="1"/>
      </xdr:nvSpPr>
      <xdr:spPr>
        <a:xfrm>
          <a:off x="222504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77" name="正方形/長方形 27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4" name="正方形/長方形 28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87" name="テキスト ボックス 2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89" name="テキスト ボックス 2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99" name="テキスト ボックス 2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03" name="直線コネクタ 302"/>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04"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05" name="直線コネクタ 304"/>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06"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07" name="直線コネクタ 306"/>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25961</xdr:rowOff>
    </xdr:from>
    <xdr:ext cx="405111" cy="259045"/>
    <xdr:sp macro="" textlink="">
      <xdr:nvSpPr>
        <xdr:cNvPr id="308" name="【学校施設】&#10;有形固定資産減価償却率平均値テキスト"/>
        <xdr:cNvSpPr txBox="1"/>
      </xdr:nvSpPr>
      <xdr:spPr>
        <a:xfrm>
          <a:off x="16408400" y="1031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09" name="フローチャート : 判断 308"/>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0" name="テキスト ボックス 3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1" name="テキスト ボックス 3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2" name="テキスト ボックス 3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3" name="テキスト ボックス 3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4" name="テキスト ボックス 3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35741</xdr:rowOff>
    </xdr:from>
    <xdr:to>
      <xdr:col>23</xdr:col>
      <xdr:colOff>568325</xdr:colOff>
      <xdr:row>63</xdr:row>
      <xdr:rowOff>137341</xdr:rowOff>
    </xdr:to>
    <xdr:sp macro="" textlink="">
      <xdr:nvSpPr>
        <xdr:cNvPr id="315" name="円/楕円 314"/>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14168</xdr:rowOff>
    </xdr:from>
    <xdr:ext cx="405111" cy="259045"/>
    <xdr:sp macro="" textlink="">
      <xdr:nvSpPr>
        <xdr:cNvPr id="316" name="【学校施設】&#10;有形固定資産減価償却率該当値テキスト"/>
        <xdr:cNvSpPr txBox="1"/>
      </xdr:nvSpPr>
      <xdr:spPr>
        <a:xfrm>
          <a:off x="16408400"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7" name="正方形/長方形 31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4" name="正方形/長方形 32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5" name="テキスト ボックス 3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6" name="直線コネクタ 3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27" name="直線コネクタ 3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28" name="テキスト ボックス 3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29" name="直線コネクタ 3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0" name="テキスト ボックス 3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1" name="直線コネクタ 3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2" name="テキスト ボックス 3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3" name="直線コネクタ 3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4" name="テキスト ボックス 3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35" name="直線コネクタ 3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36" name="テキスト ボックス 3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37" name="直線コネクタ 3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38" name="テキスト ボックス 3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9" name="直線コネクタ 3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40" name="テキスト ボックス 3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42" name="直線コネクタ 341"/>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43"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44" name="直線コネクタ 343"/>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345"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346" name="直線コネクタ 345"/>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347"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348" name="フローチャート : 判断 347"/>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89953</xdr:rowOff>
    </xdr:from>
    <xdr:to>
      <xdr:col>32</xdr:col>
      <xdr:colOff>238125</xdr:colOff>
      <xdr:row>64</xdr:row>
      <xdr:rowOff>20103</xdr:rowOff>
    </xdr:to>
    <xdr:sp macro="" textlink="">
      <xdr:nvSpPr>
        <xdr:cNvPr id="354" name="円/楕円 353"/>
        <xdr:cNvSpPr/>
      </xdr:nvSpPr>
      <xdr:spPr>
        <a:xfrm>
          <a:off x="22110700" y="108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4880</xdr:rowOff>
    </xdr:from>
    <xdr:ext cx="469744" cy="259045"/>
    <xdr:sp macro="" textlink="">
      <xdr:nvSpPr>
        <xdr:cNvPr id="355" name="【学校施設】&#10;一人当たり面積該当値テキスト"/>
        <xdr:cNvSpPr txBox="1"/>
      </xdr:nvSpPr>
      <xdr:spPr>
        <a:xfrm>
          <a:off x="22250400" y="1080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6" name="正方形/長方形 35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3" name="正方形/長方形 36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4" name="テキスト ボックス 3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5" name="直線コネクタ 3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66" name="テキスト ボックス 36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67" name="直線コネクタ 3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68" name="テキスト ボックス 36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69" name="直線コネクタ 3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0" name="テキスト ボックス 3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71" name="直線コネクタ 3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72" name="テキスト ボックス 3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73" name="直線コネクタ 3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74" name="テキスト ボックス 3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75" name="直線コネクタ 3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76" name="テキスト ボックス 37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7" name="直線コネクタ 3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78" name="テキスト ボックス 3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79"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380" name="直線コネクタ 379"/>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381"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382" name="直線コネクタ 381"/>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383"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384" name="直線コネクタ 383"/>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156227</xdr:rowOff>
    </xdr:from>
    <xdr:ext cx="405111" cy="259045"/>
    <xdr:sp macro="" textlink="">
      <xdr:nvSpPr>
        <xdr:cNvPr id="385" name="【児童館】&#10;有形固定資産減価償却率平均値テキスト"/>
        <xdr:cNvSpPr txBox="1"/>
      </xdr:nvSpPr>
      <xdr:spPr>
        <a:xfrm>
          <a:off x="16408400" y="14386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386" name="フローチャート : 判断 385"/>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87" name="テキスト ボックス 3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88" name="テキスト ボックス 3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89" name="テキスト ボックス 3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0" name="テキスト ボックス 3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1" name="テキスト ボックス 3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8255</xdr:rowOff>
    </xdr:from>
    <xdr:to>
      <xdr:col>23</xdr:col>
      <xdr:colOff>568325</xdr:colOff>
      <xdr:row>83</xdr:row>
      <xdr:rowOff>109855</xdr:rowOff>
    </xdr:to>
    <xdr:sp macro="" textlink="">
      <xdr:nvSpPr>
        <xdr:cNvPr id="392" name="円/楕円 391"/>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31132</xdr:rowOff>
    </xdr:from>
    <xdr:ext cx="405111" cy="259045"/>
    <xdr:sp macro="" textlink="">
      <xdr:nvSpPr>
        <xdr:cNvPr id="393" name="【児童館】&#10;有形固定資産減価償却率該当値テキスト"/>
        <xdr:cNvSpPr txBox="1"/>
      </xdr:nvSpPr>
      <xdr:spPr>
        <a:xfrm>
          <a:off x="16408400" y="1409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94" name="正方形/長方形 39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1" name="正方形/長方形 40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2" name="テキスト ボックス 4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03" name="直線コネクタ 4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04" name="直線コネクタ 4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05" name="テキスト ボックス 4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06" name="直線コネクタ 4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07" name="テキスト ボックス 4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08" name="直線コネクタ 4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09" name="テキスト ボックス 4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10" name="直線コネクタ 4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11" name="テキスト ボックス 4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12" name="直線コネクタ 4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13" name="テキスト ボックス 4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14" name="直線コネクタ 4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15" name="テキスト ボックス 4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6" name="直線コネクタ 4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7" name="テキスト ボックス 4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1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419" name="直線コネクタ 418"/>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420"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421" name="直線コネクタ 420"/>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422"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423" name="直線コネクタ 422"/>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132641</xdr:rowOff>
    </xdr:from>
    <xdr:ext cx="469744" cy="259045"/>
    <xdr:sp macro="" textlink="">
      <xdr:nvSpPr>
        <xdr:cNvPr id="424" name="【児童館】&#10;一人当たり面積平均値テキスト"/>
        <xdr:cNvSpPr txBox="1"/>
      </xdr:nvSpPr>
      <xdr:spPr>
        <a:xfrm>
          <a:off x="22250400" y="1384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425" name="フローチャート : 判断 424"/>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26" name="テキスト ボックス 4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7" name="テキスト ボックス 4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8" name="テキスト ボックス 4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9" name="テキスト ボックス 4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0" name="テキスト ボックス 4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28121</xdr:rowOff>
    </xdr:from>
    <xdr:to>
      <xdr:col>32</xdr:col>
      <xdr:colOff>238125</xdr:colOff>
      <xdr:row>83</xdr:row>
      <xdr:rowOff>129721</xdr:rowOff>
    </xdr:to>
    <xdr:sp macro="" textlink="">
      <xdr:nvSpPr>
        <xdr:cNvPr id="431" name="円/楕円 430"/>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6548</xdr:rowOff>
    </xdr:from>
    <xdr:ext cx="469744" cy="259045"/>
    <xdr:sp macro="" textlink="">
      <xdr:nvSpPr>
        <xdr:cNvPr id="432" name="【児童館】&#10;一人当たり面積該当値テキスト"/>
        <xdr:cNvSpPr txBox="1"/>
      </xdr:nvSpPr>
      <xdr:spPr>
        <a:xfrm>
          <a:off x="22250400"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33" name="正方形/長方形 43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0" name="正方形/長方形 43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3" name="テキスト ボックス 4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4" name="直線コネクタ 4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5" name="テキスト ボックス 4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6" name="直線コネクタ 4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7" name="テキスト ボックス 4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8" name="直線コネクタ 4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9" name="テキスト ボックス 4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0" name="直線コネクタ 4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51" name="テキスト ボックス 4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3" name="テキスト ボックス 4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55" name="直線コネクタ 454"/>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6"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7" name="直線コネクタ 456"/>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8"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9" name="直線コネクタ 458"/>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71138</xdr:rowOff>
    </xdr:from>
    <xdr:ext cx="405111" cy="259045"/>
    <xdr:sp macro="" textlink="">
      <xdr:nvSpPr>
        <xdr:cNvPr id="460" name="【公民館】&#10;有形固定資産減価償却率平均値テキスト"/>
        <xdr:cNvSpPr txBox="1"/>
      </xdr:nvSpPr>
      <xdr:spPr>
        <a:xfrm>
          <a:off x="164084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61" name="フローチャート : 判断 460"/>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2" name="テキスト ボックス 4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3" name="テキスト ボックス 4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4" name="テキスト ボックス 4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5" name="テキスト ボックス 4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6" name="テキスト ボックス 4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169418</xdr:rowOff>
    </xdr:from>
    <xdr:to>
      <xdr:col>23</xdr:col>
      <xdr:colOff>568325</xdr:colOff>
      <xdr:row>108</xdr:row>
      <xdr:rowOff>99568</xdr:rowOff>
    </xdr:to>
    <xdr:sp macro="" textlink="">
      <xdr:nvSpPr>
        <xdr:cNvPr id="467" name="円/楕円 466"/>
        <xdr:cNvSpPr/>
      </xdr:nvSpPr>
      <xdr:spPr>
        <a:xfrm>
          <a:off x="162687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84345</xdr:rowOff>
    </xdr:from>
    <xdr:ext cx="405111" cy="259045"/>
    <xdr:sp macro="" textlink="">
      <xdr:nvSpPr>
        <xdr:cNvPr id="468" name="【公民館】&#10;有形固定資産減価償却率該当値テキスト"/>
        <xdr:cNvSpPr txBox="1"/>
      </xdr:nvSpPr>
      <xdr:spPr>
        <a:xfrm>
          <a:off x="16408400" y="1842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9" name="正方形/長方形 46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6" name="正方形/長方形 47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9" name="直線コネクタ 4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80" name="テキスト ボックス 4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1" name="直線コネクタ 4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2" name="テキスト ボックス 4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3" name="直線コネクタ 4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4" name="テキスト ボックス 4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5" name="直線コネクタ 4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6" name="テキスト ボックス 4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7" name="直線コネクタ 4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8" name="テキスト ボックス 4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90" name="直線コネクタ 489"/>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91"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92" name="直線コネクタ 491"/>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93"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94" name="直線コネクタ 493"/>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95"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6" name="フローチャート : 判断 495"/>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7" name="テキスト ボックス 4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8" name="テキスト ボックス 4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9" name="テキスト ボックス 4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0" name="テキスト ボックス 4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1" name="テキスト ボックス 5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83465</xdr:rowOff>
    </xdr:from>
    <xdr:to>
      <xdr:col>32</xdr:col>
      <xdr:colOff>238125</xdr:colOff>
      <xdr:row>108</xdr:row>
      <xdr:rowOff>13615</xdr:rowOff>
    </xdr:to>
    <xdr:sp macro="" textlink="">
      <xdr:nvSpPr>
        <xdr:cNvPr id="502" name="円/楕円 501"/>
        <xdr:cNvSpPr/>
      </xdr:nvSpPr>
      <xdr:spPr>
        <a:xfrm>
          <a:off x="221107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169842</xdr:rowOff>
    </xdr:from>
    <xdr:ext cx="469744" cy="259045"/>
    <xdr:sp macro="" textlink="">
      <xdr:nvSpPr>
        <xdr:cNvPr id="503" name="【公民館】&#10;一人当たり面積該当値テキスト"/>
        <xdr:cNvSpPr txBox="1"/>
      </xdr:nvSpPr>
      <xdr:spPr>
        <a:xfrm>
          <a:off x="22250400" y="183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4" name="正方形/長方形 50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6" name="テキスト ボックス 50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公共施設等総合管理計画を基に個別計画を策定し、計画通りに実施していく必要がある。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2540</xdr:rowOff>
    </xdr:from>
    <xdr:to>
      <xdr:col>6</xdr:col>
      <xdr:colOff>561975</xdr:colOff>
      <xdr:row>41</xdr:row>
      <xdr:rowOff>104140</xdr:rowOff>
    </xdr:to>
    <xdr:sp macro="" textlink="">
      <xdr:nvSpPr>
        <xdr:cNvPr id="68" name="円/楕円 67"/>
        <xdr:cNvSpPr/>
      </xdr:nvSpPr>
      <xdr:spPr>
        <a:xfrm>
          <a:off x="4584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88917</xdr:rowOff>
    </xdr:from>
    <xdr:ext cx="340478" cy="259045"/>
    <xdr:sp macro="" textlink="">
      <xdr:nvSpPr>
        <xdr:cNvPr id="69" name="【図書館】&#10;有形固定資産減価償却率該当値テキスト"/>
        <xdr:cNvSpPr txBox="1"/>
      </xdr:nvSpPr>
      <xdr:spPr>
        <a:xfrm>
          <a:off x="4724400" y="6946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82567</xdr:rowOff>
    </xdr:from>
    <xdr:ext cx="469744" cy="259045"/>
    <xdr:sp macro="" textlink="">
      <xdr:nvSpPr>
        <xdr:cNvPr id="94" name="【図書館】&#10;一人当たり面積平均値テキスト"/>
        <xdr:cNvSpPr txBox="1"/>
      </xdr:nvSpPr>
      <xdr:spPr>
        <a:xfrm>
          <a:off x="10566400" y="642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65405</xdr:rowOff>
    </xdr:from>
    <xdr:to>
      <xdr:col>15</xdr:col>
      <xdr:colOff>231775</xdr:colOff>
      <xdr:row>40</xdr:row>
      <xdr:rowOff>167005</xdr:rowOff>
    </xdr:to>
    <xdr:sp macro="" textlink="">
      <xdr:nvSpPr>
        <xdr:cNvPr id="101" name="円/楕円 100"/>
        <xdr:cNvSpPr/>
      </xdr:nvSpPr>
      <xdr:spPr>
        <a:xfrm>
          <a:off x="10426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151782</xdr:rowOff>
    </xdr:from>
    <xdr:ext cx="469744" cy="259045"/>
    <xdr:sp macro="" textlink="">
      <xdr:nvSpPr>
        <xdr:cNvPr id="102" name="【図書館】&#10;一人当たり面積該当値テキスト"/>
        <xdr:cNvSpPr txBox="1"/>
      </xdr:nvSpPr>
      <xdr:spPr>
        <a:xfrm>
          <a:off x="10566400" y="683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31496</xdr:rowOff>
    </xdr:from>
    <xdr:to>
      <xdr:col>6</xdr:col>
      <xdr:colOff>561975</xdr:colOff>
      <xdr:row>64</xdr:row>
      <xdr:rowOff>133096</xdr:rowOff>
    </xdr:to>
    <xdr:sp macro="" textlink="">
      <xdr:nvSpPr>
        <xdr:cNvPr id="137" name="円/楕円 136"/>
        <xdr:cNvSpPr/>
      </xdr:nvSpPr>
      <xdr:spPr>
        <a:xfrm>
          <a:off x="4584700" y="11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117873</xdr:rowOff>
    </xdr:from>
    <xdr:ext cx="405111" cy="259045"/>
    <xdr:sp macro="" textlink="">
      <xdr:nvSpPr>
        <xdr:cNvPr id="138" name="【体育館・プール】&#10;有形固定資産減価償却率該当値テキスト"/>
        <xdr:cNvSpPr txBox="1"/>
      </xdr:nvSpPr>
      <xdr:spPr>
        <a:xfrm>
          <a:off x="4724400" y="1091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109237</xdr:rowOff>
    </xdr:from>
    <xdr:ext cx="469744" cy="259045"/>
    <xdr:sp macro="" textlink="">
      <xdr:nvSpPr>
        <xdr:cNvPr id="167" name="【体育館・プール】&#10;一人当たり面積平均値テキスト"/>
        <xdr:cNvSpPr txBox="1"/>
      </xdr:nvSpPr>
      <xdr:spPr>
        <a:xfrm>
          <a:off x="10566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17780</xdr:rowOff>
    </xdr:from>
    <xdr:to>
      <xdr:col>15</xdr:col>
      <xdr:colOff>231775</xdr:colOff>
      <xdr:row>62</xdr:row>
      <xdr:rowOff>119380</xdr:rowOff>
    </xdr:to>
    <xdr:sp macro="" textlink="">
      <xdr:nvSpPr>
        <xdr:cNvPr id="174" name="円/楕円 173"/>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167657</xdr:rowOff>
    </xdr:from>
    <xdr:ext cx="469744" cy="259045"/>
    <xdr:sp macro="" textlink="">
      <xdr:nvSpPr>
        <xdr:cNvPr id="175" name="【体育館・プール】&#10;一人当たり面積該当値テキスト"/>
        <xdr:cNvSpPr txBox="1"/>
      </xdr:nvSpPr>
      <xdr:spPr>
        <a:xfrm>
          <a:off x="105664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4" name="正方形/長方形 18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1" name="正方形/長方形 190"/>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2" name="正方形/長方形 19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3" name="正方形/長方形 1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4" name="正方形/長方形 1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5" name="正方形/長方形 1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6" name="正方形/長方形 1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7" name="正方形/長方形 1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8" name="正方形/長方形 1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0" name="正方形/長方形 1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1" name="正方形/長方形 2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2" name="正方形/長方形 2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3" name="正方形/長方形 2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4" name="正方形/長方形 2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05" name="正方形/長方形 2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06" name="正方形/長方形 2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7" name="正方形/長方形 20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8" name="正方形/長方形 20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9" name="正方形/長方形 2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0" name="正方形/長方形 2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1" name="正方形/長方形 2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2" name="正方形/長方形 2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3" name="正方形/長方形 2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4" name="正方形/長方形 2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5" name="正方形/長方形 214"/>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16" name="正方形/長方形 21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17" name="正方形/長方形 2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18" name="正方形/長方形 2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19" name="正方形/長方形 2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0" name="正方形/長方形 2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1" name="正方形/長方形 2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2" name="正方形/長方形 2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3" name="正方形/長方形 222"/>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4" name="正方形/長方形 22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5" name="正方形/長方形 2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26" name="正方形/長方形 2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27" name="正方形/長方形 2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28" name="正方形/長方形 2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29" name="正方形/長方形 2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0" name="正方形/長方形 2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1" name="正方形/長方形 23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2" name="テキスト ボックス 2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3" name="直線コネクタ 2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34" name="直線コネクタ 2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35" name="テキスト ボックス 2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36" name="直線コネクタ 2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37" name="テキスト ボックス 2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38" name="直線コネクタ 2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39" name="テキスト ボックス 2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0" name="直線コネクタ 2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1" name="テキスト ボックス 2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42" name="直線コネクタ 2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43" name="テキスト ボックス 2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4" name="直線コネクタ 2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45" name="テキスト ボックス 2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4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247" name="直線コネクタ 246"/>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248"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249" name="直線コネクタ 248"/>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250"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251" name="直線コネクタ 250"/>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103522</xdr:rowOff>
    </xdr:from>
    <xdr:ext cx="405111" cy="259045"/>
    <xdr:sp macro="" textlink="">
      <xdr:nvSpPr>
        <xdr:cNvPr id="252" name="【保健センター・保健所】&#10;有形固定資産減価償却率平均値テキスト"/>
        <xdr:cNvSpPr txBox="1"/>
      </xdr:nvSpPr>
      <xdr:spPr>
        <a:xfrm>
          <a:off x="16408400" y="1004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253" name="フローチャート : 判断 252"/>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4" name="テキスト ボックス 2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55" name="テキスト ボックス 2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56" name="テキスト ボックス 2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57" name="テキスト ボックス 2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58" name="テキスト ボックス 2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2540</xdr:rowOff>
    </xdr:from>
    <xdr:to>
      <xdr:col>23</xdr:col>
      <xdr:colOff>568325</xdr:colOff>
      <xdr:row>63</xdr:row>
      <xdr:rowOff>104140</xdr:rowOff>
    </xdr:to>
    <xdr:sp macro="" textlink="">
      <xdr:nvSpPr>
        <xdr:cNvPr id="259" name="円/楕円 258"/>
        <xdr:cNvSpPr/>
      </xdr:nvSpPr>
      <xdr:spPr>
        <a:xfrm>
          <a:off x="16268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88917</xdr:rowOff>
    </xdr:from>
    <xdr:ext cx="405111" cy="259045"/>
    <xdr:sp macro="" textlink="">
      <xdr:nvSpPr>
        <xdr:cNvPr id="260" name="【保健センター・保健所】&#10;有形固定資産減価償却率該当値テキスト"/>
        <xdr:cNvSpPr txBox="1"/>
      </xdr:nvSpPr>
      <xdr:spPr>
        <a:xfrm>
          <a:off x="16408400" y="1071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1" name="正方形/長方形 26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2" name="正方形/長方形 2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3" name="正方形/長方形 2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4" name="正方形/長方形 2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5" name="正方形/長方形 2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6" name="正方形/長方形 2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7" name="正方形/長方形 2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68" name="正方形/長方形 26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69" name="テキスト ボックス 2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0" name="直線コネクタ 2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71" name="直線コネクタ 2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2" name="テキスト ボックス 2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73" name="直線コネクタ 2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74" name="テキスト ボックス 2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75" name="直線コネクタ 2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76" name="テキスト ボックス 2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77" name="直線コネクタ 2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78" name="テキスト ボックス 2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79" name="直線コネクタ 2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0" name="テキスト ボックス 2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1" name="直線コネクタ 2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2" name="テキスト ボックス 2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284" name="直線コネクタ 283"/>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285"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286" name="直線コネクタ 285"/>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2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288" name="直線コネクタ 2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289"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290" name="フローチャート : 判断 28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1" name="テキスト ボックス 2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2" name="テキスト ボックス 2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3" name="テキスト ボックス 2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94" name="テキスト ボックス 2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95" name="テキスト ボックス 2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124460</xdr:rowOff>
    </xdr:from>
    <xdr:to>
      <xdr:col>32</xdr:col>
      <xdr:colOff>238125</xdr:colOff>
      <xdr:row>63</xdr:row>
      <xdr:rowOff>54610</xdr:rowOff>
    </xdr:to>
    <xdr:sp macro="" textlink="">
      <xdr:nvSpPr>
        <xdr:cNvPr id="296" name="円/楕円 295"/>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102887</xdr:rowOff>
    </xdr:from>
    <xdr:ext cx="469744" cy="259045"/>
    <xdr:sp macro="" textlink="">
      <xdr:nvSpPr>
        <xdr:cNvPr id="297" name="【保健センター・保健所】&#10;一人当たり面積該当値テキスト"/>
        <xdr:cNvSpPr txBox="1"/>
      </xdr:nvSpPr>
      <xdr:spPr>
        <a:xfrm>
          <a:off x="222504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98" name="正方形/長方形 29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9" name="正方形/長方形 2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0" name="正方形/長方形 2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1" name="正方形/長方形 3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2" name="正方形/長方形 3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3" name="正方形/長方形 3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4" name="正方形/長方形 3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5" name="正方形/長方形 304"/>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06" name="正方形/長方形 30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7" name="正方形/長方形 3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8" name="正方形/長方形 3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9" name="正方形/長方形 3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0" name="正方形/長方形 3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1" name="正方形/長方形 3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2" name="正方形/長方形 3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13" name="正方形/長方形 312"/>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14" name="正方形/長方形 31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15" name="正方形/長方形 3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16" name="正方形/長方形 3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17" name="正方形/長方形 3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18" name="正方形/長方形 3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19" name="正方形/長方形 3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0" name="正方形/長方形 3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1" name="正方形/長方形 32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2" name="テキスト ボックス 3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23" name="直線コネクタ 3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24" name="テキスト ボックス 3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25" name="直線コネクタ 3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26" name="テキスト ボックス 3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27" name="直線コネクタ 3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28" name="テキスト ボックス 3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29" name="直線コネクタ 3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30" name="テキスト ボックス 3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31" name="直線コネクタ 3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32" name="テキスト ボックス 33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33" name="直線コネクタ 3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34" name="テキスト ボックス 3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3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336" name="直線コネクタ 335"/>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337"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338" name="直線コネクタ 337"/>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339"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340" name="直線コネクタ 339"/>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162577</xdr:rowOff>
    </xdr:from>
    <xdr:ext cx="405111" cy="259045"/>
    <xdr:sp macro="" textlink="">
      <xdr:nvSpPr>
        <xdr:cNvPr id="341" name="【庁舎】&#10;有形固定資産減価償却率平均値テキスト"/>
        <xdr:cNvSpPr txBox="1"/>
      </xdr:nvSpPr>
      <xdr:spPr>
        <a:xfrm>
          <a:off x="164084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342" name="フローチャート : 判断 341"/>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43" name="テキスト ボックス 3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44" name="テキスト ボックス 3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45" name="テキスト ボックス 3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46" name="テキスト ボックス 3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47" name="テキスト ボックス 3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98552</xdr:rowOff>
    </xdr:from>
    <xdr:to>
      <xdr:col>23</xdr:col>
      <xdr:colOff>568325</xdr:colOff>
      <xdr:row>109</xdr:row>
      <xdr:rowOff>28702</xdr:rowOff>
    </xdr:to>
    <xdr:sp macro="" textlink="">
      <xdr:nvSpPr>
        <xdr:cNvPr id="348" name="円/楕円 347"/>
        <xdr:cNvSpPr/>
      </xdr:nvSpPr>
      <xdr:spPr>
        <a:xfrm>
          <a:off x="16268700" y="186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13479</xdr:rowOff>
    </xdr:from>
    <xdr:ext cx="405111" cy="259045"/>
    <xdr:sp macro="" textlink="">
      <xdr:nvSpPr>
        <xdr:cNvPr id="349" name="【庁舎】&#10;有形固定資産減価償却率該当値テキスト"/>
        <xdr:cNvSpPr txBox="1"/>
      </xdr:nvSpPr>
      <xdr:spPr>
        <a:xfrm>
          <a:off x="16408400" y="1853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0" name="正方形/長方形 34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51" name="正方形/長方形 3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52" name="正方形/長方形 3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53" name="正方形/長方形 3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54" name="正方形/長方形 3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5" name="正方形/長方形 3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6" name="正方形/長方形 3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57" name="正方形/長方形 35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58" name="テキスト ボックス 3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9" name="直線コネクタ 3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60" name="テキスト ボックス 3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61" name="直線コネクタ 3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62" name="テキスト ボックス 3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63" name="直線コネクタ 3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64" name="テキスト ボックス 3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65" name="直線コネクタ 3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66" name="テキスト ボックス 3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67" name="直線コネクタ 3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68" name="テキスト ボックス 3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69" name="直線コネクタ 3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0" name="テキスト ボックス 3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7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372" name="直線コネクタ 371"/>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373"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374" name="直線コネクタ 373"/>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375"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376" name="直線コネクタ 375"/>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377"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378" name="フローチャート : 判断 377"/>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79" name="テキスト ボックス 3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0" name="テキスト ボックス 3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1" name="テキスト ボックス 3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82" name="テキスト ボックス 3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83" name="テキスト ボックス 3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109982</xdr:rowOff>
    </xdr:from>
    <xdr:to>
      <xdr:col>32</xdr:col>
      <xdr:colOff>238125</xdr:colOff>
      <xdr:row>106</xdr:row>
      <xdr:rowOff>40132</xdr:rowOff>
    </xdr:to>
    <xdr:sp macro="" textlink="">
      <xdr:nvSpPr>
        <xdr:cNvPr id="384" name="円/楕円 383"/>
        <xdr:cNvSpPr/>
      </xdr:nvSpPr>
      <xdr:spPr>
        <a:xfrm>
          <a:off x="22110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88409</xdr:rowOff>
    </xdr:from>
    <xdr:ext cx="469744" cy="259045"/>
    <xdr:sp macro="" textlink="">
      <xdr:nvSpPr>
        <xdr:cNvPr id="385" name="【庁舎】&#10;一人当たり面積該当値テキスト"/>
        <xdr:cNvSpPr txBox="1"/>
      </xdr:nvSpPr>
      <xdr:spPr>
        <a:xfrm>
          <a:off x="22250400"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86" name="正方形/長方形 38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7" name="正方形/長方形 3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88" name="テキスト ボックス 38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有形固定資産減価償却率について、多くの施設が類似団体より下回っている</a:t>
          </a:r>
          <a:r>
            <a:rPr kumimoji="1" lang="ja-JP" altLang="en-US" sz="1100">
              <a:solidFill>
                <a:schemeClr val="dk1"/>
              </a:solidFill>
              <a:latin typeface="+mn-lt"/>
              <a:ea typeface="+mn-ea"/>
              <a:cs typeface="+mn-cs"/>
            </a:rPr>
            <a:t>。特に、図書館や保健センターなどは建設から</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年も経過していないため、未だ減価償却率は低い状況である。しかしながら</a:t>
          </a:r>
          <a:r>
            <a:rPr kumimoji="1" lang="ja-JP" altLang="ja-JP" sz="1100">
              <a:solidFill>
                <a:schemeClr val="dk1"/>
              </a:solidFill>
              <a:latin typeface="+mn-lt"/>
              <a:ea typeface="+mn-ea"/>
              <a:cs typeface="+mn-cs"/>
            </a:rPr>
            <a:t>今後、施設の維持をしていく上では建物診断や調査をしっかり行う必要がある。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また、財政状況から施設の建て替えや更新ではなく、長寿命化を方針としているため、公共施設等総合管理計画を基に個別計画を策定し、計画通りに実施していく必要がある。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a:t>
          </a:r>
          <a:r>
            <a:rPr kumimoji="1" lang="ja-JP" altLang="en-US" sz="1100">
              <a:solidFill>
                <a:schemeClr val="dk1"/>
              </a:solidFill>
              <a:latin typeface="+mn-lt"/>
              <a:ea typeface="+mn-ea"/>
              <a:cs typeface="+mn-cs"/>
            </a:rPr>
            <a:t>適切</a:t>
          </a:r>
          <a:r>
            <a:rPr kumimoji="1" lang="ja-JP" altLang="ja-JP" sz="1100">
              <a:solidFill>
                <a:schemeClr val="dk1"/>
              </a:solidFill>
              <a:latin typeface="+mn-lt"/>
              <a:ea typeface="+mn-ea"/>
              <a:cs typeface="+mn-cs"/>
            </a:rPr>
            <a:t>な公共施設の配置を維持していくことに努めていく。</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ここ数年間は横ばい状態で推移している。全国及び県平均を上回っているが、これは微増ではあるものの、年々</a:t>
          </a:r>
          <a:r>
            <a:rPr kumimoji="1" lang="ja-JP" altLang="en-US" sz="1300">
              <a:solidFill>
                <a:schemeClr val="dk1"/>
              </a:solidFill>
              <a:latin typeface="+mn-lt"/>
              <a:ea typeface="+mn-ea"/>
              <a:cs typeface="+mn-cs"/>
            </a:rPr>
            <a:t>人口増に伴う</a:t>
          </a:r>
          <a:r>
            <a:rPr kumimoji="1" lang="ja-JP" altLang="ja-JP" sz="1300">
              <a:solidFill>
                <a:schemeClr val="dk1"/>
              </a:solidFill>
              <a:latin typeface="+mn-lt"/>
              <a:ea typeface="+mn-ea"/>
              <a:cs typeface="+mn-cs"/>
            </a:rPr>
            <a:t>町税が増えているのが要因で</a:t>
          </a:r>
          <a:r>
            <a:rPr kumimoji="1" lang="ja-JP" altLang="en-US" sz="1300">
              <a:solidFill>
                <a:schemeClr val="dk1"/>
              </a:solidFill>
              <a:latin typeface="+mn-lt"/>
              <a:ea typeface="+mn-ea"/>
              <a:cs typeface="+mn-cs"/>
            </a:rPr>
            <a:t>あ</a:t>
          </a:r>
          <a:r>
            <a:rPr kumimoji="1" lang="ja-JP" altLang="ja-JP" sz="1300">
              <a:solidFill>
                <a:schemeClr val="dk1"/>
              </a:solidFill>
              <a:latin typeface="+mn-lt"/>
              <a:ea typeface="+mn-ea"/>
              <a:cs typeface="+mn-cs"/>
            </a:rPr>
            <a:t>る。今後も滞納整理等による税の徴収強化など歳入確保に努めるとともに、事業の見直し等によ</a:t>
          </a:r>
          <a:r>
            <a:rPr kumimoji="1" lang="ja-JP" altLang="en-US" sz="1300">
              <a:solidFill>
                <a:schemeClr val="dk1"/>
              </a:solidFill>
              <a:latin typeface="+mn-lt"/>
              <a:ea typeface="+mn-ea"/>
              <a:cs typeface="+mn-cs"/>
            </a:rPr>
            <a:t>る</a:t>
          </a:r>
          <a:r>
            <a:rPr kumimoji="1" lang="ja-JP" altLang="ja-JP" sz="1300">
              <a:solidFill>
                <a:schemeClr val="dk1"/>
              </a:solidFill>
              <a:latin typeface="+mn-lt"/>
              <a:ea typeface="+mn-ea"/>
              <a:cs typeface="+mn-cs"/>
            </a:rPr>
            <a:t>歳出の節減合理化を図る。</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68439</xdr:rowOff>
    </xdr:to>
    <xdr:cxnSp macro="">
      <xdr:nvCxnSpPr>
        <xdr:cNvPr id="68" name="直線コネクタ 67"/>
        <xdr:cNvCxnSpPr/>
      </xdr:nvCxnSpPr>
      <xdr:spPr>
        <a:xfrm flipV="1">
          <a:off x="4114800" y="738716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68439</xdr:rowOff>
    </xdr:to>
    <xdr:cxnSp macro="">
      <xdr:nvCxnSpPr>
        <xdr:cNvPr id="71" name="直線コネクタ 70"/>
        <xdr:cNvCxnSpPr/>
      </xdr:nvCxnSpPr>
      <xdr:spPr>
        <a:xfrm>
          <a:off x="3225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55033</xdr:rowOff>
    </xdr:to>
    <xdr:cxnSp macro="">
      <xdr:nvCxnSpPr>
        <xdr:cNvPr id="74" name="直線コネクタ 73"/>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baseline="0">
              <a:solidFill>
                <a:schemeClr val="dk1"/>
              </a:solidFill>
              <a:latin typeface="+mn-lt"/>
              <a:ea typeface="+mn-ea"/>
              <a:cs typeface="+mn-cs"/>
            </a:rPr>
            <a:t>H16</a:t>
          </a:r>
          <a:r>
            <a:rPr lang="ja-JP" altLang="ja-JP" sz="1300" b="0" i="0" baseline="0">
              <a:solidFill>
                <a:schemeClr val="dk1"/>
              </a:solidFill>
              <a:latin typeface="+mn-lt"/>
              <a:ea typeface="+mn-ea"/>
              <a:cs typeface="+mn-cs"/>
            </a:rPr>
            <a:t>年度の「財政健全化計画」、</a:t>
          </a:r>
          <a:r>
            <a:rPr lang="en-US" altLang="ja-JP" sz="1300" b="0" i="0" baseline="0">
              <a:solidFill>
                <a:schemeClr val="dk1"/>
              </a:solidFill>
              <a:latin typeface="+mn-lt"/>
              <a:ea typeface="+mn-ea"/>
              <a:cs typeface="+mn-cs"/>
            </a:rPr>
            <a:t>H19</a:t>
          </a:r>
          <a:r>
            <a:rPr lang="ja-JP" altLang="ja-JP" sz="1300" b="0" i="0" baseline="0">
              <a:solidFill>
                <a:schemeClr val="dk1"/>
              </a:solidFill>
              <a:latin typeface="+mn-lt"/>
              <a:ea typeface="+mn-ea"/>
              <a:cs typeface="+mn-cs"/>
            </a:rPr>
            <a:t>年度の「第二次財政健全化計画」の策定により、職員定員削減による人件費の抑制、補助金の見直し等による歳出削減や公共施設使用料、保育所保育料を改定、町税の滞納整理等により歳入の確保に努めた結果、</a:t>
          </a:r>
          <a:r>
            <a:rPr lang="en-US" altLang="ja-JP" sz="1300" b="0" i="0" baseline="0">
              <a:solidFill>
                <a:schemeClr val="dk1"/>
              </a:solidFill>
              <a:latin typeface="+mn-lt"/>
              <a:ea typeface="+mn-ea"/>
              <a:cs typeface="+mn-cs"/>
            </a:rPr>
            <a:t>H24</a:t>
          </a:r>
          <a:r>
            <a:rPr lang="ja-JP" altLang="ja-JP" sz="1300" b="0" i="0" baseline="0">
              <a:solidFill>
                <a:schemeClr val="dk1"/>
              </a:solidFill>
              <a:latin typeface="+mn-lt"/>
              <a:ea typeface="+mn-ea"/>
              <a:cs typeface="+mn-cs"/>
            </a:rPr>
            <a:t>年度は類似団体平均を下回っていたものの、</a:t>
          </a:r>
          <a:r>
            <a:rPr lang="en-US" altLang="ja-JP" sz="1300" b="0" i="0" baseline="0">
              <a:solidFill>
                <a:schemeClr val="dk1"/>
              </a:solidFill>
              <a:latin typeface="+mn-lt"/>
              <a:ea typeface="+mn-ea"/>
              <a:cs typeface="+mn-cs"/>
            </a:rPr>
            <a:t>H25</a:t>
          </a:r>
          <a:r>
            <a:rPr lang="ja-JP" altLang="ja-JP" sz="1300" b="0" i="0" baseline="0">
              <a:solidFill>
                <a:schemeClr val="dk1"/>
              </a:solidFill>
              <a:latin typeface="+mn-lt"/>
              <a:ea typeface="+mn-ea"/>
              <a:cs typeface="+mn-cs"/>
            </a:rPr>
            <a:t>年度から類似団体平均を上回っている。</a:t>
          </a:r>
          <a:r>
            <a:rPr lang="ja-JP" altLang="en-US" sz="1300" b="0" i="0" baseline="0">
              <a:solidFill>
                <a:schemeClr val="dk1"/>
              </a:solidFill>
              <a:latin typeface="+mn-lt"/>
              <a:ea typeface="+mn-ea"/>
              <a:cs typeface="+mn-cs"/>
            </a:rPr>
            <a:t>要因としては、</a:t>
          </a:r>
          <a:r>
            <a:rPr lang="ja-JP" altLang="ja-JP" sz="1300" b="0" i="0" baseline="0">
              <a:solidFill>
                <a:schemeClr val="dk1"/>
              </a:solidFill>
              <a:latin typeface="+mn-lt"/>
              <a:ea typeface="+mn-ea"/>
              <a:cs typeface="+mn-cs"/>
            </a:rPr>
            <a:t>こども医療費助成金の対象年齢拡大</a:t>
          </a:r>
          <a:r>
            <a:rPr lang="ja-JP" altLang="en-US" sz="1300" b="0" i="0" baseline="0">
              <a:solidFill>
                <a:schemeClr val="dk1"/>
              </a:solidFill>
              <a:latin typeface="+mn-lt"/>
              <a:ea typeface="+mn-ea"/>
              <a:cs typeface="+mn-cs"/>
            </a:rPr>
            <a:t>や</a:t>
          </a:r>
          <a:r>
            <a:rPr lang="ja-JP" altLang="ja-JP" sz="1300" b="0" i="0" baseline="0">
              <a:solidFill>
                <a:schemeClr val="dk1"/>
              </a:solidFill>
              <a:latin typeface="+mn-lt"/>
              <a:ea typeface="+mn-ea"/>
              <a:cs typeface="+mn-cs"/>
            </a:rPr>
            <a:t>介護給付・訓練等給付事業</a:t>
          </a:r>
          <a:r>
            <a:rPr lang="ja-JP" altLang="en-US" sz="1300" b="0" i="0" baseline="0">
              <a:solidFill>
                <a:schemeClr val="dk1"/>
              </a:solidFill>
              <a:latin typeface="+mn-lt"/>
              <a:ea typeface="+mn-ea"/>
              <a:cs typeface="+mn-cs"/>
            </a:rPr>
            <a:t>費、子ども・子育て支援事業などの扶助費の</a:t>
          </a:r>
          <a:r>
            <a:rPr lang="ja-JP" altLang="ja-JP" sz="1300" b="0" i="0" baseline="0">
              <a:solidFill>
                <a:schemeClr val="dk1"/>
              </a:solidFill>
              <a:latin typeface="+mn-lt"/>
              <a:ea typeface="+mn-ea"/>
              <a:cs typeface="+mn-cs"/>
            </a:rPr>
            <a:t>増</a:t>
          </a:r>
          <a:r>
            <a:rPr lang="ja-JP" altLang="en-US" sz="1300" b="0" i="0" baseline="0">
              <a:solidFill>
                <a:schemeClr val="dk1"/>
              </a:solidFill>
              <a:latin typeface="+mn-lt"/>
              <a:ea typeface="+mn-ea"/>
              <a:cs typeface="+mn-cs"/>
            </a:rPr>
            <a:t>である</a:t>
          </a:r>
          <a:r>
            <a:rPr lang="ja-JP" altLang="ja-JP" sz="1300" b="0" i="0" baseline="0">
              <a:solidFill>
                <a:schemeClr val="dk1"/>
              </a:solidFill>
              <a:latin typeface="+mn-lt"/>
              <a:ea typeface="+mn-ea"/>
              <a:cs typeface="+mn-cs"/>
            </a:rPr>
            <a:t>。今後も社会保障関係経費の増加が見込まれるため、継続して経常経費の抑制に努める。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135890</xdr:rowOff>
    </xdr:to>
    <xdr:cxnSp macro="">
      <xdr:nvCxnSpPr>
        <xdr:cNvPr id="129" name="直線コネクタ 128"/>
        <xdr:cNvCxnSpPr/>
      </xdr:nvCxnSpPr>
      <xdr:spPr>
        <a:xfrm flipV="1">
          <a:off x="4114800" y="109880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135890</xdr:rowOff>
    </xdr:to>
    <xdr:cxnSp macro="">
      <xdr:nvCxnSpPr>
        <xdr:cNvPr id="132" name="直線コネクタ 131"/>
        <xdr:cNvCxnSpPr/>
      </xdr:nvCxnSpPr>
      <xdr:spPr>
        <a:xfrm>
          <a:off x="3225800" y="110459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64</xdr:row>
      <xdr:rowOff>73152</xdr:rowOff>
    </xdr:to>
    <xdr:cxnSp macro="">
      <xdr:nvCxnSpPr>
        <xdr:cNvPr id="135" name="直線コネクタ 134"/>
        <xdr:cNvCxnSpPr/>
      </xdr:nvCxnSpPr>
      <xdr:spPr>
        <a:xfrm>
          <a:off x="2336800" y="1069365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65</xdr:row>
      <xdr:rowOff>36830</xdr:rowOff>
    </xdr:to>
    <xdr:cxnSp macro="">
      <xdr:nvCxnSpPr>
        <xdr:cNvPr id="138" name="直線コネクタ 137"/>
        <xdr:cNvCxnSpPr/>
      </xdr:nvCxnSpPr>
      <xdr:spPr>
        <a:xfrm flipV="1">
          <a:off x="1447800" y="10693654"/>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8" name="円/楕円 147"/>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49"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0" name="円/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1" name="テキスト ボックス 150"/>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2" name="円/楕円 151"/>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3" name="テキスト ボックス 152"/>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6" name="円/楕円 155"/>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7" name="テキスト ボックス 156"/>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53699</xdr:rowOff>
    </xdr:from>
    <xdr:to>
      <xdr:col>7</xdr:col>
      <xdr:colOff>152400</xdr:colOff>
      <xdr:row>82</xdr:row>
      <xdr:rowOff>65672</xdr:rowOff>
    </xdr:to>
    <xdr:cxnSp macro="">
      <xdr:nvCxnSpPr>
        <xdr:cNvPr id="194" name="直線コネクタ 193"/>
        <xdr:cNvCxnSpPr/>
      </xdr:nvCxnSpPr>
      <xdr:spPr>
        <a:xfrm>
          <a:off x="4114800" y="14112599"/>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20549</xdr:rowOff>
    </xdr:from>
    <xdr:to>
      <xdr:col>6</xdr:col>
      <xdr:colOff>0</xdr:colOff>
      <xdr:row>82</xdr:row>
      <xdr:rowOff>53699</xdr:rowOff>
    </xdr:to>
    <xdr:cxnSp macro="">
      <xdr:nvCxnSpPr>
        <xdr:cNvPr id="197" name="直線コネクタ 196"/>
        <xdr:cNvCxnSpPr/>
      </xdr:nvCxnSpPr>
      <xdr:spPr>
        <a:xfrm>
          <a:off x="3225800" y="14079449"/>
          <a:ext cx="889000" cy="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144911</xdr:rowOff>
    </xdr:from>
    <xdr:to>
      <xdr:col>4</xdr:col>
      <xdr:colOff>482600</xdr:colOff>
      <xdr:row>82</xdr:row>
      <xdr:rowOff>20549</xdr:rowOff>
    </xdr:to>
    <xdr:cxnSp macro="">
      <xdr:nvCxnSpPr>
        <xdr:cNvPr id="200" name="直線コネクタ 199"/>
        <xdr:cNvCxnSpPr/>
      </xdr:nvCxnSpPr>
      <xdr:spPr>
        <a:xfrm>
          <a:off x="2336800" y="14032361"/>
          <a:ext cx="889000" cy="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144911</xdr:rowOff>
    </xdr:from>
    <xdr:to>
      <xdr:col>3</xdr:col>
      <xdr:colOff>279400</xdr:colOff>
      <xdr:row>81</xdr:row>
      <xdr:rowOff>152034</xdr:rowOff>
    </xdr:to>
    <xdr:cxnSp macro="">
      <xdr:nvCxnSpPr>
        <xdr:cNvPr id="203" name="直線コネクタ 202"/>
        <xdr:cNvCxnSpPr/>
      </xdr:nvCxnSpPr>
      <xdr:spPr>
        <a:xfrm flipV="1">
          <a:off x="1447800" y="14032361"/>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14872</xdr:rowOff>
    </xdr:from>
    <xdr:to>
      <xdr:col>7</xdr:col>
      <xdr:colOff>203200</xdr:colOff>
      <xdr:row>82</xdr:row>
      <xdr:rowOff>116472</xdr:rowOff>
    </xdr:to>
    <xdr:sp macro="" textlink="">
      <xdr:nvSpPr>
        <xdr:cNvPr id="213" name="円/楕円 212"/>
        <xdr:cNvSpPr/>
      </xdr:nvSpPr>
      <xdr:spPr>
        <a:xfrm>
          <a:off x="4902200" y="1407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31399</xdr:rowOff>
    </xdr:from>
    <xdr:ext cx="762000" cy="259045"/>
    <xdr:sp macro="" textlink="">
      <xdr:nvSpPr>
        <xdr:cNvPr id="214" name="人件費・物件費等の状況該当値テキスト"/>
        <xdr:cNvSpPr txBox="1"/>
      </xdr:nvSpPr>
      <xdr:spPr>
        <a:xfrm>
          <a:off x="5041900" y="139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2899</xdr:rowOff>
    </xdr:from>
    <xdr:to>
      <xdr:col>6</xdr:col>
      <xdr:colOff>50800</xdr:colOff>
      <xdr:row>82</xdr:row>
      <xdr:rowOff>104499</xdr:rowOff>
    </xdr:to>
    <xdr:sp macro="" textlink="">
      <xdr:nvSpPr>
        <xdr:cNvPr id="215" name="円/楕円 214"/>
        <xdr:cNvSpPr/>
      </xdr:nvSpPr>
      <xdr:spPr>
        <a:xfrm>
          <a:off x="4064000" y="140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114676</xdr:rowOff>
    </xdr:from>
    <xdr:ext cx="736600" cy="259045"/>
    <xdr:sp macro="" textlink="">
      <xdr:nvSpPr>
        <xdr:cNvPr id="216" name="テキスト ボックス 215"/>
        <xdr:cNvSpPr txBox="1"/>
      </xdr:nvSpPr>
      <xdr:spPr>
        <a:xfrm>
          <a:off x="3733800" y="138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141199</xdr:rowOff>
    </xdr:from>
    <xdr:to>
      <xdr:col>4</xdr:col>
      <xdr:colOff>533400</xdr:colOff>
      <xdr:row>82</xdr:row>
      <xdr:rowOff>71349</xdr:rowOff>
    </xdr:to>
    <xdr:sp macro="" textlink="">
      <xdr:nvSpPr>
        <xdr:cNvPr id="217" name="円/楕円 216"/>
        <xdr:cNvSpPr/>
      </xdr:nvSpPr>
      <xdr:spPr>
        <a:xfrm>
          <a:off x="3175000" y="140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81526</xdr:rowOff>
    </xdr:from>
    <xdr:ext cx="762000" cy="259045"/>
    <xdr:sp macro="" textlink="">
      <xdr:nvSpPr>
        <xdr:cNvPr id="218" name="テキスト ボックス 217"/>
        <xdr:cNvSpPr txBox="1"/>
      </xdr:nvSpPr>
      <xdr:spPr>
        <a:xfrm>
          <a:off x="2844800" y="1379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94111</xdr:rowOff>
    </xdr:from>
    <xdr:to>
      <xdr:col>3</xdr:col>
      <xdr:colOff>330200</xdr:colOff>
      <xdr:row>82</xdr:row>
      <xdr:rowOff>24261</xdr:rowOff>
    </xdr:to>
    <xdr:sp macro="" textlink="">
      <xdr:nvSpPr>
        <xdr:cNvPr id="219" name="円/楕円 218"/>
        <xdr:cNvSpPr/>
      </xdr:nvSpPr>
      <xdr:spPr>
        <a:xfrm>
          <a:off x="2286000" y="139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34438</xdr:rowOff>
    </xdr:from>
    <xdr:ext cx="762000" cy="259045"/>
    <xdr:sp macro="" textlink="">
      <xdr:nvSpPr>
        <xdr:cNvPr id="220" name="テキスト ボックス 219"/>
        <xdr:cNvSpPr txBox="1"/>
      </xdr:nvSpPr>
      <xdr:spPr>
        <a:xfrm>
          <a:off x="1955800" y="1375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101234</xdr:rowOff>
    </xdr:from>
    <xdr:to>
      <xdr:col>2</xdr:col>
      <xdr:colOff>127000</xdr:colOff>
      <xdr:row>82</xdr:row>
      <xdr:rowOff>31384</xdr:rowOff>
    </xdr:to>
    <xdr:sp macro="" textlink="">
      <xdr:nvSpPr>
        <xdr:cNvPr id="221" name="円/楕円 220"/>
        <xdr:cNvSpPr/>
      </xdr:nvSpPr>
      <xdr:spPr>
        <a:xfrm>
          <a:off x="1397000" y="139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41561</xdr:rowOff>
    </xdr:from>
    <xdr:ext cx="762000" cy="259045"/>
    <xdr:sp macro="" textlink="">
      <xdr:nvSpPr>
        <xdr:cNvPr id="222" name="テキスト ボックス 221"/>
        <xdr:cNvSpPr txBox="1"/>
      </xdr:nvSpPr>
      <xdr:spPr>
        <a:xfrm>
          <a:off x="1066800" y="1375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a:t>
          </a:r>
          <a:r>
            <a:rPr kumimoji="1" lang="en-US" altLang="ja-JP" sz="1300">
              <a:solidFill>
                <a:schemeClr val="dk1"/>
              </a:solidFill>
              <a:latin typeface="+mn-lt"/>
              <a:ea typeface="+mn-ea"/>
              <a:cs typeface="+mn-cs"/>
            </a:rPr>
            <a:t>3.1</a:t>
          </a:r>
          <a:r>
            <a:rPr kumimoji="1" lang="ja-JP" altLang="ja-JP" sz="1300">
              <a:solidFill>
                <a:schemeClr val="dk1"/>
              </a:solidFill>
              <a:latin typeface="+mn-lt"/>
              <a:ea typeface="+mn-ea"/>
              <a:cs typeface="+mn-cs"/>
            </a:rPr>
            <a:t>上回り、全国町村平均をも</a:t>
          </a:r>
          <a:r>
            <a:rPr kumimoji="1" lang="en-US" altLang="ja-JP" sz="1300">
              <a:solidFill>
                <a:schemeClr val="dk1"/>
              </a:solidFill>
              <a:latin typeface="+mn-lt"/>
              <a:ea typeface="+mn-ea"/>
              <a:cs typeface="+mn-cs"/>
            </a:rPr>
            <a:t>4.0</a:t>
          </a:r>
          <a:r>
            <a:rPr kumimoji="1" lang="ja-JP" altLang="ja-JP" sz="1300">
              <a:solidFill>
                <a:schemeClr val="dk1"/>
              </a:solidFill>
              <a:latin typeface="+mn-lt"/>
              <a:ea typeface="+mn-ea"/>
              <a:cs typeface="+mn-cs"/>
            </a:rPr>
            <a:t>上回っている。その要因は、職員の経験年数の階層変動に伴う変動によるものである</a:t>
          </a:r>
          <a:r>
            <a:rPr kumimoji="1" lang="ja-JP" altLang="en-US" sz="1300">
              <a:solidFill>
                <a:schemeClr val="dk1"/>
              </a:solidFill>
              <a:latin typeface="+mn-lt"/>
              <a:ea typeface="+mn-ea"/>
              <a:cs typeface="+mn-cs"/>
            </a:rPr>
            <a:t>。</a:t>
          </a:r>
          <a:endParaRPr kumimoji="1"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71966</xdr:rowOff>
    </xdr:to>
    <xdr:cxnSp macro="">
      <xdr:nvCxnSpPr>
        <xdr:cNvPr id="256" name="直線コネクタ 255"/>
        <xdr:cNvCxnSpPr/>
      </xdr:nvCxnSpPr>
      <xdr:spPr>
        <a:xfrm flipV="1">
          <a:off x="16179800" y="146291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71966</xdr:rowOff>
    </xdr:to>
    <xdr:cxnSp macro="">
      <xdr:nvCxnSpPr>
        <xdr:cNvPr id="259" name="直線コネクタ 258"/>
        <xdr:cNvCxnSpPr/>
      </xdr:nvCxnSpPr>
      <xdr:spPr>
        <a:xfrm>
          <a:off x="15290800" y="146130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89</xdr:row>
      <xdr:rowOff>85937</xdr:rowOff>
    </xdr:to>
    <xdr:cxnSp macro="">
      <xdr:nvCxnSpPr>
        <xdr:cNvPr id="262" name="直線コネクタ 261"/>
        <xdr:cNvCxnSpPr/>
      </xdr:nvCxnSpPr>
      <xdr:spPr>
        <a:xfrm flipV="1">
          <a:off x="14401800" y="1461304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85937</xdr:rowOff>
    </xdr:to>
    <xdr:cxnSp macro="">
      <xdr:nvCxnSpPr>
        <xdr:cNvPr id="265" name="直線コネクタ 264"/>
        <xdr:cNvCxnSpPr/>
      </xdr:nvCxnSpPr>
      <xdr:spPr>
        <a:xfrm>
          <a:off x="13512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5" name="円/楕円 274"/>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6"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7" name="円/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8" name="テキスト ボックス 27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9" name="円/楕円 278"/>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80" name="テキスト ボックス 279"/>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81" name="円/楕円 280"/>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2" name="テキスト ボックス 281"/>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3" name="円/楕円 282"/>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4" name="テキスト ボックス 283"/>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類似団体と比較して低くなっている要因は、</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年度に「町職員定員適正化計画」を策定し取り組んだ結果、</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a:t>
          </a:r>
          <a:r>
            <a:rPr kumimoji="1" lang="en-US" altLang="ja-JP" sz="1300">
              <a:solidFill>
                <a:schemeClr val="dk1"/>
              </a:solidFill>
              <a:latin typeface="+mn-lt"/>
              <a:ea typeface="+mn-ea"/>
              <a:cs typeface="+mn-cs"/>
            </a:rPr>
            <a:t>213</a:t>
          </a:r>
          <a:r>
            <a:rPr kumimoji="1" lang="ja-JP" altLang="ja-JP" sz="1300">
              <a:solidFill>
                <a:schemeClr val="dk1"/>
              </a:solidFill>
              <a:latin typeface="+mn-lt"/>
              <a:ea typeface="+mn-ea"/>
              <a:cs typeface="+mn-cs"/>
            </a:rPr>
            <a:t>人だった職員数が</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年度には、</a:t>
          </a:r>
          <a:r>
            <a:rPr kumimoji="1" lang="en-US" altLang="ja-JP" sz="1300">
              <a:solidFill>
                <a:schemeClr val="tx1"/>
              </a:solidFill>
              <a:latin typeface="+mn-lt"/>
              <a:ea typeface="+mn-ea"/>
              <a:cs typeface="+mn-cs"/>
            </a:rPr>
            <a:t>200</a:t>
          </a:r>
          <a:r>
            <a:rPr kumimoji="1" lang="ja-JP" altLang="ja-JP" sz="1300">
              <a:solidFill>
                <a:schemeClr val="dk1"/>
              </a:solidFill>
              <a:latin typeface="+mn-lt"/>
              <a:ea typeface="+mn-ea"/>
              <a:cs typeface="+mn-cs"/>
            </a:rPr>
            <a:t>人となり、</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人の削減を実施できたことによる</a:t>
          </a:r>
          <a:r>
            <a:rPr kumimoji="1" lang="ja-JP" altLang="en-US"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154577</xdr:rowOff>
    </xdr:from>
    <xdr:to>
      <xdr:col>24</xdr:col>
      <xdr:colOff>558800</xdr:colOff>
      <xdr:row>59</xdr:row>
      <xdr:rowOff>5534</xdr:rowOff>
    </xdr:to>
    <xdr:cxnSp macro="">
      <xdr:nvCxnSpPr>
        <xdr:cNvPr id="321" name="直線コネクタ 320"/>
        <xdr:cNvCxnSpPr/>
      </xdr:nvCxnSpPr>
      <xdr:spPr>
        <a:xfrm>
          <a:off x="16179800" y="10098677"/>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154577</xdr:rowOff>
    </xdr:from>
    <xdr:to>
      <xdr:col>23</xdr:col>
      <xdr:colOff>406400</xdr:colOff>
      <xdr:row>58</xdr:row>
      <xdr:rowOff>166642</xdr:rowOff>
    </xdr:to>
    <xdr:cxnSp macro="">
      <xdr:nvCxnSpPr>
        <xdr:cNvPr id="324" name="直線コネクタ 323"/>
        <xdr:cNvCxnSpPr/>
      </xdr:nvCxnSpPr>
      <xdr:spPr>
        <a:xfrm flipV="1">
          <a:off x="15290800" y="100986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166642</xdr:rowOff>
    </xdr:from>
    <xdr:to>
      <xdr:col>22</xdr:col>
      <xdr:colOff>203200</xdr:colOff>
      <xdr:row>59</xdr:row>
      <xdr:rowOff>363</xdr:rowOff>
    </xdr:to>
    <xdr:cxnSp macro="">
      <xdr:nvCxnSpPr>
        <xdr:cNvPr id="327" name="直線コネクタ 326"/>
        <xdr:cNvCxnSpPr/>
      </xdr:nvCxnSpPr>
      <xdr:spPr>
        <a:xfrm flipV="1">
          <a:off x="14401800" y="1011074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166642</xdr:rowOff>
    </xdr:from>
    <xdr:to>
      <xdr:col>21</xdr:col>
      <xdr:colOff>0</xdr:colOff>
      <xdr:row>59</xdr:row>
      <xdr:rowOff>363</xdr:rowOff>
    </xdr:to>
    <xdr:cxnSp macro="">
      <xdr:nvCxnSpPr>
        <xdr:cNvPr id="330" name="直線コネクタ 329"/>
        <xdr:cNvCxnSpPr/>
      </xdr:nvCxnSpPr>
      <xdr:spPr>
        <a:xfrm>
          <a:off x="13512800" y="1011074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126184</xdr:rowOff>
    </xdr:from>
    <xdr:to>
      <xdr:col>24</xdr:col>
      <xdr:colOff>609600</xdr:colOff>
      <xdr:row>59</xdr:row>
      <xdr:rowOff>56334</xdr:rowOff>
    </xdr:to>
    <xdr:sp macro="" textlink="">
      <xdr:nvSpPr>
        <xdr:cNvPr id="340" name="円/楕円 339"/>
        <xdr:cNvSpPr/>
      </xdr:nvSpPr>
      <xdr:spPr>
        <a:xfrm>
          <a:off x="169672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142711</xdr:rowOff>
    </xdr:from>
    <xdr:ext cx="762000" cy="259045"/>
    <xdr:sp macro="" textlink="">
      <xdr:nvSpPr>
        <xdr:cNvPr id="341" name="定員管理の状況該当値テキスト"/>
        <xdr:cNvSpPr txBox="1"/>
      </xdr:nvSpPr>
      <xdr:spPr>
        <a:xfrm>
          <a:off x="17106900" y="991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103777</xdr:rowOff>
    </xdr:from>
    <xdr:to>
      <xdr:col>23</xdr:col>
      <xdr:colOff>457200</xdr:colOff>
      <xdr:row>59</xdr:row>
      <xdr:rowOff>33927</xdr:rowOff>
    </xdr:to>
    <xdr:sp macro="" textlink="">
      <xdr:nvSpPr>
        <xdr:cNvPr id="342" name="円/楕円 341"/>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44104</xdr:rowOff>
    </xdr:from>
    <xdr:ext cx="736600" cy="259045"/>
    <xdr:sp macro="" textlink="">
      <xdr:nvSpPr>
        <xdr:cNvPr id="343" name="テキスト ボックス 342"/>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115842</xdr:rowOff>
    </xdr:from>
    <xdr:to>
      <xdr:col>22</xdr:col>
      <xdr:colOff>254000</xdr:colOff>
      <xdr:row>59</xdr:row>
      <xdr:rowOff>45992</xdr:rowOff>
    </xdr:to>
    <xdr:sp macro="" textlink="">
      <xdr:nvSpPr>
        <xdr:cNvPr id="344" name="円/楕円 343"/>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56169</xdr:rowOff>
    </xdr:from>
    <xdr:ext cx="762000" cy="259045"/>
    <xdr:sp macro="" textlink="">
      <xdr:nvSpPr>
        <xdr:cNvPr id="345" name="テキスト ボックス 344"/>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121013</xdr:rowOff>
    </xdr:from>
    <xdr:to>
      <xdr:col>21</xdr:col>
      <xdr:colOff>50800</xdr:colOff>
      <xdr:row>59</xdr:row>
      <xdr:rowOff>51163</xdr:rowOff>
    </xdr:to>
    <xdr:sp macro="" textlink="">
      <xdr:nvSpPr>
        <xdr:cNvPr id="346" name="円/楕円 345"/>
        <xdr:cNvSpPr/>
      </xdr:nvSpPr>
      <xdr:spPr>
        <a:xfrm>
          <a:off x="14351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61340</xdr:rowOff>
    </xdr:from>
    <xdr:ext cx="762000" cy="259045"/>
    <xdr:sp macro="" textlink="">
      <xdr:nvSpPr>
        <xdr:cNvPr id="347" name="テキスト ボックス 346"/>
        <xdr:cNvSpPr txBox="1"/>
      </xdr:nvSpPr>
      <xdr:spPr>
        <a:xfrm>
          <a:off x="14020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115842</xdr:rowOff>
    </xdr:from>
    <xdr:to>
      <xdr:col>19</xdr:col>
      <xdr:colOff>533400</xdr:colOff>
      <xdr:row>59</xdr:row>
      <xdr:rowOff>45992</xdr:rowOff>
    </xdr:to>
    <xdr:sp macro="" textlink="">
      <xdr:nvSpPr>
        <xdr:cNvPr id="348" name="円/楕円 347"/>
        <xdr:cNvSpPr/>
      </xdr:nvSpPr>
      <xdr:spPr>
        <a:xfrm>
          <a:off x="13462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56169</xdr:rowOff>
    </xdr:from>
    <xdr:ext cx="762000" cy="259045"/>
    <xdr:sp macro="" textlink="">
      <xdr:nvSpPr>
        <xdr:cNvPr id="349" name="テキスト ボックス 348"/>
        <xdr:cNvSpPr txBox="1"/>
      </xdr:nvSpPr>
      <xdr:spPr>
        <a:xfrm>
          <a:off x="13131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県平均を</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ポイント、全国市町村平均を</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ポイント上回っている。</a:t>
          </a:r>
          <a:r>
            <a:rPr kumimoji="1" lang="ja-JP" altLang="en-US" sz="1300">
              <a:solidFill>
                <a:schemeClr val="dk1"/>
              </a:solidFill>
              <a:latin typeface="+mn-lt"/>
              <a:ea typeface="+mn-ea"/>
              <a:cs typeface="+mn-cs"/>
            </a:rPr>
            <a:t>道路整備事業や</a:t>
          </a:r>
          <a:r>
            <a:rPr kumimoji="1" lang="ja-JP" altLang="ja-JP" sz="1300">
              <a:solidFill>
                <a:schemeClr val="dk1"/>
              </a:solidFill>
              <a:latin typeface="+mn-lt"/>
              <a:ea typeface="+mn-ea"/>
              <a:cs typeface="+mn-cs"/>
            </a:rPr>
            <a:t>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22860</xdr:rowOff>
    </xdr:to>
    <xdr:cxnSp macro="">
      <xdr:nvCxnSpPr>
        <xdr:cNvPr id="382" name="直線コネクタ 381"/>
        <xdr:cNvCxnSpPr/>
      </xdr:nvCxnSpPr>
      <xdr:spPr>
        <a:xfrm flipV="1">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22860</xdr:rowOff>
    </xdr:to>
    <xdr:cxnSp macro="">
      <xdr:nvCxnSpPr>
        <xdr:cNvPr id="385" name="直線コネクタ 384"/>
        <xdr:cNvCxnSpPr/>
      </xdr:nvCxnSpPr>
      <xdr:spPr>
        <a:xfrm>
          <a:off x="15290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46990</xdr:rowOff>
    </xdr:to>
    <xdr:cxnSp macro="">
      <xdr:nvCxnSpPr>
        <xdr:cNvPr id="388" name="直線コネクタ 387"/>
        <xdr:cNvCxnSpPr/>
      </xdr:nvCxnSpPr>
      <xdr:spPr>
        <a:xfrm flipV="1">
          <a:off x="14401800" y="737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79163</xdr:rowOff>
    </xdr:to>
    <xdr:cxnSp macro="">
      <xdr:nvCxnSpPr>
        <xdr:cNvPr id="391" name="直線コネクタ 390"/>
        <xdr:cNvCxnSpPr/>
      </xdr:nvCxnSpPr>
      <xdr:spPr>
        <a:xfrm flipV="1">
          <a:off x="13512800" y="741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1" name="円/楕円 400"/>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2"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03" name="円/楕円 402"/>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04" name="テキスト ボックス 403"/>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5" name="円/楕円 404"/>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6" name="テキスト ボックス 405"/>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7" name="円/楕円 406"/>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8" name="テキスト ボックス 407"/>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28363</xdr:rowOff>
    </xdr:from>
    <xdr:to>
      <xdr:col>19</xdr:col>
      <xdr:colOff>533400</xdr:colOff>
      <xdr:row>43</xdr:row>
      <xdr:rowOff>129963</xdr:rowOff>
    </xdr:to>
    <xdr:sp macro="" textlink="">
      <xdr:nvSpPr>
        <xdr:cNvPr id="409" name="円/楕円 408"/>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114740</xdr:rowOff>
    </xdr:from>
    <xdr:ext cx="762000" cy="259045"/>
    <xdr:sp macro="" textlink="">
      <xdr:nvSpPr>
        <xdr:cNvPr id="410" name="テキスト ボックス 409"/>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latin typeface="+mn-lt"/>
              <a:ea typeface="+mn-ea"/>
              <a:cs typeface="+mn-cs"/>
            </a:rPr>
            <a:t>前年度と比較して</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ポイント上回った要因は、国民健康保険特別会計における赤字額の大幅な増や地方債の増によるためである。また、地方債残高について、</a:t>
          </a:r>
          <a:r>
            <a:rPr kumimoji="1" lang="ja-JP" altLang="en-US" sz="1100">
              <a:solidFill>
                <a:schemeClr val="dk1"/>
              </a:solidFill>
              <a:latin typeface="+mn-lt"/>
              <a:ea typeface="+mn-ea"/>
              <a:cs typeface="+mn-cs"/>
            </a:rPr>
            <a:t>道路整備事業や</a:t>
          </a:r>
          <a:r>
            <a:rPr kumimoji="1" lang="ja-JP" altLang="ja-JP" sz="1100">
              <a:solidFill>
                <a:schemeClr val="dk1"/>
              </a:solidFill>
              <a:latin typeface="+mn-lt"/>
              <a:ea typeface="+mn-ea"/>
              <a:cs typeface="+mn-cs"/>
            </a:rPr>
            <a:t>公園整備事業</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土地区画整理事業などの多くの事業が整備途中であるため、結果として類似団体平均、県内市町村平均、全国市町村平均を大きく上回っている状況であ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latin typeface="+mn-lt"/>
              <a:ea typeface="+mn-ea"/>
              <a:cs typeface="+mn-cs"/>
            </a:rPr>
            <a:t>今後も上昇が見込まれるが、整備後の接続率の向上を図り、一般会計からの繰入を抑制するように努め適正な財政運営を促していく。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93599</xdr:rowOff>
    </xdr:from>
    <xdr:to>
      <xdr:col>24</xdr:col>
      <xdr:colOff>558800</xdr:colOff>
      <xdr:row>19</xdr:row>
      <xdr:rowOff>104055</xdr:rowOff>
    </xdr:to>
    <xdr:cxnSp macro="">
      <xdr:nvCxnSpPr>
        <xdr:cNvPr id="444" name="直線コネクタ 443"/>
        <xdr:cNvCxnSpPr/>
      </xdr:nvCxnSpPr>
      <xdr:spPr>
        <a:xfrm>
          <a:off x="16179800" y="3351149"/>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150029</xdr:rowOff>
    </xdr:from>
    <xdr:to>
      <xdr:col>23</xdr:col>
      <xdr:colOff>406400</xdr:colOff>
      <xdr:row>19</xdr:row>
      <xdr:rowOff>93599</xdr:rowOff>
    </xdr:to>
    <xdr:cxnSp macro="">
      <xdr:nvCxnSpPr>
        <xdr:cNvPr id="447" name="直線コネクタ 446"/>
        <xdr:cNvCxnSpPr/>
      </xdr:nvCxnSpPr>
      <xdr:spPr>
        <a:xfrm>
          <a:off x="15290800" y="3236129"/>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88900</xdr:rowOff>
    </xdr:from>
    <xdr:to>
      <xdr:col>22</xdr:col>
      <xdr:colOff>203200</xdr:colOff>
      <xdr:row>18</xdr:row>
      <xdr:rowOff>150029</xdr:rowOff>
    </xdr:to>
    <xdr:cxnSp macro="">
      <xdr:nvCxnSpPr>
        <xdr:cNvPr id="450" name="直線コネクタ 449"/>
        <xdr:cNvCxnSpPr/>
      </xdr:nvCxnSpPr>
      <xdr:spPr>
        <a:xfrm>
          <a:off x="14401800" y="3175000"/>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59944</xdr:rowOff>
    </xdr:from>
    <xdr:to>
      <xdr:col>21</xdr:col>
      <xdr:colOff>0</xdr:colOff>
      <xdr:row>18</xdr:row>
      <xdr:rowOff>88900</xdr:rowOff>
    </xdr:to>
    <xdr:cxnSp macro="">
      <xdr:nvCxnSpPr>
        <xdr:cNvPr id="453" name="直線コネクタ 452"/>
        <xdr:cNvCxnSpPr/>
      </xdr:nvCxnSpPr>
      <xdr:spPr>
        <a:xfrm>
          <a:off x="13512800" y="314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53255</xdr:rowOff>
    </xdr:from>
    <xdr:to>
      <xdr:col>24</xdr:col>
      <xdr:colOff>609600</xdr:colOff>
      <xdr:row>19</xdr:row>
      <xdr:rowOff>154855</xdr:rowOff>
    </xdr:to>
    <xdr:sp macro="" textlink="">
      <xdr:nvSpPr>
        <xdr:cNvPr id="463" name="円/楕円 462"/>
        <xdr:cNvSpPr/>
      </xdr:nvSpPr>
      <xdr:spPr>
        <a:xfrm>
          <a:off x="169672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25332</xdr:rowOff>
    </xdr:from>
    <xdr:ext cx="762000" cy="259045"/>
    <xdr:sp macro="" textlink="">
      <xdr:nvSpPr>
        <xdr:cNvPr id="464" name="将来負担の状況該当値テキスト"/>
        <xdr:cNvSpPr txBox="1"/>
      </xdr:nvSpPr>
      <xdr:spPr>
        <a:xfrm>
          <a:off x="17106900" y="328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42799</xdr:rowOff>
    </xdr:from>
    <xdr:to>
      <xdr:col>23</xdr:col>
      <xdr:colOff>457200</xdr:colOff>
      <xdr:row>19</xdr:row>
      <xdr:rowOff>144399</xdr:rowOff>
    </xdr:to>
    <xdr:sp macro="" textlink="">
      <xdr:nvSpPr>
        <xdr:cNvPr id="465" name="円/楕円 464"/>
        <xdr:cNvSpPr/>
      </xdr:nvSpPr>
      <xdr:spPr>
        <a:xfrm>
          <a:off x="161290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129176</xdr:rowOff>
    </xdr:from>
    <xdr:ext cx="736600" cy="259045"/>
    <xdr:sp macro="" textlink="">
      <xdr:nvSpPr>
        <xdr:cNvPr id="466" name="テキスト ボックス 465"/>
        <xdr:cNvSpPr txBox="1"/>
      </xdr:nvSpPr>
      <xdr:spPr>
        <a:xfrm>
          <a:off x="15798800" y="338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99229</xdr:rowOff>
    </xdr:from>
    <xdr:to>
      <xdr:col>22</xdr:col>
      <xdr:colOff>254000</xdr:colOff>
      <xdr:row>19</xdr:row>
      <xdr:rowOff>29380</xdr:rowOff>
    </xdr:to>
    <xdr:sp macro="" textlink="">
      <xdr:nvSpPr>
        <xdr:cNvPr id="467" name="円/楕円 466"/>
        <xdr:cNvSpPr/>
      </xdr:nvSpPr>
      <xdr:spPr>
        <a:xfrm>
          <a:off x="15240000" y="31853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14156</xdr:rowOff>
    </xdr:from>
    <xdr:ext cx="762000" cy="259045"/>
    <xdr:sp macro="" textlink="">
      <xdr:nvSpPr>
        <xdr:cNvPr id="468" name="テキスト ボックス 467"/>
        <xdr:cNvSpPr txBox="1"/>
      </xdr:nvSpPr>
      <xdr:spPr>
        <a:xfrm>
          <a:off x="14909800" y="327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69" name="円/楕円 468"/>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124477</xdr:rowOff>
    </xdr:from>
    <xdr:ext cx="762000" cy="259045"/>
    <xdr:sp macro="" textlink="">
      <xdr:nvSpPr>
        <xdr:cNvPr id="470" name="テキスト ボックス 469"/>
        <xdr:cNvSpPr txBox="1"/>
      </xdr:nvSpPr>
      <xdr:spPr>
        <a:xfrm>
          <a:off x="14020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9144</xdr:rowOff>
    </xdr:from>
    <xdr:to>
      <xdr:col>19</xdr:col>
      <xdr:colOff>533400</xdr:colOff>
      <xdr:row>18</xdr:row>
      <xdr:rowOff>110744</xdr:rowOff>
    </xdr:to>
    <xdr:sp macro="" textlink="">
      <xdr:nvSpPr>
        <xdr:cNvPr id="471" name="円/楕円 470"/>
        <xdr:cNvSpPr/>
      </xdr:nvSpPr>
      <xdr:spPr>
        <a:xfrm>
          <a:off x="13462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95521</xdr:rowOff>
    </xdr:from>
    <xdr:ext cx="762000" cy="259045"/>
    <xdr:sp macro="" textlink="">
      <xdr:nvSpPr>
        <xdr:cNvPr id="472" name="テキスト ボックス 471"/>
        <xdr:cNvSpPr txBox="1"/>
      </xdr:nvSpPr>
      <xdr:spPr>
        <a:xfrm>
          <a:off x="13131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類似団体と比較して低くなっている要因は、ごみ処理業務、消防、介護保険、後期高齢者医療保険、水道業務を一部事務組合で運営していることや、</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年度に「町職員定員適正化計画」を策定し取り組んだ結果、</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a:t>
          </a:r>
          <a:r>
            <a:rPr kumimoji="1" lang="en-US" altLang="ja-JP" sz="1300">
              <a:solidFill>
                <a:schemeClr val="dk1"/>
              </a:solidFill>
              <a:latin typeface="+mn-lt"/>
              <a:ea typeface="+mn-ea"/>
              <a:cs typeface="+mn-cs"/>
            </a:rPr>
            <a:t>213</a:t>
          </a:r>
          <a:r>
            <a:rPr kumimoji="1" lang="ja-JP" altLang="ja-JP" sz="1300">
              <a:solidFill>
                <a:schemeClr val="dk1"/>
              </a:solidFill>
              <a:latin typeface="+mn-lt"/>
              <a:ea typeface="+mn-ea"/>
              <a:cs typeface="+mn-cs"/>
            </a:rPr>
            <a:t>人だった職員数が</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年度には</a:t>
          </a:r>
          <a:r>
            <a:rPr kumimoji="1" lang="en-US" altLang="ja-JP" sz="1300">
              <a:solidFill>
                <a:schemeClr val="dk1"/>
              </a:solidFill>
              <a:latin typeface="+mn-lt"/>
              <a:ea typeface="+mn-ea"/>
              <a:cs typeface="+mn-cs"/>
            </a:rPr>
            <a:t>200</a:t>
          </a:r>
          <a:r>
            <a:rPr kumimoji="1" lang="ja-JP" altLang="ja-JP" sz="1300">
              <a:solidFill>
                <a:schemeClr val="dk1"/>
              </a:solidFill>
              <a:latin typeface="+mn-lt"/>
              <a:ea typeface="+mn-ea"/>
              <a:cs typeface="+mn-cs"/>
            </a:rPr>
            <a:t>人となり、</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人の削減を実施できたことによる。</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127000</xdr:rowOff>
    </xdr:to>
    <xdr:cxnSp macro="">
      <xdr:nvCxnSpPr>
        <xdr:cNvPr id="64" name="直線コネクタ 63"/>
        <xdr:cNvCxnSpPr/>
      </xdr:nvCxnSpPr>
      <xdr:spPr>
        <a:xfrm flipV="1">
          <a:off x="3987800" y="61986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117856</xdr:rowOff>
    </xdr:from>
    <xdr:to>
      <xdr:col>5</xdr:col>
      <xdr:colOff>549275</xdr:colOff>
      <xdr:row>36</xdr:row>
      <xdr:rowOff>127000</xdr:rowOff>
    </xdr:to>
    <xdr:cxnSp macro="">
      <xdr:nvCxnSpPr>
        <xdr:cNvPr id="67" name="直線コネクタ 66"/>
        <xdr:cNvCxnSpPr/>
      </xdr:nvCxnSpPr>
      <xdr:spPr>
        <a:xfrm>
          <a:off x="3098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117856</xdr:rowOff>
    </xdr:to>
    <xdr:cxnSp macro="">
      <xdr:nvCxnSpPr>
        <xdr:cNvPr id="70" name="直線コネクタ 69"/>
        <xdr:cNvCxnSpPr/>
      </xdr:nvCxnSpPr>
      <xdr:spPr>
        <a:xfrm>
          <a:off x="2209800" y="61986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131572</xdr:rowOff>
    </xdr:to>
    <xdr:cxnSp macro="">
      <xdr:nvCxnSpPr>
        <xdr:cNvPr id="73" name="直線コネクタ 72"/>
        <xdr:cNvCxnSpPr/>
      </xdr:nvCxnSpPr>
      <xdr:spPr>
        <a:xfrm flipV="1">
          <a:off x="1320800" y="6198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3" name="円/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7" name="円/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91" name="円/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「財政化健全計画」に基づき、歳出削減を図ってきた結果、類似団体平均値を</a:t>
          </a:r>
          <a:r>
            <a:rPr kumimoji="1" lang="en-US" altLang="ja-JP" sz="1300">
              <a:solidFill>
                <a:schemeClr val="dk1"/>
              </a:solidFill>
              <a:latin typeface="+mn-lt"/>
              <a:ea typeface="+mn-ea"/>
              <a:cs typeface="+mn-cs"/>
            </a:rPr>
            <a:t>1.8</a:t>
          </a:r>
          <a:r>
            <a:rPr kumimoji="1" lang="ja-JP" altLang="ja-JP" sz="1300">
              <a:solidFill>
                <a:schemeClr val="dk1"/>
              </a:solidFill>
              <a:latin typeface="+mn-lt"/>
              <a:ea typeface="+mn-ea"/>
              <a:cs typeface="+mn-cs"/>
            </a:rPr>
            <a:t>ポイント下回っている。引き続き歳出削減に取り組んでいくが、これ以上削減することが困難な経費や、町民サービスの向上を図るための委託料等増加している経費もあることから、今後も横ばいに推移するものと思われる。</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19231</xdr:rowOff>
    </xdr:from>
    <xdr:to>
      <xdr:col>24</xdr:col>
      <xdr:colOff>31750</xdr:colOff>
      <xdr:row>16</xdr:row>
      <xdr:rowOff>38826</xdr:rowOff>
    </xdr:to>
    <xdr:cxnSp macro="">
      <xdr:nvCxnSpPr>
        <xdr:cNvPr id="127" name="直線コネクタ 126"/>
        <xdr:cNvCxnSpPr/>
      </xdr:nvCxnSpPr>
      <xdr:spPr>
        <a:xfrm>
          <a:off x="15671800" y="2762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19231</xdr:rowOff>
    </xdr:to>
    <xdr:cxnSp macro="">
      <xdr:nvCxnSpPr>
        <xdr:cNvPr id="130" name="直線コネクタ 129"/>
        <xdr:cNvCxnSpPr/>
      </xdr:nvCxnSpPr>
      <xdr:spPr>
        <a:xfrm>
          <a:off x="14782800" y="2755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12700</xdr:rowOff>
    </xdr:to>
    <xdr:cxnSp macro="">
      <xdr:nvCxnSpPr>
        <xdr:cNvPr id="133" name="直線コネクタ 132"/>
        <xdr:cNvCxnSpPr/>
      </xdr:nvCxnSpPr>
      <xdr:spPr>
        <a:xfrm>
          <a:off x="13893800" y="266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164556</xdr:rowOff>
    </xdr:to>
    <xdr:cxnSp macro="">
      <xdr:nvCxnSpPr>
        <xdr:cNvPr id="136" name="直線コネクタ 135"/>
        <xdr:cNvCxnSpPr/>
      </xdr:nvCxnSpPr>
      <xdr:spPr>
        <a:xfrm flipV="1">
          <a:off x="13004800" y="26644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6" name="円/楕円 145"/>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4553</xdr:rowOff>
    </xdr:from>
    <xdr:ext cx="762000" cy="259045"/>
    <xdr:sp macro="" textlink="">
      <xdr:nvSpPr>
        <xdr:cNvPr id="147" name="物件費該当値テキスト"/>
        <xdr:cNvSpPr txBox="1"/>
      </xdr:nvSpPr>
      <xdr:spPr>
        <a:xfrm>
          <a:off x="16598900" y="257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48" name="円/楕円 147"/>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80208</xdr:rowOff>
    </xdr:from>
    <xdr:ext cx="736600" cy="259045"/>
    <xdr:sp macro="" textlink="">
      <xdr:nvSpPr>
        <xdr:cNvPr id="149" name="テキスト ボックス 148"/>
        <xdr:cNvSpPr txBox="1"/>
      </xdr:nvSpPr>
      <xdr:spPr>
        <a:xfrm>
          <a:off x="15290800" y="248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4" name="円/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54083</xdr:rowOff>
    </xdr:from>
    <xdr:ext cx="762000" cy="259045"/>
    <xdr:sp macro="" textlink="">
      <xdr:nvSpPr>
        <xdr:cNvPr id="155" name="テキスト ボックス 154"/>
        <xdr:cNvSpPr txBox="1"/>
      </xdr:nvSpPr>
      <xdr:spPr>
        <a:xfrm>
          <a:off x="12623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県平均は下回ったものの、類似団体平均を大きく上回っている。本町の歳出の特徴として、扶助費の突出があげられる。扶助費の中でも認可保育園運営費補助金など</a:t>
          </a:r>
          <a:r>
            <a:rPr kumimoji="1" lang="ja-JP" altLang="en-US" sz="1300">
              <a:solidFill>
                <a:schemeClr val="dk1"/>
              </a:solidFill>
              <a:latin typeface="+mn-lt"/>
              <a:ea typeface="+mn-ea"/>
              <a:cs typeface="+mn-cs"/>
            </a:rPr>
            <a:t>子ども・子育て支援に係る経費</a:t>
          </a:r>
          <a:r>
            <a:rPr kumimoji="1" lang="ja-JP" altLang="ja-JP" sz="1300">
              <a:solidFill>
                <a:schemeClr val="dk1"/>
              </a:solidFill>
              <a:latin typeface="+mn-lt"/>
              <a:ea typeface="+mn-ea"/>
              <a:cs typeface="+mn-cs"/>
            </a:rPr>
            <a:t>が大きな割合を占めている</a:t>
          </a:r>
          <a:r>
            <a:rPr kumimoji="1" lang="ja-JP" altLang="ja-JP" sz="1300">
              <a:solidFill>
                <a:schemeClr val="tx1"/>
              </a:solidFill>
              <a:latin typeface="+mn-lt"/>
              <a:ea typeface="+mn-ea"/>
              <a:cs typeface="+mn-cs"/>
            </a:rPr>
            <a:t>（</a:t>
          </a:r>
          <a:r>
            <a:rPr kumimoji="1" lang="en-US" altLang="ja-JP" sz="1300">
              <a:solidFill>
                <a:schemeClr val="tx1"/>
              </a:solidFill>
              <a:latin typeface="+mn-lt"/>
              <a:ea typeface="+mn-ea"/>
              <a:cs typeface="+mn-cs"/>
            </a:rPr>
            <a:t>H28.4.1</a:t>
          </a:r>
          <a:r>
            <a:rPr kumimoji="1" lang="ja-JP" altLang="ja-JP" sz="1300">
              <a:solidFill>
                <a:schemeClr val="tx1"/>
              </a:solidFill>
              <a:latin typeface="+mn-lt"/>
              <a:ea typeface="+mn-ea"/>
              <a:cs typeface="+mn-cs"/>
            </a:rPr>
            <a:t>保育所定員数　本町：</a:t>
          </a:r>
          <a:r>
            <a:rPr kumimoji="1" lang="en-US" altLang="ja-JP" sz="1300">
              <a:solidFill>
                <a:schemeClr val="tx1"/>
              </a:solidFill>
              <a:latin typeface="+mn-lt"/>
              <a:ea typeface="+mn-ea"/>
              <a:cs typeface="+mn-cs"/>
            </a:rPr>
            <a:t>1,360</a:t>
          </a:r>
          <a:r>
            <a:rPr kumimoji="1" lang="ja-JP" altLang="ja-JP" sz="1300">
              <a:solidFill>
                <a:schemeClr val="tx1"/>
              </a:solidFill>
              <a:latin typeface="+mn-lt"/>
              <a:ea typeface="+mn-ea"/>
              <a:cs typeface="+mn-cs"/>
            </a:rPr>
            <a:t>人、県内類似</a:t>
          </a:r>
          <a:r>
            <a:rPr kumimoji="1" lang="en-US" altLang="ja-JP" sz="1300">
              <a:solidFill>
                <a:schemeClr val="tx1"/>
              </a:solidFill>
              <a:latin typeface="+mn-lt"/>
              <a:ea typeface="+mn-ea"/>
              <a:cs typeface="+mn-cs"/>
            </a:rPr>
            <a:t>4</a:t>
          </a:r>
        </a:p>
        <a:p>
          <a:r>
            <a:rPr kumimoji="1" lang="ja-JP" altLang="en-US" sz="1300">
              <a:solidFill>
                <a:schemeClr val="tx1"/>
              </a:solidFill>
              <a:latin typeface="+mn-lt"/>
              <a:ea typeface="+mn-ea"/>
              <a:cs typeface="+mn-cs"/>
            </a:rPr>
            <a:t>団</a:t>
          </a:r>
          <a:r>
            <a:rPr kumimoji="1" lang="ja-JP" altLang="ja-JP" sz="1300">
              <a:solidFill>
                <a:schemeClr val="tx1"/>
              </a:solidFill>
              <a:latin typeface="+mn-lt"/>
              <a:ea typeface="+mn-ea"/>
              <a:cs typeface="+mn-cs"/>
            </a:rPr>
            <a:t>体：</a:t>
          </a:r>
          <a:r>
            <a:rPr kumimoji="1" lang="en-US" altLang="ja-JP" sz="1300">
              <a:solidFill>
                <a:schemeClr val="tx1"/>
              </a:solidFill>
              <a:latin typeface="+mn-lt"/>
              <a:ea typeface="+mn-ea"/>
              <a:cs typeface="+mn-cs"/>
            </a:rPr>
            <a:t>720</a:t>
          </a:r>
          <a:r>
            <a:rPr kumimoji="1" lang="ja-JP" altLang="en-US" sz="1300">
              <a:solidFill>
                <a:schemeClr val="tx1"/>
              </a:solidFill>
              <a:latin typeface="+mn-lt"/>
              <a:ea typeface="+mn-ea"/>
              <a:cs typeface="+mn-cs"/>
            </a:rPr>
            <a:t>人、</a:t>
          </a:r>
          <a:r>
            <a:rPr kumimoji="1" lang="en-US" altLang="ja-JP" sz="1300">
              <a:solidFill>
                <a:schemeClr val="tx1"/>
              </a:solidFill>
              <a:latin typeface="+mn-lt"/>
              <a:ea typeface="+mn-ea"/>
              <a:cs typeface="+mn-cs"/>
            </a:rPr>
            <a:t>810</a:t>
          </a:r>
          <a:r>
            <a:rPr kumimoji="1" lang="ja-JP" altLang="ja-JP" sz="1300">
              <a:solidFill>
                <a:schemeClr val="tx1"/>
              </a:solidFill>
              <a:latin typeface="+mn-lt"/>
              <a:ea typeface="+mn-ea"/>
              <a:cs typeface="+mn-cs"/>
            </a:rPr>
            <a:t>人、</a:t>
          </a:r>
          <a:r>
            <a:rPr kumimoji="1" lang="en-US" altLang="ja-JP" sz="1300">
              <a:solidFill>
                <a:schemeClr val="tx1"/>
              </a:solidFill>
              <a:latin typeface="+mn-lt"/>
              <a:ea typeface="+mn-ea"/>
              <a:cs typeface="+mn-cs"/>
            </a:rPr>
            <a:t>1,120</a:t>
          </a:r>
          <a:r>
            <a:rPr kumimoji="1" lang="ja-JP" altLang="ja-JP" sz="1300">
              <a:solidFill>
                <a:schemeClr val="tx1"/>
              </a:solidFill>
              <a:latin typeface="+mn-lt"/>
              <a:ea typeface="+mn-ea"/>
              <a:cs typeface="+mn-cs"/>
            </a:rPr>
            <a:t>人、</a:t>
          </a:r>
          <a:r>
            <a:rPr kumimoji="1" lang="en-US" altLang="ja-JP" sz="1300">
              <a:solidFill>
                <a:schemeClr val="tx1"/>
              </a:solidFill>
              <a:latin typeface="+mn-lt"/>
              <a:ea typeface="+mn-ea"/>
              <a:cs typeface="+mn-cs"/>
            </a:rPr>
            <a:t>1,160</a:t>
          </a:r>
          <a:r>
            <a:rPr kumimoji="1" lang="ja-JP" altLang="ja-JP" sz="1300">
              <a:solidFill>
                <a:schemeClr val="tx1"/>
              </a:solidFill>
              <a:latin typeface="+mn-lt"/>
              <a:ea typeface="+mn-ea"/>
              <a:cs typeface="+mn-cs"/>
            </a:rPr>
            <a:t>人）</a:t>
          </a:r>
          <a:r>
            <a:rPr kumimoji="1" lang="ja-JP" altLang="ja-JP" sz="1300">
              <a:solidFill>
                <a:schemeClr val="dk1"/>
              </a:solidFill>
              <a:latin typeface="+mn-lt"/>
              <a:ea typeface="+mn-ea"/>
              <a:cs typeface="+mn-cs"/>
            </a:rPr>
            <a:t>。また、</a:t>
          </a:r>
          <a:r>
            <a:rPr kumimoji="1" lang="en-US" altLang="ja-JP" sz="1300">
              <a:solidFill>
                <a:schemeClr val="dk1"/>
              </a:solidFill>
              <a:latin typeface="+mn-lt"/>
              <a:ea typeface="+mn-ea"/>
              <a:cs typeface="+mn-cs"/>
            </a:rPr>
            <a:t>H26</a:t>
          </a:r>
          <a:r>
            <a:rPr kumimoji="1" lang="ja-JP" altLang="ja-JP" sz="1300">
              <a:solidFill>
                <a:schemeClr val="dk1"/>
              </a:solidFill>
              <a:latin typeface="+mn-lt"/>
              <a:ea typeface="+mn-ea"/>
              <a:cs typeface="+mn-cs"/>
            </a:rPr>
            <a:t>年度において、こども医療費助成金の対象年齢を拡大したことも要因の一つである。今後も、障害者自立支援</a:t>
          </a:r>
          <a:r>
            <a:rPr kumimoji="1" lang="ja-JP" altLang="en-US" sz="1300">
              <a:solidFill>
                <a:schemeClr val="dk1"/>
              </a:solidFill>
              <a:latin typeface="+mn-lt"/>
              <a:ea typeface="+mn-ea"/>
              <a:cs typeface="+mn-cs"/>
            </a:rPr>
            <a:t>給付</a:t>
          </a:r>
          <a:r>
            <a:rPr kumimoji="1" lang="ja-JP" altLang="ja-JP" sz="1300">
              <a:solidFill>
                <a:schemeClr val="dk1"/>
              </a:solidFill>
              <a:latin typeface="+mn-lt"/>
              <a:ea typeface="+mn-ea"/>
              <a:cs typeface="+mn-cs"/>
            </a:rPr>
            <a:t>費をはじめ、社会保障経費全般が増加傾向にあり抑制を図る必要がある。</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63500</xdr:rowOff>
    </xdr:to>
    <xdr:cxnSp macro="">
      <xdr:nvCxnSpPr>
        <xdr:cNvPr id="188" name="直線コネクタ 187"/>
        <xdr:cNvCxnSpPr/>
      </xdr:nvCxnSpPr>
      <xdr:spPr>
        <a:xfrm>
          <a:off x="3987800" y="10236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57150</xdr:rowOff>
    </xdr:from>
    <xdr:to>
      <xdr:col>5</xdr:col>
      <xdr:colOff>549275</xdr:colOff>
      <xdr:row>59</xdr:row>
      <xdr:rowOff>120650</xdr:rowOff>
    </xdr:to>
    <xdr:cxnSp macro="">
      <xdr:nvCxnSpPr>
        <xdr:cNvPr id="191" name="直線コネクタ 190"/>
        <xdr:cNvCxnSpPr/>
      </xdr:nvCxnSpPr>
      <xdr:spPr>
        <a:xfrm>
          <a:off x="3098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76200</xdr:rowOff>
    </xdr:from>
    <xdr:to>
      <xdr:col>4</xdr:col>
      <xdr:colOff>346075</xdr:colOff>
      <xdr:row>59</xdr:row>
      <xdr:rowOff>57150</xdr:rowOff>
    </xdr:to>
    <xdr:cxnSp macro="">
      <xdr:nvCxnSpPr>
        <xdr:cNvPr id="194" name="直線コネクタ 193"/>
        <xdr:cNvCxnSpPr/>
      </xdr:nvCxnSpPr>
      <xdr:spPr>
        <a:xfrm>
          <a:off x="2209800" y="1002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76200</xdr:rowOff>
    </xdr:from>
    <xdr:to>
      <xdr:col>3</xdr:col>
      <xdr:colOff>142875</xdr:colOff>
      <xdr:row>59</xdr:row>
      <xdr:rowOff>44450</xdr:rowOff>
    </xdr:to>
    <xdr:cxnSp macro="">
      <xdr:nvCxnSpPr>
        <xdr:cNvPr id="197" name="直線コネクタ 196"/>
        <xdr:cNvCxnSpPr/>
      </xdr:nvCxnSpPr>
      <xdr:spPr>
        <a:xfrm flipV="1">
          <a:off x="1320800" y="1002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12700</xdr:rowOff>
    </xdr:from>
    <xdr:to>
      <xdr:col>7</xdr:col>
      <xdr:colOff>66675</xdr:colOff>
      <xdr:row>60</xdr:row>
      <xdr:rowOff>114300</xdr:rowOff>
    </xdr:to>
    <xdr:sp macro="" textlink="">
      <xdr:nvSpPr>
        <xdr:cNvPr id="207" name="円/楕円 206"/>
        <xdr:cNvSpPr/>
      </xdr:nvSpPr>
      <xdr:spPr>
        <a:xfrm>
          <a:off x="4775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92727</xdr:rowOff>
    </xdr:from>
    <xdr:ext cx="762000" cy="259045"/>
    <xdr:sp macro="" textlink="">
      <xdr:nvSpPr>
        <xdr:cNvPr id="208" name="扶助費該当値テキスト"/>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09" name="円/楕円 208"/>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0" name="テキスト ボックス 209"/>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6350</xdr:rowOff>
    </xdr:from>
    <xdr:to>
      <xdr:col>4</xdr:col>
      <xdr:colOff>396875</xdr:colOff>
      <xdr:row>59</xdr:row>
      <xdr:rowOff>107950</xdr:rowOff>
    </xdr:to>
    <xdr:sp macro="" textlink="">
      <xdr:nvSpPr>
        <xdr:cNvPr id="211" name="円/楕円 210"/>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92727</xdr:rowOff>
    </xdr:from>
    <xdr:ext cx="762000" cy="259045"/>
    <xdr:sp macro="" textlink="">
      <xdr:nvSpPr>
        <xdr:cNvPr id="212" name="テキスト ボックス 211"/>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25400</xdr:rowOff>
    </xdr:from>
    <xdr:to>
      <xdr:col>3</xdr:col>
      <xdr:colOff>193675</xdr:colOff>
      <xdr:row>58</xdr:row>
      <xdr:rowOff>127000</xdr:rowOff>
    </xdr:to>
    <xdr:sp macro="" textlink="">
      <xdr:nvSpPr>
        <xdr:cNvPr id="213" name="円/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111777</xdr:rowOff>
    </xdr:from>
    <xdr:ext cx="762000" cy="259045"/>
    <xdr:sp macro="" textlink="">
      <xdr:nvSpPr>
        <xdr:cNvPr id="214" name="テキスト ボックス 213"/>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165100</xdr:rowOff>
    </xdr:from>
    <xdr:to>
      <xdr:col>1</xdr:col>
      <xdr:colOff>676275</xdr:colOff>
      <xdr:row>59</xdr:row>
      <xdr:rowOff>95250</xdr:rowOff>
    </xdr:to>
    <xdr:sp macro="" textlink="">
      <xdr:nvSpPr>
        <xdr:cNvPr id="215" name="円/楕円 214"/>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80027</xdr:rowOff>
    </xdr:from>
    <xdr:ext cx="762000" cy="259045"/>
    <xdr:sp macro="" textlink="">
      <xdr:nvSpPr>
        <xdr:cNvPr id="216" name="テキスト ボックス 215"/>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県平均値</a:t>
          </a:r>
          <a:r>
            <a:rPr kumimoji="1" lang="ja-JP" altLang="en-US" sz="1300">
              <a:solidFill>
                <a:schemeClr val="dk1"/>
              </a:solidFill>
              <a:latin typeface="+mn-lt"/>
              <a:ea typeface="+mn-ea"/>
              <a:cs typeface="+mn-cs"/>
            </a:rPr>
            <a:t>並</a:t>
          </a:r>
          <a:r>
            <a:rPr kumimoji="1" lang="ja-JP" altLang="ja-JP" sz="1300">
              <a:solidFill>
                <a:schemeClr val="dk1"/>
              </a:solidFill>
              <a:latin typeface="+mn-lt"/>
              <a:ea typeface="+mn-ea"/>
              <a:cs typeface="+mn-cs"/>
            </a:rPr>
            <a:t>であり、また類似団体を下回っている</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、介護保険への繰出金など、医療費にかかる繰出金が増加していることから、今後も厳しい状況になることが見込まれる。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161290</xdr:rowOff>
    </xdr:to>
    <xdr:cxnSp macro="">
      <xdr:nvCxnSpPr>
        <xdr:cNvPr id="249" name="直線コネクタ 248"/>
        <xdr:cNvCxnSpPr/>
      </xdr:nvCxnSpPr>
      <xdr:spPr>
        <a:xfrm flipV="1">
          <a:off x="15671800" y="958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161290</xdr:rowOff>
    </xdr:to>
    <xdr:cxnSp macro="">
      <xdr:nvCxnSpPr>
        <xdr:cNvPr id="252" name="直線コネクタ 251"/>
        <xdr:cNvCxnSpPr/>
      </xdr:nvCxnSpPr>
      <xdr:spPr>
        <a:xfrm>
          <a:off x="14782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130810</xdr:rowOff>
    </xdr:to>
    <xdr:cxnSp macro="">
      <xdr:nvCxnSpPr>
        <xdr:cNvPr id="255" name="直線コネクタ 254"/>
        <xdr:cNvCxnSpPr/>
      </xdr:nvCxnSpPr>
      <xdr:spPr>
        <a:xfrm>
          <a:off x="13893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12700</xdr:rowOff>
    </xdr:to>
    <xdr:cxnSp macro="">
      <xdr:nvCxnSpPr>
        <xdr:cNvPr id="258" name="直線コネクタ 257"/>
        <xdr:cNvCxnSpPr/>
      </xdr:nvCxnSpPr>
      <xdr:spPr>
        <a:xfrm flipV="1">
          <a:off x="13004800" y="950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8" name="円/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9"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0" name="円/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2" name="円/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4" name="円/楕円 273"/>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5" name="テキスト ボックス 274"/>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6" name="円/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一部事務組合に複数加入し業務を行っているため、全国、県平均</a:t>
          </a:r>
          <a:r>
            <a:rPr kumimoji="1" lang="ja-JP" altLang="en-US" sz="1300">
              <a:solidFill>
                <a:schemeClr val="dk1"/>
              </a:solidFill>
              <a:latin typeface="+mn-lt"/>
              <a:ea typeface="+mn-ea"/>
              <a:cs typeface="+mn-cs"/>
            </a:rPr>
            <a:t>を</a:t>
          </a:r>
          <a:r>
            <a:rPr kumimoji="1" lang="ja-JP" altLang="ja-JP" sz="1300">
              <a:solidFill>
                <a:schemeClr val="dk1"/>
              </a:solidFill>
              <a:latin typeface="+mn-lt"/>
              <a:ea typeface="+mn-ea"/>
              <a:cs typeface="+mn-cs"/>
            </a:rPr>
            <a:t>上回っている。</a:t>
          </a:r>
          <a:r>
            <a:rPr kumimoji="1" lang="ja-JP" altLang="ja-JP" sz="1300" baseline="0">
              <a:solidFill>
                <a:schemeClr val="dk1"/>
              </a:solidFill>
              <a:latin typeface="+mn-lt"/>
              <a:ea typeface="+mn-ea"/>
              <a:cs typeface="+mn-cs"/>
            </a:rPr>
            <a:t>前年度に比べ</a:t>
          </a:r>
          <a:r>
            <a:rPr kumimoji="1" lang="en-US" altLang="ja-JP" sz="1300" baseline="0">
              <a:solidFill>
                <a:schemeClr val="dk1"/>
              </a:solidFill>
              <a:latin typeface="+mn-lt"/>
              <a:ea typeface="+mn-ea"/>
              <a:cs typeface="+mn-cs"/>
            </a:rPr>
            <a:t>H27</a:t>
          </a:r>
          <a:r>
            <a:rPr kumimoji="1" lang="ja-JP" altLang="ja-JP" sz="1300" baseline="0">
              <a:solidFill>
                <a:schemeClr val="dk1"/>
              </a:solidFill>
              <a:latin typeface="+mn-lt"/>
              <a:ea typeface="+mn-ea"/>
              <a:cs typeface="+mn-cs"/>
            </a:rPr>
            <a:t>年度は</a:t>
          </a:r>
          <a:r>
            <a:rPr kumimoji="1" lang="en-US" altLang="ja-JP" sz="1300" baseline="0">
              <a:solidFill>
                <a:schemeClr val="dk1"/>
              </a:solidFill>
              <a:latin typeface="+mn-lt"/>
              <a:ea typeface="+mn-ea"/>
              <a:cs typeface="+mn-cs"/>
            </a:rPr>
            <a:t>0.1</a:t>
          </a:r>
          <a:r>
            <a:rPr kumimoji="1" lang="ja-JP" altLang="ja-JP" sz="1300" baseline="0">
              <a:solidFill>
                <a:schemeClr val="dk1"/>
              </a:solidFill>
              <a:latin typeface="+mn-lt"/>
              <a:ea typeface="+mn-ea"/>
              <a:cs typeface="+mn-cs"/>
            </a:rPr>
            <a:t>ポイント減となっているが、一部事務組合における経費も増加傾向にあるため、</a:t>
          </a:r>
          <a:r>
            <a:rPr kumimoji="1" lang="ja-JP" altLang="ja-JP" sz="1300">
              <a:solidFill>
                <a:schemeClr val="dk1"/>
              </a:solidFill>
              <a:latin typeface="+mn-lt"/>
              <a:ea typeface="+mn-ea"/>
              <a:cs typeface="+mn-cs"/>
            </a:rPr>
            <a:t>今後も補助費等については増加することが見込まれる。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154432</xdr:rowOff>
    </xdr:to>
    <xdr:cxnSp macro="">
      <xdr:nvCxnSpPr>
        <xdr:cNvPr id="307" name="直線コネクタ 306"/>
        <xdr:cNvCxnSpPr/>
      </xdr:nvCxnSpPr>
      <xdr:spPr>
        <a:xfrm flipV="1">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14986</xdr:rowOff>
    </xdr:to>
    <xdr:cxnSp macro="">
      <xdr:nvCxnSpPr>
        <xdr:cNvPr id="310" name="直線コネクタ 309"/>
        <xdr:cNvCxnSpPr/>
      </xdr:nvCxnSpPr>
      <xdr:spPr>
        <a:xfrm flipV="1">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14986</xdr:rowOff>
    </xdr:to>
    <xdr:cxnSp macro="">
      <xdr:nvCxnSpPr>
        <xdr:cNvPr id="313" name="直線コネクタ 312"/>
        <xdr:cNvCxnSpPr/>
      </xdr:nvCxnSpPr>
      <xdr:spPr>
        <a:xfrm>
          <a:off x="13893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83566</xdr:rowOff>
    </xdr:to>
    <xdr:cxnSp macro="">
      <xdr:nvCxnSpPr>
        <xdr:cNvPr id="316" name="直線コネクタ 315"/>
        <xdr:cNvCxnSpPr/>
      </xdr:nvCxnSpPr>
      <xdr:spPr>
        <a:xfrm flipV="1">
          <a:off x="13004800" y="63220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6" name="円/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7"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8" name="円/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9" name="テキスト ボックス 328"/>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0" name="円/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3" name="テキスト ボックス 332"/>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4" name="円/楕円 333"/>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5" name="テキスト ボックス 334"/>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ここ数年、文化センター、保健センター、中央公民館等の整備を実施したため、類似団体平均を上回っている。また、現在整備途中である、土地区画整理事業、下水道事業、公園整備や</a:t>
          </a:r>
          <a:r>
            <a:rPr kumimoji="1" lang="ja-JP" altLang="en-US" sz="1300">
              <a:solidFill>
                <a:schemeClr val="dk1"/>
              </a:solidFill>
              <a:latin typeface="+mn-lt"/>
              <a:ea typeface="+mn-ea"/>
              <a:cs typeface="+mn-cs"/>
            </a:rPr>
            <a:t>教育</a:t>
          </a:r>
          <a:r>
            <a:rPr kumimoji="1" lang="ja-JP" altLang="ja-JP" sz="1300">
              <a:solidFill>
                <a:schemeClr val="dk1"/>
              </a:solidFill>
              <a:latin typeface="+mn-lt"/>
              <a:ea typeface="+mn-ea"/>
              <a:cs typeface="+mn-cs"/>
            </a:rPr>
            <a:t>施設等の</a:t>
          </a:r>
          <a:r>
            <a:rPr kumimoji="1" lang="ja-JP" altLang="en-US" sz="1300">
              <a:solidFill>
                <a:schemeClr val="dk1"/>
              </a:solidFill>
              <a:latin typeface="+mn-lt"/>
              <a:ea typeface="+mn-ea"/>
              <a:cs typeface="+mn-cs"/>
            </a:rPr>
            <a:t>改修事業</a:t>
          </a:r>
          <a:r>
            <a:rPr kumimoji="1" lang="ja-JP" altLang="ja-JP" sz="1300">
              <a:solidFill>
                <a:schemeClr val="dk1"/>
              </a:solidFill>
              <a:latin typeface="+mn-lt"/>
              <a:ea typeface="+mn-ea"/>
              <a:cs typeface="+mn-cs"/>
            </a:rPr>
            <a:t>もあり</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今後も公債費の増が見込まれている。臨時財政対策債を除く町債発行額が当該年度の公債費元金償還額以下になるよう抑制し、公債費負担の中長期的な平準化を図っていく。</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127000</xdr:rowOff>
    </xdr:to>
    <xdr:cxnSp macro="">
      <xdr:nvCxnSpPr>
        <xdr:cNvPr id="368" name="直線コネクタ 367"/>
        <xdr:cNvCxnSpPr/>
      </xdr:nvCxnSpPr>
      <xdr:spPr>
        <a:xfrm flipV="1">
          <a:off x="3987800" y="134010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127000</xdr:rowOff>
    </xdr:to>
    <xdr:cxnSp macro="">
      <xdr:nvCxnSpPr>
        <xdr:cNvPr id="371" name="直線コネクタ 370"/>
        <xdr:cNvCxnSpPr/>
      </xdr:nvCxnSpPr>
      <xdr:spPr>
        <a:xfrm>
          <a:off x="3098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66039</xdr:rowOff>
    </xdr:to>
    <xdr:cxnSp macro="">
      <xdr:nvCxnSpPr>
        <xdr:cNvPr id="374" name="直線コネクタ 373"/>
        <xdr:cNvCxnSpPr/>
      </xdr:nvCxnSpPr>
      <xdr:spPr>
        <a:xfrm>
          <a:off x="2209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119380</xdr:rowOff>
    </xdr:to>
    <xdr:cxnSp macro="">
      <xdr:nvCxnSpPr>
        <xdr:cNvPr id="377" name="直線コネクタ 376"/>
        <xdr:cNvCxnSpPr/>
      </xdr:nvCxnSpPr>
      <xdr:spPr>
        <a:xfrm flipV="1">
          <a:off x="1320800" y="1334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87" name="円/楕円 386"/>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120666</xdr:rowOff>
    </xdr:from>
    <xdr:ext cx="762000" cy="259045"/>
    <xdr:sp macro="" textlink="">
      <xdr:nvSpPr>
        <xdr:cNvPr id="388"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9" name="円/楕円 38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0" name="テキスト ボックス 389"/>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1" name="円/楕円 390"/>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2" name="テキスト ボックス 391"/>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3" name="円/楕円 392"/>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4" name="テキスト ボックス 39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95" name="円/楕円 394"/>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96" name="テキスト ボックス 395"/>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類似団体、全国、県平均値を下回っているものの、今後、扶助費、補助費等及び繰出金が増加していくことが見込まれるため、継続して経常一般財源の確保、経常経費の抑制に努める。</a:t>
          </a:r>
          <a:endParaRPr lang="ja-JP" altLang="ja-JP" sz="130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1270</xdr:rowOff>
    </xdr:to>
    <xdr:cxnSp macro="">
      <xdr:nvCxnSpPr>
        <xdr:cNvPr id="427" name="直線コネクタ 426"/>
        <xdr:cNvCxnSpPr/>
      </xdr:nvCxnSpPr>
      <xdr:spPr>
        <a:xfrm flipV="1">
          <a:off x="15671800" y="13148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1270</xdr:rowOff>
    </xdr:to>
    <xdr:cxnSp macro="">
      <xdr:nvCxnSpPr>
        <xdr:cNvPr id="430" name="直線コネクタ 429"/>
        <xdr:cNvCxnSpPr/>
      </xdr:nvCxnSpPr>
      <xdr:spPr>
        <a:xfrm>
          <a:off x="14782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76</xdr:row>
      <xdr:rowOff>149861</xdr:rowOff>
    </xdr:to>
    <xdr:cxnSp macro="">
      <xdr:nvCxnSpPr>
        <xdr:cNvPr id="433" name="直線コネクタ 432"/>
        <xdr:cNvCxnSpPr/>
      </xdr:nvCxnSpPr>
      <xdr:spPr>
        <a:xfrm>
          <a:off x="13893800" y="12901168"/>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77</xdr:row>
      <xdr:rowOff>74422</xdr:rowOff>
    </xdr:to>
    <xdr:cxnSp macro="">
      <xdr:nvCxnSpPr>
        <xdr:cNvPr id="436" name="直線コネクタ 435"/>
        <xdr:cNvCxnSpPr/>
      </xdr:nvCxnSpPr>
      <xdr:spPr>
        <a:xfrm flipV="1">
          <a:off x="13004800" y="12901168"/>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6" name="円/楕円 445"/>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7"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8" name="円/楕円 44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49" name="テキスト ボックス 448"/>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0" name="円/楕円 44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1" name="テキスト ボックス 45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163068</xdr:rowOff>
    </xdr:from>
    <xdr:to>
      <xdr:col>20</xdr:col>
      <xdr:colOff>209550</xdr:colOff>
      <xdr:row>75</xdr:row>
      <xdr:rowOff>93218</xdr:rowOff>
    </xdr:to>
    <xdr:sp macro="" textlink="">
      <xdr:nvSpPr>
        <xdr:cNvPr id="452" name="円/楕円 451"/>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103395</xdr:rowOff>
    </xdr:from>
    <xdr:ext cx="762000" cy="259045"/>
    <xdr:sp macro="" textlink="">
      <xdr:nvSpPr>
        <xdr:cNvPr id="453" name="テキスト ボックス 452"/>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54" name="円/楕円 453"/>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109999</xdr:rowOff>
    </xdr:from>
    <xdr:ext cx="762000" cy="259045"/>
    <xdr:sp macro="" textlink="">
      <xdr:nvSpPr>
        <xdr:cNvPr id="455" name="テキスト ボックス 454"/>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沖縄県南風原町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117997</xdr:rowOff>
    </xdr:from>
    <xdr:to>
      <xdr:col>4</xdr:col>
      <xdr:colOff>1117600</xdr:colOff>
      <xdr:row>18</xdr:row>
      <xdr:rowOff>134081</xdr:rowOff>
    </xdr:to>
    <xdr:cxnSp macro="">
      <xdr:nvCxnSpPr>
        <xdr:cNvPr id="52" name="直線コネクタ 51"/>
        <xdr:cNvCxnSpPr/>
      </xdr:nvCxnSpPr>
      <xdr:spPr bwMode="auto">
        <a:xfrm flipV="1">
          <a:off x="5003800" y="3251722"/>
          <a:ext cx="6477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134081</xdr:rowOff>
    </xdr:from>
    <xdr:to>
      <xdr:col>4</xdr:col>
      <xdr:colOff>469900</xdr:colOff>
      <xdr:row>18</xdr:row>
      <xdr:rowOff>151259</xdr:rowOff>
    </xdr:to>
    <xdr:cxnSp macro="">
      <xdr:nvCxnSpPr>
        <xdr:cNvPr id="55" name="直線コネクタ 54"/>
        <xdr:cNvCxnSpPr/>
      </xdr:nvCxnSpPr>
      <xdr:spPr bwMode="auto">
        <a:xfrm flipV="1">
          <a:off x="4305300" y="3267806"/>
          <a:ext cx="698500" cy="1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151259</xdr:rowOff>
    </xdr:from>
    <xdr:to>
      <xdr:col>3</xdr:col>
      <xdr:colOff>904875</xdr:colOff>
      <xdr:row>18</xdr:row>
      <xdr:rowOff>155684</xdr:rowOff>
    </xdr:to>
    <xdr:cxnSp macro="">
      <xdr:nvCxnSpPr>
        <xdr:cNvPr id="58" name="直線コネクタ 57"/>
        <xdr:cNvCxnSpPr/>
      </xdr:nvCxnSpPr>
      <xdr:spPr bwMode="auto">
        <a:xfrm flipV="1">
          <a:off x="3606800" y="3284984"/>
          <a:ext cx="698500" cy="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137330</xdr:rowOff>
    </xdr:from>
    <xdr:to>
      <xdr:col>3</xdr:col>
      <xdr:colOff>206375</xdr:colOff>
      <xdr:row>18</xdr:row>
      <xdr:rowOff>155684</xdr:rowOff>
    </xdr:to>
    <xdr:cxnSp macro="">
      <xdr:nvCxnSpPr>
        <xdr:cNvPr id="61" name="直線コネクタ 60"/>
        <xdr:cNvCxnSpPr/>
      </xdr:nvCxnSpPr>
      <xdr:spPr bwMode="auto">
        <a:xfrm>
          <a:off x="2908300" y="3271055"/>
          <a:ext cx="698500" cy="1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67197</xdr:rowOff>
    </xdr:from>
    <xdr:to>
      <xdr:col>5</xdr:col>
      <xdr:colOff>34925</xdr:colOff>
      <xdr:row>18</xdr:row>
      <xdr:rowOff>168797</xdr:rowOff>
    </xdr:to>
    <xdr:sp macro="" textlink="">
      <xdr:nvSpPr>
        <xdr:cNvPr id="71" name="円/楕円 70"/>
        <xdr:cNvSpPr/>
      </xdr:nvSpPr>
      <xdr:spPr bwMode="auto">
        <a:xfrm>
          <a:off x="5600700" y="32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39274</xdr:rowOff>
    </xdr:from>
    <xdr:ext cx="762000" cy="259045"/>
    <xdr:sp macro="" textlink="">
      <xdr:nvSpPr>
        <xdr:cNvPr id="72" name="人口1人当たり決算額の推移該当値テキスト130"/>
        <xdr:cNvSpPr txBox="1"/>
      </xdr:nvSpPr>
      <xdr:spPr>
        <a:xfrm>
          <a:off x="5740400" y="317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83281</xdr:rowOff>
    </xdr:from>
    <xdr:to>
      <xdr:col>4</xdr:col>
      <xdr:colOff>520700</xdr:colOff>
      <xdr:row>19</xdr:row>
      <xdr:rowOff>13431</xdr:rowOff>
    </xdr:to>
    <xdr:sp macro="" textlink="">
      <xdr:nvSpPr>
        <xdr:cNvPr id="73" name="円/楕円 72"/>
        <xdr:cNvSpPr/>
      </xdr:nvSpPr>
      <xdr:spPr bwMode="auto">
        <a:xfrm>
          <a:off x="4953000" y="321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169658</xdr:rowOff>
    </xdr:from>
    <xdr:ext cx="736600" cy="259045"/>
    <xdr:sp macro="" textlink="">
      <xdr:nvSpPr>
        <xdr:cNvPr id="74" name="テキスト ボックス 73"/>
        <xdr:cNvSpPr txBox="1"/>
      </xdr:nvSpPr>
      <xdr:spPr>
        <a:xfrm>
          <a:off x="4622800" y="330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100459</xdr:rowOff>
    </xdr:from>
    <xdr:to>
      <xdr:col>3</xdr:col>
      <xdr:colOff>955675</xdr:colOff>
      <xdr:row>19</xdr:row>
      <xdr:rowOff>30609</xdr:rowOff>
    </xdr:to>
    <xdr:sp macro="" textlink="">
      <xdr:nvSpPr>
        <xdr:cNvPr id="75" name="円/楕円 74"/>
        <xdr:cNvSpPr/>
      </xdr:nvSpPr>
      <xdr:spPr bwMode="auto">
        <a:xfrm>
          <a:off x="4254500" y="3234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15386</xdr:rowOff>
    </xdr:from>
    <xdr:ext cx="762000" cy="259045"/>
    <xdr:sp macro="" textlink="">
      <xdr:nvSpPr>
        <xdr:cNvPr id="76" name="テキスト ボックス 75"/>
        <xdr:cNvSpPr txBox="1"/>
      </xdr:nvSpPr>
      <xdr:spPr>
        <a:xfrm>
          <a:off x="3924300" y="33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59,931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104884</xdr:rowOff>
    </xdr:from>
    <xdr:to>
      <xdr:col>3</xdr:col>
      <xdr:colOff>257175</xdr:colOff>
      <xdr:row>19</xdr:row>
      <xdr:rowOff>35034</xdr:rowOff>
    </xdr:to>
    <xdr:sp macro="" textlink="">
      <xdr:nvSpPr>
        <xdr:cNvPr id="77" name="円/楕円 76"/>
        <xdr:cNvSpPr/>
      </xdr:nvSpPr>
      <xdr:spPr bwMode="auto">
        <a:xfrm>
          <a:off x="3556000" y="323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19811</xdr:rowOff>
    </xdr:from>
    <xdr:ext cx="762000" cy="259045"/>
    <xdr:sp macro="" textlink="">
      <xdr:nvSpPr>
        <xdr:cNvPr id="78" name="テキスト ボックス 77"/>
        <xdr:cNvSpPr txBox="1"/>
      </xdr:nvSpPr>
      <xdr:spPr>
        <a:xfrm>
          <a:off x="3225800" y="33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86531</xdr:rowOff>
    </xdr:from>
    <xdr:to>
      <xdr:col>2</xdr:col>
      <xdr:colOff>692150</xdr:colOff>
      <xdr:row>19</xdr:row>
      <xdr:rowOff>16680</xdr:rowOff>
    </xdr:to>
    <xdr:sp macro="" textlink="">
      <xdr:nvSpPr>
        <xdr:cNvPr id="79" name="円/楕円 78"/>
        <xdr:cNvSpPr/>
      </xdr:nvSpPr>
      <xdr:spPr bwMode="auto">
        <a:xfrm>
          <a:off x="2857500" y="322025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1457</xdr:rowOff>
    </xdr:from>
    <xdr:ext cx="762000" cy="259045"/>
    <xdr:sp macro="" textlink="">
      <xdr:nvSpPr>
        <xdr:cNvPr id="80" name="テキスト ボックス 79"/>
        <xdr:cNvSpPr txBox="1"/>
      </xdr:nvSpPr>
      <xdr:spPr>
        <a:xfrm>
          <a:off x="2527300" y="33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152864</xdr:rowOff>
    </xdr:from>
    <xdr:to>
      <xdr:col>4</xdr:col>
      <xdr:colOff>1117600</xdr:colOff>
      <xdr:row>35</xdr:row>
      <xdr:rowOff>157567</xdr:rowOff>
    </xdr:to>
    <xdr:cxnSp macro="">
      <xdr:nvCxnSpPr>
        <xdr:cNvPr id="115" name="直線コネクタ 114"/>
        <xdr:cNvCxnSpPr/>
      </xdr:nvCxnSpPr>
      <xdr:spPr bwMode="auto">
        <a:xfrm>
          <a:off x="5003800" y="6763214"/>
          <a:ext cx="6477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152864</xdr:rowOff>
    </xdr:from>
    <xdr:to>
      <xdr:col>4</xdr:col>
      <xdr:colOff>469900</xdr:colOff>
      <xdr:row>35</xdr:row>
      <xdr:rowOff>180002</xdr:rowOff>
    </xdr:to>
    <xdr:cxnSp macro="">
      <xdr:nvCxnSpPr>
        <xdr:cNvPr id="118" name="直線コネクタ 117"/>
        <xdr:cNvCxnSpPr/>
      </xdr:nvCxnSpPr>
      <xdr:spPr bwMode="auto">
        <a:xfrm flipV="1">
          <a:off x="4305300" y="6763214"/>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156359</xdr:rowOff>
    </xdr:from>
    <xdr:to>
      <xdr:col>3</xdr:col>
      <xdr:colOff>904875</xdr:colOff>
      <xdr:row>35</xdr:row>
      <xdr:rowOff>180002</xdr:rowOff>
    </xdr:to>
    <xdr:cxnSp macro="">
      <xdr:nvCxnSpPr>
        <xdr:cNvPr id="121" name="直線コネクタ 120"/>
        <xdr:cNvCxnSpPr/>
      </xdr:nvCxnSpPr>
      <xdr:spPr bwMode="auto">
        <a:xfrm>
          <a:off x="3606800" y="6766709"/>
          <a:ext cx="6985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156359</xdr:rowOff>
    </xdr:from>
    <xdr:to>
      <xdr:col>3</xdr:col>
      <xdr:colOff>206375</xdr:colOff>
      <xdr:row>35</xdr:row>
      <xdr:rowOff>167267</xdr:rowOff>
    </xdr:to>
    <xdr:cxnSp macro="">
      <xdr:nvCxnSpPr>
        <xdr:cNvPr id="124" name="直線コネクタ 123"/>
        <xdr:cNvCxnSpPr/>
      </xdr:nvCxnSpPr>
      <xdr:spPr bwMode="auto">
        <a:xfrm flipV="1">
          <a:off x="2908300" y="6766709"/>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106767</xdr:rowOff>
    </xdr:from>
    <xdr:to>
      <xdr:col>5</xdr:col>
      <xdr:colOff>34925</xdr:colOff>
      <xdr:row>35</xdr:row>
      <xdr:rowOff>208367</xdr:rowOff>
    </xdr:to>
    <xdr:sp macro="" textlink="">
      <xdr:nvSpPr>
        <xdr:cNvPr id="134" name="円/楕円 133"/>
        <xdr:cNvSpPr/>
      </xdr:nvSpPr>
      <xdr:spPr bwMode="auto">
        <a:xfrm>
          <a:off x="5600700" y="671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294744</xdr:rowOff>
    </xdr:from>
    <xdr:ext cx="762000" cy="259045"/>
    <xdr:sp macro="" textlink="">
      <xdr:nvSpPr>
        <xdr:cNvPr id="135" name="人口1人当たり決算額の推移該当値テキスト445"/>
        <xdr:cNvSpPr txBox="1"/>
      </xdr:nvSpPr>
      <xdr:spPr>
        <a:xfrm>
          <a:off x="5740400" y="656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102064</xdr:rowOff>
    </xdr:from>
    <xdr:to>
      <xdr:col>4</xdr:col>
      <xdr:colOff>520700</xdr:colOff>
      <xdr:row>35</xdr:row>
      <xdr:rowOff>203664</xdr:rowOff>
    </xdr:to>
    <xdr:sp macro="" textlink="">
      <xdr:nvSpPr>
        <xdr:cNvPr id="136" name="円/楕円 135"/>
        <xdr:cNvSpPr/>
      </xdr:nvSpPr>
      <xdr:spPr bwMode="auto">
        <a:xfrm>
          <a:off x="49530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213841</xdr:rowOff>
    </xdr:from>
    <xdr:ext cx="736600" cy="259045"/>
    <xdr:sp macro="" textlink="">
      <xdr:nvSpPr>
        <xdr:cNvPr id="137" name="テキスト ボックス 136"/>
        <xdr:cNvSpPr txBox="1"/>
      </xdr:nvSpPr>
      <xdr:spPr>
        <a:xfrm>
          <a:off x="4622800" y="648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129202</xdr:rowOff>
    </xdr:from>
    <xdr:to>
      <xdr:col>3</xdr:col>
      <xdr:colOff>955675</xdr:colOff>
      <xdr:row>35</xdr:row>
      <xdr:rowOff>230802</xdr:rowOff>
    </xdr:to>
    <xdr:sp macro="" textlink="">
      <xdr:nvSpPr>
        <xdr:cNvPr id="138" name="円/楕円 137"/>
        <xdr:cNvSpPr/>
      </xdr:nvSpPr>
      <xdr:spPr bwMode="auto">
        <a:xfrm>
          <a:off x="4254500" y="673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240979</xdr:rowOff>
    </xdr:from>
    <xdr:ext cx="762000" cy="259045"/>
    <xdr:sp macro="" textlink="">
      <xdr:nvSpPr>
        <xdr:cNvPr id="139" name="テキスト ボックス 138"/>
        <xdr:cNvSpPr txBox="1"/>
      </xdr:nvSpPr>
      <xdr:spPr>
        <a:xfrm>
          <a:off x="3924300" y="650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105559</xdr:rowOff>
    </xdr:from>
    <xdr:to>
      <xdr:col>3</xdr:col>
      <xdr:colOff>257175</xdr:colOff>
      <xdr:row>35</xdr:row>
      <xdr:rowOff>207159</xdr:rowOff>
    </xdr:to>
    <xdr:sp macro="" textlink="">
      <xdr:nvSpPr>
        <xdr:cNvPr id="140" name="円/楕円 139"/>
        <xdr:cNvSpPr/>
      </xdr:nvSpPr>
      <xdr:spPr bwMode="auto">
        <a:xfrm>
          <a:off x="3556000" y="671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191936</xdr:rowOff>
    </xdr:from>
    <xdr:ext cx="762000" cy="259045"/>
    <xdr:sp macro="" textlink="">
      <xdr:nvSpPr>
        <xdr:cNvPr id="141" name="テキスト ボックス 140"/>
        <xdr:cNvSpPr txBox="1"/>
      </xdr:nvSpPr>
      <xdr:spPr>
        <a:xfrm>
          <a:off x="3225800" y="680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116467</xdr:rowOff>
    </xdr:from>
    <xdr:to>
      <xdr:col>2</xdr:col>
      <xdr:colOff>692150</xdr:colOff>
      <xdr:row>35</xdr:row>
      <xdr:rowOff>218067</xdr:rowOff>
    </xdr:to>
    <xdr:sp macro="" textlink="">
      <xdr:nvSpPr>
        <xdr:cNvPr id="142" name="円/楕円 141"/>
        <xdr:cNvSpPr/>
      </xdr:nvSpPr>
      <xdr:spPr bwMode="auto">
        <a:xfrm>
          <a:off x="2857500" y="67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202844</xdr:rowOff>
    </xdr:from>
    <xdr:ext cx="762000" cy="259045"/>
    <xdr:sp macro="" textlink="">
      <xdr:nvSpPr>
        <xdr:cNvPr id="143" name="テキスト ボックス 142"/>
        <xdr:cNvSpPr txBox="1"/>
      </xdr:nvSpPr>
      <xdr:spPr>
        <a:xfrm>
          <a:off x="2527300" y="681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77997</xdr:rowOff>
    </xdr:from>
    <xdr:to>
      <xdr:col>6</xdr:col>
      <xdr:colOff>511175</xdr:colOff>
      <xdr:row>38</xdr:row>
      <xdr:rowOff>116497</xdr:rowOff>
    </xdr:to>
    <xdr:cxnSp macro="">
      <xdr:nvCxnSpPr>
        <xdr:cNvPr id="61" name="直線コネクタ 60"/>
        <xdr:cNvCxnSpPr/>
      </xdr:nvCxnSpPr>
      <xdr:spPr>
        <a:xfrm>
          <a:off x="3797300" y="6593097"/>
          <a:ext cx="8382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77997</xdr:rowOff>
    </xdr:from>
    <xdr:to>
      <xdr:col>5</xdr:col>
      <xdr:colOff>358775</xdr:colOff>
      <xdr:row>38</xdr:row>
      <xdr:rowOff>124670</xdr:rowOff>
    </xdr:to>
    <xdr:cxnSp macro="">
      <xdr:nvCxnSpPr>
        <xdr:cNvPr id="64" name="直線コネクタ 63"/>
        <xdr:cNvCxnSpPr/>
      </xdr:nvCxnSpPr>
      <xdr:spPr>
        <a:xfrm flipV="1">
          <a:off x="2908300" y="6593097"/>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124670</xdr:rowOff>
    </xdr:from>
    <xdr:to>
      <xdr:col>4</xdr:col>
      <xdr:colOff>155575</xdr:colOff>
      <xdr:row>38</xdr:row>
      <xdr:rowOff>133871</xdr:rowOff>
    </xdr:to>
    <xdr:cxnSp macro="">
      <xdr:nvCxnSpPr>
        <xdr:cNvPr id="67" name="直線コネクタ 66"/>
        <xdr:cNvCxnSpPr/>
      </xdr:nvCxnSpPr>
      <xdr:spPr>
        <a:xfrm flipV="1">
          <a:off x="2019300" y="663977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133871</xdr:rowOff>
    </xdr:from>
    <xdr:to>
      <xdr:col>2</xdr:col>
      <xdr:colOff>638175</xdr:colOff>
      <xdr:row>38</xdr:row>
      <xdr:rowOff>142119</xdr:rowOff>
    </xdr:to>
    <xdr:cxnSp macro="">
      <xdr:nvCxnSpPr>
        <xdr:cNvPr id="70" name="直線コネクタ 69"/>
        <xdr:cNvCxnSpPr/>
      </xdr:nvCxnSpPr>
      <xdr:spPr>
        <a:xfrm flipV="1">
          <a:off x="1130300" y="6648971"/>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65697</xdr:rowOff>
    </xdr:from>
    <xdr:to>
      <xdr:col>6</xdr:col>
      <xdr:colOff>561975</xdr:colOff>
      <xdr:row>38</xdr:row>
      <xdr:rowOff>167297</xdr:rowOff>
    </xdr:to>
    <xdr:sp macro="" textlink="">
      <xdr:nvSpPr>
        <xdr:cNvPr id="80" name="円/楕円 79"/>
        <xdr:cNvSpPr/>
      </xdr:nvSpPr>
      <xdr:spPr>
        <a:xfrm>
          <a:off x="4584700" y="6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44124</xdr:rowOff>
    </xdr:from>
    <xdr:ext cx="534377" cy="259045"/>
    <xdr:sp macro="" textlink="">
      <xdr:nvSpPr>
        <xdr:cNvPr id="81" name="人件費該当値テキスト"/>
        <xdr:cNvSpPr txBox="1"/>
      </xdr:nvSpPr>
      <xdr:spPr>
        <a:xfrm>
          <a:off x="4686300" y="65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27197</xdr:rowOff>
    </xdr:from>
    <xdr:to>
      <xdr:col>5</xdr:col>
      <xdr:colOff>409575</xdr:colOff>
      <xdr:row>38</xdr:row>
      <xdr:rowOff>128797</xdr:rowOff>
    </xdr:to>
    <xdr:sp macro="" textlink="">
      <xdr:nvSpPr>
        <xdr:cNvPr id="82" name="円/楕円 81"/>
        <xdr:cNvSpPr/>
      </xdr:nvSpPr>
      <xdr:spPr>
        <a:xfrm>
          <a:off x="3746500" y="65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119924</xdr:rowOff>
    </xdr:from>
    <xdr:ext cx="534377" cy="259045"/>
    <xdr:sp macro="" textlink="">
      <xdr:nvSpPr>
        <xdr:cNvPr id="83" name="テキスト ボックス 82"/>
        <xdr:cNvSpPr txBox="1"/>
      </xdr:nvSpPr>
      <xdr:spPr>
        <a:xfrm>
          <a:off x="3530111" y="66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73870</xdr:rowOff>
    </xdr:from>
    <xdr:to>
      <xdr:col>4</xdr:col>
      <xdr:colOff>206375</xdr:colOff>
      <xdr:row>39</xdr:row>
      <xdr:rowOff>4020</xdr:rowOff>
    </xdr:to>
    <xdr:sp macro="" textlink="">
      <xdr:nvSpPr>
        <xdr:cNvPr id="84" name="円/楕円 83"/>
        <xdr:cNvSpPr/>
      </xdr:nvSpPr>
      <xdr:spPr>
        <a:xfrm>
          <a:off x="2857500" y="65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166597</xdr:rowOff>
    </xdr:from>
    <xdr:ext cx="534377" cy="259045"/>
    <xdr:sp macro="" textlink="">
      <xdr:nvSpPr>
        <xdr:cNvPr id="85" name="テキスト ボックス 84"/>
        <xdr:cNvSpPr txBox="1"/>
      </xdr:nvSpPr>
      <xdr:spPr>
        <a:xfrm>
          <a:off x="2641111" y="66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83071</xdr:rowOff>
    </xdr:from>
    <xdr:to>
      <xdr:col>3</xdr:col>
      <xdr:colOff>3175</xdr:colOff>
      <xdr:row>39</xdr:row>
      <xdr:rowOff>13221</xdr:rowOff>
    </xdr:to>
    <xdr:sp macro="" textlink="">
      <xdr:nvSpPr>
        <xdr:cNvPr id="86" name="円/楕円 85"/>
        <xdr:cNvSpPr/>
      </xdr:nvSpPr>
      <xdr:spPr>
        <a:xfrm>
          <a:off x="1968500" y="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4348</xdr:rowOff>
    </xdr:from>
    <xdr:ext cx="534377" cy="259045"/>
    <xdr:sp macro="" textlink="">
      <xdr:nvSpPr>
        <xdr:cNvPr id="87" name="テキスト ボックス 86"/>
        <xdr:cNvSpPr txBox="1"/>
      </xdr:nvSpPr>
      <xdr:spPr>
        <a:xfrm>
          <a:off x="1752111"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91319</xdr:rowOff>
    </xdr:from>
    <xdr:to>
      <xdr:col>1</xdr:col>
      <xdr:colOff>485775</xdr:colOff>
      <xdr:row>39</xdr:row>
      <xdr:rowOff>21469</xdr:rowOff>
    </xdr:to>
    <xdr:sp macro="" textlink="">
      <xdr:nvSpPr>
        <xdr:cNvPr id="88" name="円/楕円 87"/>
        <xdr:cNvSpPr/>
      </xdr:nvSpPr>
      <xdr:spPr>
        <a:xfrm>
          <a:off x="1079500" y="66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12596</xdr:rowOff>
    </xdr:from>
    <xdr:ext cx="534377" cy="259045"/>
    <xdr:sp macro="" textlink="">
      <xdr:nvSpPr>
        <xdr:cNvPr id="89" name="テキスト ボックス 88"/>
        <xdr:cNvSpPr txBox="1"/>
      </xdr:nvSpPr>
      <xdr:spPr>
        <a:xfrm>
          <a:off x="863111" y="66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123339</xdr:rowOff>
    </xdr:from>
    <xdr:to>
      <xdr:col>6</xdr:col>
      <xdr:colOff>511175</xdr:colOff>
      <xdr:row>56</xdr:row>
      <xdr:rowOff>137708</xdr:rowOff>
    </xdr:to>
    <xdr:cxnSp macro="">
      <xdr:nvCxnSpPr>
        <xdr:cNvPr id="121" name="直線コネクタ 120"/>
        <xdr:cNvCxnSpPr/>
      </xdr:nvCxnSpPr>
      <xdr:spPr>
        <a:xfrm flipV="1">
          <a:off x="3797300" y="9724539"/>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137708</xdr:rowOff>
    </xdr:from>
    <xdr:to>
      <xdr:col>5</xdr:col>
      <xdr:colOff>358775</xdr:colOff>
      <xdr:row>56</xdr:row>
      <xdr:rowOff>155326</xdr:rowOff>
    </xdr:to>
    <xdr:cxnSp macro="">
      <xdr:nvCxnSpPr>
        <xdr:cNvPr id="124" name="直線コネクタ 123"/>
        <xdr:cNvCxnSpPr/>
      </xdr:nvCxnSpPr>
      <xdr:spPr>
        <a:xfrm flipV="1">
          <a:off x="2908300" y="9738908"/>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155326</xdr:rowOff>
    </xdr:from>
    <xdr:to>
      <xdr:col>4</xdr:col>
      <xdr:colOff>155575</xdr:colOff>
      <xdr:row>57</xdr:row>
      <xdr:rowOff>42283</xdr:rowOff>
    </xdr:to>
    <xdr:cxnSp macro="">
      <xdr:nvCxnSpPr>
        <xdr:cNvPr id="127" name="直線コネクタ 126"/>
        <xdr:cNvCxnSpPr/>
      </xdr:nvCxnSpPr>
      <xdr:spPr>
        <a:xfrm flipV="1">
          <a:off x="2019300" y="9756526"/>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42283</xdr:rowOff>
    </xdr:from>
    <xdr:to>
      <xdr:col>2</xdr:col>
      <xdr:colOff>638175</xdr:colOff>
      <xdr:row>57</xdr:row>
      <xdr:rowOff>57649</xdr:rowOff>
    </xdr:to>
    <xdr:cxnSp macro="">
      <xdr:nvCxnSpPr>
        <xdr:cNvPr id="130" name="直線コネクタ 129"/>
        <xdr:cNvCxnSpPr/>
      </xdr:nvCxnSpPr>
      <xdr:spPr>
        <a:xfrm flipV="1">
          <a:off x="1130300" y="9814933"/>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72539</xdr:rowOff>
    </xdr:from>
    <xdr:to>
      <xdr:col>6</xdr:col>
      <xdr:colOff>561975</xdr:colOff>
      <xdr:row>57</xdr:row>
      <xdr:rowOff>2689</xdr:rowOff>
    </xdr:to>
    <xdr:sp macro="" textlink="">
      <xdr:nvSpPr>
        <xdr:cNvPr id="140" name="円/楕円 139"/>
        <xdr:cNvSpPr/>
      </xdr:nvSpPr>
      <xdr:spPr>
        <a:xfrm>
          <a:off x="4584700" y="96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50966</xdr:rowOff>
    </xdr:from>
    <xdr:ext cx="534377" cy="259045"/>
    <xdr:sp macro="" textlink="">
      <xdr:nvSpPr>
        <xdr:cNvPr id="141" name="物件費該当値テキスト"/>
        <xdr:cNvSpPr txBox="1"/>
      </xdr:nvSpPr>
      <xdr:spPr>
        <a:xfrm>
          <a:off x="4686300" y="96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86908</xdr:rowOff>
    </xdr:from>
    <xdr:to>
      <xdr:col>5</xdr:col>
      <xdr:colOff>409575</xdr:colOff>
      <xdr:row>57</xdr:row>
      <xdr:rowOff>17058</xdr:rowOff>
    </xdr:to>
    <xdr:sp macro="" textlink="">
      <xdr:nvSpPr>
        <xdr:cNvPr id="142" name="円/楕円 141"/>
        <xdr:cNvSpPr/>
      </xdr:nvSpPr>
      <xdr:spPr>
        <a:xfrm>
          <a:off x="3746500" y="9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8185</xdr:rowOff>
    </xdr:from>
    <xdr:ext cx="534377" cy="259045"/>
    <xdr:sp macro="" textlink="">
      <xdr:nvSpPr>
        <xdr:cNvPr id="143" name="テキスト ボックス 142"/>
        <xdr:cNvSpPr txBox="1"/>
      </xdr:nvSpPr>
      <xdr:spPr>
        <a:xfrm>
          <a:off x="3530111" y="97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104526</xdr:rowOff>
    </xdr:from>
    <xdr:to>
      <xdr:col>4</xdr:col>
      <xdr:colOff>206375</xdr:colOff>
      <xdr:row>57</xdr:row>
      <xdr:rowOff>34676</xdr:rowOff>
    </xdr:to>
    <xdr:sp macro="" textlink="">
      <xdr:nvSpPr>
        <xdr:cNvPr id="144" name="円/楕円 143"/>
        <xdr:cNvSpPr/>
      </xdr:nvSpPr>
      <xdr:spPr>
        <a:xfrm>
          <a:off x="2857500" y="97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25803</xdr:rowOff>
    </xdr:from>
    <xdr:ext cx="534377" cy="259045"/>
    <xdr:sp macro="" textlink="">
      <xdr:nvSpPr>
        <xdr:cNvPr id="145" name="テキスト ボックス 144"/>
        <xdr:cNvSpPr txBox="1"/>
      </xdr:nvSpPr>
      <xdr:spPr>
        <a:xfrm>
          <a:off x="2641111" y="97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162933</xdr:rowOff>
    </xdr:from>
    <xdr:to>
      <xdr:col>3</xdr:col>
      <xdr:colOff>3175</xdr:colOff>
      <xdr:row>57</xdr:row>
      <xdr:rowOff>93083</xdr:rowOff>
    </xdr:to>
    <xdr:sp macro="" textlink="">
      <xdr:nvSpPr>
        <xdr:cNvPr id="146" name="円/楕円 145"/>
        <xdr:cNvSpPr/>
      </xdr:nvSpPr>
      <xdr:spPr>
        <a:xfrm>
          <a:off x="1968500" y="97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84210</xdr:rowOff>
    </xdr:from>
    <xdr:ext cx="534377" cy="259045"/>
    <xdr:sp macro="" textlink="">
      <xdr:nvSpPr>
        <xdr:cNvPr id="147" name="テキスト ボックス 146"/>
        <xdr:cNvSpPr txBox="1"/>
      </xdr:nvSpPr>
      <xdr:spPr>
        <a:xfrm>
          <a:off x="1752111" y="98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6849</xdr:rowOff>
    </xdr:from>
    <xdr:to>
      <xdr:col>1</xdr:col>
      <xdr:colOff>485775</xdr:colOff>
      <xdr:row>57</xdr:row>
      <xdr:rowOff>108449</xdr:rowOff>
    </xdr:to>
    <xdr:sp macro="" textlink="">
      <xdr:nvSpPr>
        <xdr:cNvPr id="148" name="円/楕円 147"/>
        <xdr:cNvSpPr/>
      </xdr:nvSpPr>
      <xdr:spPr>
        <a:xfrm>
          <a:off x="1079500" y="97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99576</xdr:rowOff>
    </xdr:from>
    <xdr:ext cx="534377" cy="259045"/>
    <xdr:sp macro="" textlink="">
      <xdr:nvSpPr>
        <xdr:cNvPr id="149" name="テキスト ボックス 148"/>
        <xdr:cNvSpPr txBox="1"/>
      </xdr:nvSpPr>
      <xdr:spPr>
        <a:xfrm>
          <a:off x="863111" y="98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161189</xdr:rowOff>
    </xdr:from>
    <xdr:to>
      <xdr:col>6</xdr:col>
      <xdr:colOff>511175</xdr:colOff>
      <xdr:row>78</xdr:row>
      <xdr:rowOff>169038</xdr:rowOff>
    </xdr:to>
    <xdr:cxnSp macro="">
      <xdr:nvCxnSpPr>
        <xdr:cNvPr id="178" name="直線コネクタ 177"/>
        <xdr:cNvCxnSpPr/>
      </xdr:nvCxnSpPr>
      <xdr:spPr>
        <a:xfrm>
          <a:off x="3797300" y="13534289"/>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161189</xdr:rowOff>
    </xdr:from>
    <xdr:to>
      <xdr:col>5</xdr:col>
      <xdr:colOff>358775</xdr:colOff>
      <xdr:row>78</xdr:row>
      <xdr:rowOff>164542</xdr:rowOff>
    </xdr:to>
    <xdr:cxnSp macro="">
      <xdr:nvCxnSpPr>
        <xdr:cNvPr id="181" name="直線コネクタ 180"/>
        <xdr:cNvCxnSpPr/>
      </xdr:nvCxnSpPr>
      <xdr:spPr>
        <a:xfrm flipV="1">
          <a:off x="2908300" y="1353428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164542</xdr:rowOff>
    </xdr:from>
    <xdr:to>
      <xdr:col>4</xdr:col>
      <xdr:colOff>155575</xdr:colOff>
      <xdr:row>78</xdr:row>
      <xdr:rowOff>167512</xdr:rowOff>
    </xdr:to>
    <xdr:cxnSp macro="">
      <xdr:nvCxnSpPr>
        <xdr:cNvPr id="184" name="直線コネクタ 183"/>
        <xdr:cNvCxnSpPr/>
      </xdr:nvCxnSpPr>
      <xdr:spPr>
        <a:xfrm flipV="1">
          <a:off x="2019300" y="1353764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165760</xdr:rowOff>
    </xdr:from>
    <xdr:to>
      <xdr:col>2</xdr:col>
      <xdr:colOff>638175</xdr:colOff>
      <xdr:row>78</xdr:row>
      <xdr:rowOff>167512</xdr:rowOff>
    </xdr:to>
    <xdr:cxnSp macro="">
      <xdr:nvCxnSpPr>
        <xdr:cNvPr id="187" name="直線コネクタ 186"/>
        <xdr:cNvCxnSpPr/>
      </xdr:nvCxnSpPr>
      <xdr:spPr>
        <a:xfrm>
          <a:off x="1130300" y="1353886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118238</xdr:rowOff>
    </xdr:from>
    <xdr:to>
      <xdr:col>6</xdr:col>
      <xdr:colOff>561975</xdr:colOff>
      <xdr:row>79</xdr:row>
      <xdr:rowOff>48388</xdr:rowOff>
    </xdr:to>
    <xdr:sp macro="" textlink="">
      <xdr:nvSpPr>
        <xdr:cNvPr id="197" name="円/楕円 196"/>
        <xdr:cNvSpPr/>
      </xdr:nvSpPr>
      <xdr:spPr>
        <a:xfrm>
          <a:off x="45847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33165</xdr:rowOff>
    </xdr:from>
    <xdr:ext cx="378565" cy="259045"/>
    <xdr:sp macro="" textlink="">
      <xdr:nvSpPr>
        <xdr:cNvPr id="198" name="維持補修費該当値テキスト"/>
        <xdr:cNvSpPr txBox="1"/>
      </xdr:nvSpPr>
      <xdr:spPr>
        <a:xfrm>
          <a:off x="4686300" y="1340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110389</xdr:rowOff>
    </xdr:from>
    <xdr:to>
      <xdr:col>5</xdr:col>
      <xdr:colOff>409575</xdr:colOff>
      <xdr:row>79</xdr:row>
      <xdr:rowOff>40539</xdr:rowOff>
    </xdr:to>
    <xdr:sp macro="" textlink="">
      <xdr:nvSpPr>
        <xdr:cNvPr id="199" name="円/楕円 198"/>
        <xdr:cNvSpPr/>
      </xdr:nvSpPr>
      <xdr:spPr>
        <a:xfrm>
          <a:off x="3746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31666</xdr:rowOff>
    </xdr:from>
    <xdr:ext cx="378565" cy="259045"/>
    <xdr:sp macro="" textlink="">
      <xdr:nvSpPr>
        <xdr:cNvPr id="200" name="テキスト ボックス 199"/>
        <xdr:cNvSpPr txBox="1"/>
      </xdr:nvSpPr>
      <xdr:spPr>
        <a:xfrm>
          <a:off x="3608017" y="13576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113742</xdr:rowOff>
    </xdr:from>
    <xdr:to>
      <xdr:col>4</xdr:col>
      <xdr:colOff>206375</xdr:colOff>
      <xdr:row>79</xdr:row>
      <xdr:rowOff>43892</xdr:rowOff>
    </xdr:to>
    <xdr:sp macro="" textlink="">
      <xdr:nvSpPr>
        <xdr:cNvPr id="201" name="円/楕円 200"/>
        <xdr:cNvSpPr/>
      </xdr:nvSpPr>
      <xdr:spPr>
        <a:xfrm>
          <a:off x="2857500" y="13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35019</xdr:rowOff>
    </xdr:from>
    <xdr:ext cx="378565" cy="259045"/>
    <xdr:sp macro="" textlink="">
      <xdr:nvSpPr>
        <xdr:cNvPr id="202" name="テキスト ボックス 201"/>
        <xdr:cNvSpPr txBox="1"/>
      </xdr:nvSpPr>
      <xdr:spPr>
        <a:xfrm>
          <a:off x="2719017" y="1357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116712</xdr:rowOff>
    </xdr:from>
    <xdr:to>
      <xdr:col>3</xdr:col>
      <xdr:colOff>3175</xdr:colOff>
      <xdr:row>79</xdr:row>
      <xdr:rowOff>46862</xdr:rowOff>
    </xdr:to>
    <xdr:sp macro="" textlink="">
      <xdr:nvSpPr>
        <xdr:cNvPr id="203" name="円/楕円 202"/>
        <xdr:cNvSpPr/>
      </xdr:nvSpPr>
      <xdr:spPr>
        <a:xfrm>
          <a:off x="1968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37989</xdr:rowOff>
    </xdr:from>
    <xdr:ext cx="378565" cy="259045"/>
    <xdr:sp macro="" textlink="">
      <xdr:nvSpPr>
        <xdr:cNvPr id="204" name="テキスト ボックス 203"/>
        <xdr:cNvSpPr txBox="1"/>
      </xdr:nvSpPr>
      <xdr:spPr>
        <a:xfrm>
          <a:off x="1830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114960</xdr:rowOff>
    </xdr:from>
    <xdr:to>
      <xdr:col>1</xdr:col>
      <xdr:colOff>485775</xdr:colOff>
      <xdr:row>79</xdr:row>
      <xdr:rowOff>45110</xdr:rowOff>
    </xdr:to>
    <xdr:sp macro="" textlink="">
      <xdr:nvSpPr>
        <xdr:cNvPr id="205" name="円/楕円 204"/>
        <xdr:cNvSpPr/>
      </xdr:nvSpPr>
      <xdr:spPr>
        <a:xfrm>
          <a:off x="1079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36237</xdr:rowOff>
    </xdr:from>
    <xdr:ext cx="378565" cy="259045"/>
    <xdr:sp macro="" textlink="">
      <xdr:nvSpPr>
        <xdr:cNvPr id="206" name="テキスト ボックス 205"/>
        <xdr:cNvSpPr txBox="1"/>
      </xdr:nvSpPr>
      <xdr:spPr>
        <a:xfrm>
          <a:off x="941017" y="1358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105296</xdr:rowOff>
    </xdr:from>
    <xdr:to>
      <xdr:col>6</xdr:col>
      <xdr:colOff>511175</xdr:colOff>
      <xdr:row>93</xdr:row>
      <xdr:rowOff>71577</xdr:rowOff>
    </xdr:to>
    <xdr:cxnSp macro="">
      <xdr:nvCxnSpPr>
        <xdr:cNvPr id="236" name="直線コネクタ 235"/>
        <xdr:cNvCxnSpPr/>
      </xdr:nvCxnSpPr>
      <xdr:spPr>
        <a:xfrm flipV="1">
          <a:off x="3797300" y="15878696"/>
          <a:ext cx="8382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71577</xdr:rowOff>
    </xdr:from>
    <xdr:to>
      <xdr:col>5</xdr:col>
      <xdr:colOff>358775</xdr:colOff>
      <xdr:row>94</xdr:row>
      <xdr:rowOff>52508</xdr:rowOff>
    </xdr:to>
    <xdr:cxnSp macro="">
      <xdr:nvCxnSpPr>
        <xdr:cNvPr id="239" name="直線コネクタ 238"/>
        <xdr:cNvCxnSpPr/>
      </xdr:nvCxnSpPr>
      <xdr:spPr>
        <a:xfrm flipV="1">
          <a:off x="2908300" y="16016427"/>
          <a:ext cx="889000" cy="1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52508</xdr:rowOff>
    </xdr:from>
    <xdr:to>
      <xdr:col>4</xdr:col>
      <xdr:colOff>155575</xdr:colOff>
      <xdr:row>94</xdr:row>
      <xdr:rowOff>93066</xdr:rowOff>
    </xdr:to>
    <xdr:cxnSp macro="">
      <xdr:nvCxnSpPr>
        <xdr:cNvPr id="242" name="直線コネクタ 241"/>
        <xdr:cNvCxnSpPr/>
      </xdr:nvCxnSpPr>
      <xdr:spPr>
        <a:xfrm flipV="1">
          <a:off x="2019300" y="16168808"/>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93066</xdr:rowOff>
    </xdr:from>
    <xdr:to>
      <xdr:col>2</xdr:col>
      <xdr:colOff>638175</xdr:colOff>
      <xdr:row>94</xdr:row>
      <xdr:rowOff>164522</xdr:rowOff>
    </xdr:to>
    <xdr:cxnSp macro="">
      <xdr:nvCxnSpPr>
        <xdr:cNvPr id="245" name="直線コネクタ 244"/>
        <xdr:cNvCxnSpPr/>
      </xdr:nvCxnSpPr>
      <xdr:spPr>
        <a:xfrm flipV="1">
          <a:off x="1130300" y="16209366"/>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54496</xdr:rowOff>
    </xdr:from>
    <xdr:to>
      <xdr:col>6</xdr:col>
      <xdr:colOff>561975</xdr:colOff>
      <xdr:row>92</xdr:row>
      <xdr:rowOff>156096</xdr:rowOff>
    </xdr:to>
    <xdr:sp macro="" textlink="">
      <xdr:nvSpPr>
        <xdr:cNvPr id="255" name="円/楕円 254"/>
        <xdr:cNvSpPr/>
      </xdr:nvSpPr>
      <xdr:spPr>
        <a:xfrm>
          <a:off x="4584700" y="158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77373</xdr:rowOff>
    </xdr:from>
    <xdr:ext cx="534377" cy="259045"/>
    <xdr:sp macro="" textlink="">
      <xdr:nvSpPr>
        <xdr:cNvPr id="256" name="扶助費該当値テキスト"/>
        <xdr:cNvSpPr txBox="1"/>
      </xdr:nvSpPr>
      <xdr:spPr>
        <a:xfrm>
          <a:off x="4686300" y="156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99,806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20777</xdr:rowOff>
    </xdr:from>
    <xdr:to>
      <xdr:col>5</xdr:col>
      <xdr:colOff>409575</xdr:colOff>
      <xdr:row>93</xdr:row>
      <xdr:rowOff>122377</xdr:rowOff>
    </xdr:to>
    <xdr:sp macro="" textlink="">
      <xdr:nvSpPr>
        <xdr:cNvPr id="257" name="円/楕円 256"/>
        <xdr:cNvSpPr/>
      </xdr:nvSpPr>
      <xdr:spPr>
        <a:xfrm>
          <a:off x="3746500" y="159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138904</xdr:rowOff>
    </xdr:from>
    <xdr:ext cx="534377" cy="259045"/>
    <xdr:sp macro="" textlink="">
      <xdr:nvSpPr>
        <xdr:cNvPr id="258" name="テキスト ボックス 257"/>
        <xdr:cNvSpPr txBox="1"/>
      </xdr:nvSpPr>
      <xdr:spPr>
        <a:xfrm>
          <a:off x="3530111" y="157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1708</xdr:rowOff>
    </xdr:from>
    <xdr:to>
      <xdr:col>4</xdr:col>
      <xdr:colOff>206375</xdr:colOff>
      <xdr:row>94</xdr:row>
      <xdr:rowOff>103308</xdr:rowOff>
    </xdr:to>
    <xdr:sp macro="" textlink="">
      <xdr:nvSpPr>
        <xdr:cNvPr id="259" name="円/楕円 258"/>
        <xdr:cNvSpPr/>
      </xdr:nvSpPr>
      <xdr:spPr>
        <a:xfrm>
          <a:off x="2857500" y="161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119835</xdr:rowOff>
    </xdr:from>
    <xdr:ext cx="534377" cy="259045"/>
    <xdr:sp macro="" textlink="">
      <xdr:nvSpPr>
        <xdr:cNvPr id="260" name="テキスト ボックス 259"/>
        <xdr:cNvSpPr txBox="1"/>
      </xdr:nvSpPr>
      <xdr:spPr>
        <a:xfrm>
          <a:off x="2641111" y="158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42266</xdr:rowOff>
    </xdr:from>
    <xdr:to>
      <xdr:col>3</xdr:col>
      <xdr:colOff>3175</xdr:colOff>
      <xdr:row>94</xdr:row>
      <xdr:rowOff>143866</xdr:rowOff>
    </xdr:to>
    <xdr:sp macro="" textlink="">
      <xdr:nvSpPr>
        <xdr:cNvPr id="261" name="円/楕円 260"/>
        <xdr:cNvSpPr/>
      </xdr:nvSpPr>
      <xdr:spPr>
        <a:xfrm>
          <a:off x="1968500" y="161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160393</xdr:rowOff>
    </xdr:from>
    <xdr:ext cx="534377" cy="259045"/>
    <xdr:sp macro="" textlink="">
      <xdr:nvSpPr>
        <xdr:cNvPr id="262" name="テキスト ボックス 261"/>
        <xdr:cNvSpPr txBox="1"/>
      </xdr:nvSpPr>
      <xdr:spPr>
        <a:xfrm>
          <a:off x="1752111" y="159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113722</xdr:rowOff>
    </xdr:from>
    <xdr:to>
      <xdr:col>1</xdr:col>
      <xdr:colOff>485775</xdr:colOff>
      <xdr:row>95</xdr:row>
      <xdr:rowOff>43872</xdr:rowOff>
    </xdr:to>
    <xdr:sp macro="" textlink="">
      <xdr:nvSpPr>
        <xdr:cNvPr id="263" name="円/楕円 262"/>
        <xdr:cNvSpPr/>
      </xdr:nvSpPr>
      <xdr:spPr>
        <a:xfrm>
          <a:off x="1079500" y="162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60399</xdr:rowOff>
    </xdr:from>
    <xdr:ext cx="534377" cy="259045"/>
    <xdr:sp macro="" textlink="">
      <xdr:nvSpPr>
        <xdr:cNvPr id="264" name="テキスト ボックス 263"/>
        <xdr:cNvSpPr txBox="1"/>
      </xdr:nvSpPr>
      <xdr:spPr>
        <a:xfrm>
          <a:off x="863111" y="160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55161</xdr:rowOff>
    </xdr:from>
    <xdr:to>
      <xdr:col>15</xdr:col>
      <xdr:colOff>180975</xdr:colOff>
      <xdr:row>37</xdr:row>
      <xdr:rowOff>57981</xdr:rowOff>
    </xdr:to>
    <xdr:cxnSp macro="">
      <xdr:nvCxnSpPr>
        <xdr:cNvPr id="295" name="直線コネクタ 294"/>
        <xdr:cNvCxnSpPr/>
      </xdr:nvCxnSpPr>
      <xdr:spPr>
        <a:xfrm flipV="1">
          <a:off x="9639300" y="639881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43111</xdr:rowOff>
    </xdr:from>
    <xdr:to>
      <xdr:col>14</xdr:col>
      <xdr:colOff>28575</xdr:colOff>
      <xdr:row>37</xdr:row>
      <xdr:rowOff>57981</xdr:rowOff>
    </xdr:to>
    <xdr:cxnSp macro="">
      <xdr:nvCxnSpPr>
        <xdr:cNvPr id="298" name="直線コネクタ 297"/>
        <xdr:cNvCxnSpPr/>
      </xdr:nvCxnSpPr>
      <xdr:spPr>
        <a:xfrm>
          <a:off x="8750300" y="6386761"/>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43111</xdr:rowOff>
    </xdr:from>
    <xdr:to>
      <xdr:col>12</xdr:col>
      <xdr:colOff>511175</xdr:colOff>
      <xdr:row>37</xdr:row>
      <xdr:rowOff>100348</xdr:rowOff>
    </xdr:to>
    <xdr:cxnSp macro="">
      <xdr:nvCxnSpPr>
        <xdr:cNvPr id="301" name="直線コネクタ 300"/>
        <xdr:cNvCxnSpPr/>
      </xdr:nvCxnSpPr>
      <xdr:spPr>
        <a:xfrm flipV="1">
          <a:off x="7861300" y="6386761"/>
          <a:ext cx="889000" cy="5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100348</xdr:rowOff>
    </xdr:from>
    <xdr:to>
      <xdr:col>11</xdr:col>
      <xdr:colOff>307975</xdr:colOff>
      <xdr:row>37</xdr:row>
      <xdr:rowOff>105116</xdr:rowOff>
    </xdr:to>
    <xdr:cxnSp macro="">
      <xdr:nvCxnSpPr>
        <xdr:cNvPr id="304" name="直線コネクタ 303"/>
        <xdr:cNvCxnSpPr/>
      </xdr:nvCxnSpPr>
      <xdr:spPr>
        <a:xfrm flipV="1">
          <a:off x="6972300" y="644399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4361</xdr:rowOff>
    </xdr:from>
    <xdr:to>
      <xdr:col>15</xdr:col>
      <xdr:colOff>231775</xdr:colOff>
      <xdr:row>37</xdr:row>
      <xdr:rowOff>105961</xdr:rowOff>
    </xdr:to>
    <xdr:sp macro="" textlink="">
      <xdr:nvSpPr>
        <xdr:cNvPr id="314" name="円/楕円 313"/>
        <xdr:cNvSpPr/>
      </xdr:nvSpPr>
      <xdr:spPr>
        <a:xfrm>
          <a:off x="10426700" y="63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154238</xdr:rowOff>
    </xdr:from>
    <xdr:ext cx="534377" cy="259045"/>
    <xdr:sp macro="" textlink="">
      <xdr:nvSpPr>
        <xdr:cNvPr id="315" name="補助費等該当値テキスト"/>
        <xdr:cNvSpPr txBox="1"/>
      </xdr:nvSpPr>
      <xdr:spPr>
        <a:xfrm>
          <a:off x="10528300" y="63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7181</xdr:rowOff>
    </xdr:from>
    <xdr:to>
      <xdr:col>14</xdr:col>
      <xdr:colOff>79375</xdr:colOff>
      <xdr:row>37</xdr:row>
      <xdr:rowOff>108781</xdr:rowOff>
    </xdr:to>
    <xdr:sp macro="" textlink="">
      <xdr:nvSpPr>
        <xdr:cNvPr id="316" name="円/楕円 315"/>
        <xdr:cNvSpPr/>
      </xdr:nvSpPr>
      <xdr:spPr>
        <a:xfrm>
          <a:off x="9588500" y="63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99908</xdr:rowOff>
    </xdr:from>
    <xdr:ext cx="534377" cy="259045"/>
    <xdr:sp macro="" textlink="">
      <xdr:nvSpPr>
        <xdr:cNvPr id="317" name="テキスト ボックス 316"/>
        <xdr:cNvSpPr txBox="1"/>
      </xdr:nvSpPr>
      <xdr:spPr>
        <a:xfrm>
          <a:off x="9372111" y="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163761</xdr:rowOff>
    </xdr:from>
    <xdr:to>
      <xdr:col>12</xdr:col>
      <xdr:colOff>561975</xdr:colOff>
      <xdr:row>37</xdr:row>
      <xdr:rowOff>93911</xdr:rowOff>
    </xdr:to>
    <xdr:sp macro="" textlink="">
      <xdr:nvSpPr>
        <xdr:cNvPr id="318" name="円/楕円 317"/>
        <xdr:cNvSpPr/>
      </xdr:nvSpPr>
      <xdr:spPr>
        <a:xfrm>
          <a:off x="8699500" y="63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85038</xdr:rowOff>
    </xdr:from>
    <xdr:ext cx="534377" cy="259045"/>
    <xdr:sp macro="" textlink="">
      <xdr:nvSpPr>
        <xdr:cNvPr id="319" name="テキスト ボックス 318"/>
        <xdr:cNvSpPr txBox="1"/>
      </xdr:nvSpPr>
      <xdr:spPr>
        <a:xfrm>
          <a:off x="8483111" y="64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49548</xdr:rowOff>
    </xdr:from>
    <xdr:to>
      <xdr:col>11</xdr:col>
      <xdr:colOff>358775</xdr:colOff>
      <xdr:row>37</xdr:row>
      <xdr:rowOff>151148</xdr:rowOff>
    </xdr:to>
    <xdr:sp macro="" textlink="">
      <xdr:nvSpPr>
        <xdr:cNvPr id="320" name="円/楕円 319"/>
        <xdr:cNvSpPr/>
      </xdr:nvSpPr>
      <xdr:spPr>
        <a:xfrm>
          <a:off x="7810500" y="63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142275</xdr:rowOff>
    </xdr:from>
    <xdr:ext cx="534377" cy="259045"/>
    <xdr:sp macro="" textlink="">
      <xdr:nvSpPr>
        <xdr:cNvPr id="321" name="テキスト ボックス 320"/>
        <xdr:cNvSpPr txBox="1"/>
      </xdr:nvSpPr>
      <xdr:spPr>
        <a:xfrm>
          <a:off x="7594111" y="64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54316</xdr:rowOff>
    </xdr:from>
    <xdr:to>
      <xdr:col>10</xdr:col>
      <xdr:colOff>155575</xdr:colOff>
      <xdr:row>37</xdr:row>
      <xdr:rowOff>155916</xdr:rowOff>
    </xdr:to>
    <xdr:sp macro="" textlink="">
      <xdr:nvSpPr>
        <xdr:cNvPr id="322" name="円/楕円 321"/>
        <xdr:cNvSpPr/>
      </xdr:nvSpPr>
      <xdr:spPr>
        <a:xfrm>
          <a:off x="6921500" y="63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147043</xdr:rowOff>
    </xdr:from>
    <xdr:ext cx="534377" cy="259045"/>
    <xdr:sp macro="" textlink="">
      <xdr:nvSpPr>
        <xdr:cNvPr id="323" name="テキスト ボックス 322"/>
        <xdr:cNvSpPr txBox="1"/>
      </xdr:nvSpPr>
      <xdr:spPr>
        <a:xfrm>
          <a:off x="6705111" y="64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156152</xdr:rowOff>
    </xdr:from>
    <xdr:to>
      <xdr:col>15</xdr:col>
      <xdr:colOff>180975</xdr:colOff>
      <xdr:row>55</xdr:row>
      <xdr:rowOff>122486</xdr:rowOff>
    </xdr:to>
    <xdr:cxnSp macro="">
      <xdr:nvCxnSpPr>
        <xdr:cNvPr id="352" name="直線コネクタ 351"/>
        <xdr:cNvCxnSpPr/>
      </xdr:nvCxnSpPr>
      <xdr:spPr>
        <a:xfrm flipV="1">
          <a:off x="9639300" y="9414452"/>
          <a:ext cx="838200" cy="1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93995</xdr:rowOff>
    </xdr:from>
    <xdr:to>
      <xdr:col>14</xdr:col>
      <xdr:colOff>28575</xdr:colOff>
      <xdr:row>55</xdr:row>
      <xdr:rowOff>122486</xdr:rowOff>
    </xdr:to>
    <xdr:cxnSp macro="">
      <xdr:nvCxnSpPr>
        <xdr:cNvPr id="355" name="直線コネクタ 354"/>
        <xdr:cNvCxnSpPr/>
      </xdr:nvCxnSpPr>
      <xdr:spPr>
        <a:xfrm>
          <a:off x="8750300" y="9523745"/>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93995</xdr:rowOff>
    </xdr:from>
    <xdr:to>
      <xdr:col>12</xdr:col>
      <xdr:colOff>511175</xdr:colOff>
      <xdr:row>56</xdr:row>
      <xdr:rowOff>31931</xdr:rowOff>
    </xdr:to>
    <xdr:cxnSp macro="">
      <xdr:nvCxnSpPr>
        <xdr:cNvPr id="358" name="直線コネクタ 357"/>
        <xdr:cNvCxnSpPr/>
      </xdr:nvCxnSpPr>
      <xdr:spPr>
        <a:xfrm flipV="1">
          <a:off x="7861300" y="9523745"/>
          <a:ext cx="8890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25095</xdr:rowOff>
    </xdr:from>
    <xdr:to>
      <xdr:col>11</xdr:col>
      <xdr:colOff>307975</xdr:colOff>
      <xdr:row>56</xdr:row>
      <xdr:rowOff>31931</xdr:rowOff>
    </xdr:to>
    <xdr:cxnSp macro="">
      <xdr:nvCxnSpPr>
        <xdr:cNvPr id="361" name="直線コネクタ 360"/>
        <xdr:cNvCxnSpPr/>
      </xdr:nvCxnSpPr>
      <xdr:spPr>
        <a:xfrm>
          <a:off x="6972300" y="9626295"/>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105352</xdr:rowOff>
    </xdr:from>
    <xdr:to>
      <xdr:col>15</xdr:col>
      <xdr:colOff>231775</xdr:colOff>
      <xdr:row>55</xdr:row>
      <xdr:rowOff>35502</xdr:rowOff>
    </xdr:to>
    <xdr:sp macro="" textlink="">
      <xdr:nvSpPr>
        <xdr:cNvPr id="371" name="円/楕円 370"/>
        <xdr:cNvSpPr/>
      </xdr:nvSpPr>
      <xdr:spPr>
        <a:xfrm>
          <a:off x="10426700" y="93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128229</xdr:rowOff>
    </xdr:from>
    <xdr:ext cx="534377" cy="259045"/>
    <xdr:sp macro="" textlink="">
      <xdr:nvSpPr>
        <xdr:cNvPr id="372" name="普通建設事業費該当値テキスト"/>
        <xdr:cNvSpPr txBox="1"/>
      </xdr:nvSpPr>
      <xdr:spPr>
        <a:xfrm>
          <a:off x="10528300" y="92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71686</xdr:rowOff>
    </xdr:from>
    <xdr:to>
      <xdr:col>14</xdr:col>
      <xdr:colOff>79375</xdr:colOff>
      <xdr:row>56</xdr:row>
      <xdr:rowOff>1836</xdr:rowOff>
    </xdr:to>
    <xdr:sp macro="" textlink="">
      <xdr:nvSpPr>
        <xdr:cNvPr id="373" name="円/楕円 372"/>
        <xdr:cNvSpPr/>
      </xdr:nvSpPr>
      <xdr:spPr>
        <a:xfrm>
          <a:off x="9588500" y="95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18363</xdr:rowOff>
    </xdr:from>
    <xdr:ext cx="534377" cy="259045"/>
    <xdr:sp macro="" textlink="">
      <xdr:nvSpPr>
        <xdr:cNvPr id="374" name="テキスト ボックス 373"/>
        <xdr:cNvSpPr txBox="1"/>
      </xdr:nvSpPr>
      <xdr:spPr>
        <a:xfrm>
          <a:off x="9372111" y="9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43195</xdr:rowOff>
    </xdr:from>
    <xdr:to>
      <xdr:col>12</xdr:col>
      <xdr:colOff>561975</xdr:colOff>
      <xdr:row>55</xdr:row>
      <xdr:rowOff>144795</xdr:rowOff>
    </xdr:to>
    <xdr:sp macro="" textlink="">
      <xdr:nvSpPr>
        <xdr:cNvPr id="375" name="円/楕円 374"/>
        <xdr:cNvSpPr/>
      </xdr:nvSpPr>
      <xdr:spPr>
        <a:xfrm>
          <a:off x="8699500" y="94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161322</xdr:rowOff>
    </xdr:from>
    <xdr:ext cx="534377" cy="259045"/>
    <xdr:sp macro="" textlink="">
      <xdr:nvSpPr>
        <xdr:cNvPr id="376" name="テキスト ボックス 375"/>
        <xdr:cNvSpPr txBox="1"/>
      </xdr:nvSpPr>
      <xdr:spPr>
        <a:xfrm>
          <a:off x="8483111" y="92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152581</xdr:rowOff>
    </xdr:from>
    <xdr:to>
      <xdr:col>11</xdr:col>
      <xdr:colOff>358775</xdr:colOff>
      <xdr:row>56</xdr:row>
      <xdr:rowOff>82731</xdr:rowOff>
    </xdr:to>
    <xdr:sp macro="" textlink="">
      <xdr:nvSpPr>
        <xdr:cNvPr id="377" name="円/楕円 376"/>
        <xdr:cNvSpPr/>
      </xdr:nvSpPr>
      <xdr:spPr>
        <a:xfrm>
          <a:off x="7810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99258</xdr:rowOff>
    </xdr:from>
    <xdr:ext cx="534377" cy="259045"/>
    <xdr:sp macro="" textlink="">
      <xdr:nvSpPr>
        <xdr:cNvPr id="378" name="テキスト ボックス 377"/>
        <xdr:cNvSpPr txBox="1"/>
      </xdr:nvSpPr>
      <xdr:spPr>
        <a:xfrm>
          <a:off x="7594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145745</xdr:rowOff>
    </xdr:from>
    <xdr:to>
      <xdr:col>10</xdr:col>
      <xdr:colOff>155575</xdr:colOff>
      <xdr:row>56</xdr:row>
      <xdr:rowOff>75895</xdr:rowOff>
    </xdr:to>
    <xdr:sp macro="" textlink="">
      <xdr:nvSpPr>
        <xdr:cNvPr id="379" name="円/楕円 378"/>
        <xdr:cNvSpPr/>
      </xdr:nvSpPr>
      <xdr:spPr>
        <a:xfrm>
          <a:off x="6921500" y="95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92422</xdr:rowOff>
    </xdr:from>
    <xdr:ext cx="534377" cy="259045"/>
    <xdr:sp macro="" textlink="">
      <xdr:nvSpPr>
        <xdr:cNvPr id="380" name="テキスト ボックス 379"/>
        <xdr:cNvSpPr txBox="1"/>
      </xdr:nvSpPr>
      <xdr:spPr>
        <a:xfrm>
          <a:off x="6705111" y="93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90790</xdr:rowOff>
    </xdr:from>
    <xdr:to>
      <xdr:col>15</xdr:col>
      <xdr:colOff>180975</xdr:colOff>
      <xdr:row>79</xdr:row>
      <xdr:rowOff>95407</xdr:rowOff>
    </xdr:to>
    <xdr:cxnSp macro="">
      <xdr:nvCxnSpPr>
        <xdr:cNvPr id="411" name="直線コネクタ 410"/>
        <xdr:cNvCxnSpPr/>
      </xdr:nvCxnSpPr>
      <xdr:spPr>
        <a:xfrm>
          <a:off x="9639300" y="13635340"/>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44607</xdr:rowOff>
    </xdr:from>
    <xdr:to>
      <xdr:col>15</xdr:col>
      <xdr:colOff>231775</xdr:colOff>
      <xdr:row>79</xdr:row>
      <xdr:rowOff>146207</xdr:rowOff>
    </xdr:to>
    <xdr:sp macro="" textlink="">
      <xdr:nvSpPr>
        <xdr:cNvPr id="421" name="円/楕円 420"/>
        <xdr:cNvSpPr/>
      </xdr:nvSpPr>
      <xdr:spPr>
        <a:xfrm>
          <a:off x="10426700" y="13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130984</xdr:rowOff>
    </xdr:from>
    <xdr:ext cx="378565" cy="259045"/>
    <xdr:sp macro="" textlink="">
      <xdr:nvSpPr>
        <xdr:cNvPr id="422" name="普通建設事業費 （ うち新規整備　）該当値テキスト"/>
        <xdr:cNvSpPr txBox="1"/>
      </xdr:nvSpPr>
      <xdr:spPr>
        <a:xfrm>
          <a:off x="10528300" y="1350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39990</xdr:rowOff>
    </xdr:from>
    <xdr:to>
      <xdr:col>14</xdr:col>
      <xdr:colOff>79375</xdr:colOff>
      <xdr:row>79</xdr:row>
      <xdr:rowOff>141590</xdr:rowOff>
    </xdr:to>
    <xdr:sp macro="" textlink="">
      <xdr:nvSpPr>
        <xdr:cNvPr id="423" name="円/楕円 422"/>
        <xdr:cNvSpPr/>
      </xdr:nvSpPr>
      <xdr:spPr>
        <a:xfrm>
          <a:off x="9588500" y="135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132717</xdr:rowOff>
    </xdr:from>
    <xdr:ext cx="378565" cy="259045"/>
    <xdr:sp macro="" textlink="">
      <xdr:nvSpPr>
        <xdr:cNvPr id="424" name="テキスト ボックス 423"/>
        <xdr:cNvSpPr txBox="1"/>
      </xdr:nvSpPr>
      <xdr:spPr>
        <a:xfrm>
          <a:off x="9450017" y="13677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11671</xdr:rowOff>
    </xdr:from>
    <xdr:to>
      <xdr:col>15</xdr:col>
      <xdr:colOff>180975</xdr:colOff>
      <xdr:row>94</xdr:row>
      <xdr:rowOff>42329</xdr:rowOff>
    </xdr:to>
    <xdr:cxnSp macro="">
      <xdr:nvCxnSpPr>
        <xdr:cNvPr id="453" name="直線コネクタ 452"/>
        <xdr:cNvCxnSpPr/>
      </xdr:nvCxnSpPr>
      <xdr:spPr>
        <a:xfrm flipV="1">
          <a:off x="9639300" y="15956521"/>
          <a:ext cx="838200" cy="2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132321</xdr:rowOff>
    </xdr:from>
    <xdr:to>
      <xdr:col>15</xdr:col>
      <xdr:colOff>231775</xdr:colOff>
      <xdr:row>93</xdr:row>
      <xdr:rowOff>62471</xdr:rowOff>
    </xdr:to>
    <xdr:sp macro="" textlink="">
      <xdr:nvSpPr>
        <xdr:cNvPr id="463" name="円/楕円 462"/>
        <xdr:cNvSpPr/>
      </xdr:nvSpPr>
      <xdr:spPr>
        <a:xfrm>
          <a:off x="10426700" y="159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155198</xdr:rowOff>
    </xdr:from>
    <xdr:ext cx="534377" cy="259045"/>
    <xdr:sp macro="" textlink="">
      <xdr:nvSpPr>
        <xdr:cNvPr id="464" name="普通建設事業費 （ うち更新整備　）該当値テキスト"/>
        <xdr:cNvSpPr txBox="1"/>
      </xdr:nvSpPr>
      <xdr:spPr>
        <a:xfrm>
          <a:off x="10528300" y="157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83,581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162979</xdr:rowOff>
    </xdr:from>
    <xdr:to>
      <xdr:col>14</xdr:col>
      <xdr:colOff>79375</xdr:colOff>
      <xdr:row>94</xdr:row>
      <xdr:rowOff>93129</xdr:rowOff>
    </xdr:to>
    <xdr:sp macro="" textlink="">
      <xdr:nvSpPr>
        <xdr:cNvPr id="465" name="円/楕円 464"/>
        <xdr:cNvSpPr/>
      </xdr:nvSpPr>
      <xdr:spPr>
        <a:xfrm>
          <a:off x="9588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109656</xdr:rowOff>
    </xdr:from>
    <xdr:ext cx="534377" cy="259045"/>
    <xdr:sp macro="" textlink="">
      <xdr:nvSpPr>
        <xdr:cNvPr id="466" name="テキスト ボックス 465"/>
        <xdr:cNvSpPr txBox="1"/>
      </xdr:nvSpPr>
      <xdr:spPr>
        <a:xfrm>
          <a:off x="9372111" y="15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20828</xdr:rowOff>
    </xdr:from>
    <xdr:to>
      <xdr:col>19</xdr:col>
      <xdr:colOff>644525</xdr:colOff>
      <xdr:row>39</xdr:row>
      <xdr:rowOff>44450</xdr:rowOff>
    </xdr:to>
    <xdr:cxnSp macro="">
      <xdr:nvCxnSpPr>
        <xdr:cNvPr id="504" name="直線コネクタ 503"/>
        <xdr:cNvCxnSpPr/>
      </xdr:nvCxnSpPr>
      <xdr:spPr>
        <a:xfrm>
          <a:off x="12814300" y="6707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141478</xdr:rowOff>
    </xdr:from>
    <xdr:to>
      <xdr:col>18</xdr:col>
      <xdr:colOff>492125</xdr:colOff>
      <xdr:row>39</xdr:row>
      <xdr:rowOff>71628</xdr:rowOff>
    </xdr:to>
    <xdr:sp macro="" textlink="">
      <xdr:nvSpPr>
        <xdr:cNvPr id="522" name="円/楕円 521"/>
        <xdr:cNvSpPr/>
      </xdr:nvSpPr>
      <xdr:spPr>
        <a:xfrm>
          <a:off x="12763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62755</xdr:rowOff>
    </xdr:from>
    <xdr:ext cx="378565" cy="259045"/>
    <xdr:sp macro="" textlink="">
      <xdr:nvSpPr>
        <xdr:cNvPr id="523" name="テキスト ボックス 522"/>
        <xdr:cNvSpPr txBox="1"/>
      </xdr:nvSpPr>
      <xdr:spPr>
        <a:xfrm>
          <a:off x="12625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87464</xdr:rowOff>
    </xdr:from>
    <xdr:to>
      <xdr:col>23</xdr:col>
      <xdr:colOff>517525</xdr:colOff>
      <xdr:row>76</xdr:row>
      <xdr:rowOff>104299</xdr:rowOff>
    </xdr:to>
    <xdr:cxnSp macro="">
      <xdr:nvCxnSpPr>
        <xdr:cNvPr id="603" name="直線コネクタ 602"/>
        <xdr:cNvCxnSpPr/>
      </xdr:nvCxnSpPr>
      <xdr:spPr>
        <a:xfrm>
          <a:off x="15481300" y="13117664"/>
          <a:ext cx="8382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87464</xdr:rowOff>
    </xdr:from>
    <xdr:to>
      <xdr:col>22</xdr:col>
      <xdr:colOff>365125</xdr:colOff>
      <xdr:row>76</xdr:row>
      <xdr:rowOff>94453</xdr:rowOff>
    </xdr:to>
    <xdr:cxnSp macro="">
      <xdr:nvCxnSpPr>
        <xdr:cNvPr id="606" name="直線コネクタ 605"/>
        <xdr:cNvCxnSpPr/>
      </xdr:nvCxnSpPr>
      <xdr:spPr>
        <a:xfrm flipV="1">
          <a:off x="14592300" y="13117664"/>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94453</xdr:rowOff>
    </xdr:from>
    <xdr:to>
      <xdr:col>21</xdr:col>
      <xdr:colOff>161925</xdr:colOff>
      <xdr:row>76</xdr:row>
      <xdr:rowOff>117999</xdr:rowOff>
    </xdr:to>
    <xdr:cxnSp macro="">
      <xdr:nvCxnSpPr>
        <xdr:cNvPr id="609" name="直線コネクタ 608"/>
        <xdr:cNvCxnSpPr/>
      </xdr:nvCxnSpPr>
      <xdr:spPr>
        <a:xfrm flipV="1">
          <a:off x="13703300" y="1312465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117999</xdr:rowOff>
    </xdr:from>
    <xdr:to>
      <xdr:col>19</xdr:col>
      <xdr:colOff>644525</xdr:colOff>
      <xdr:row>76</xdr:row>
      <xdr:rowOff>126752</xdr:rowOff>
    </xdr:to>
    <xdr:cxnSp macro="">
      <xdr:nvCxnSpPr>
        <xdr:cNvPr id="612" name="直線コネクタ 611"/>
        <xdr:cNvCxnSpPr/>
      </xdr:nvCxnSpPr>
      <xdr:spPr>
        <a:xfrm flipV="1">
          <a:off x="12814300" y="13148199"/>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53499</xdr:rowOff>
    </xdr:from>
    <xdr:to>
      <xdr:col>23</xdr:col>
      <xdr:colOff>568325</xdr:colOff>
      <xdr:row>76</xdr:row>
      <xdr:rowOff>155099</xdr:rowOff>
    </xdr:to>
    <xdr:sp macro="" textlink="">
      <xdr:nvSpPr>
        <xdr:cNvPr id="622" name="円/楕円 621"/>
        <xdr:cNvSpPr/>
      </xdr:nvSpPr>
      <xdr:spPr>
        <a:xfrm>
          <a:off x="16268700" y="130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76377</xdr:rowOff>
    </xdr:from>
    <xdr:ext cx="534377" cy="259045"/>
    <xdr:sp macro="" textlink="">
      <xdr:nvSpPr>
        <xdr:cNvPr id="623" name="公債費該当値テキスト"/>
        <xdr:cNvSpPr txBox="1"/>
      </xdr:nvSpPr>
      <xdr:spPr>
        <a:xfrm>
          <a:off x="16370300" y="1293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36664</xdr:rowOff>
    </xdr:from>
    <xdr:to>
      <xdr:col>22</xdr:col>
      <xdr:colOff>415925</xdr:colOff>
      <xdr:row>76</xdr:row>
      <xdr:rowOff>138264</xdr:rowOff>
    </xdr:to>
    <xdr:sp macro="" textlink="">
      <xdr:nvSpPr>
        <xdr:cNvPr id="624" name="円/楕円 623"/>
        <xdr:cNvSpPr/>
      </xdr:nvSpPr>
      <xdr:spPr>
        <a:xfrm>
          <a:off x="15430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129391</xdr:rowOff>
    </xdr:from>
    <xdr:ext cx="534377" cy="259045"/>
    <xdr:sp macro="" textlink="">
      <xdr:nvSpPr>
        <xdr:cNvPr id="625" name="テキスト ボックス 624"/>
        <xdr:cNvSpPr txBox="1"/>
      </xdr:nvSpPr>
      <xdr:spPr>
        <a:xfrm>
          <a:off x="15214111" y="13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43653</xdr:rowOff>
    </xdr:from>
    <xdr:to>
      <xdr:col>21</xdr:col>
      <xdr:colOff>212725</xdr:colOff>
      <xdr:row>76</xdr:row>
      <xdr:rowOff>145253</xdr:rowOff>
    </xdr:to>
    <xdr:sp macro="" textlink="">
      <xdr:nvSpPr>
        <xdr:cNvPr id="626" name="円/楕円 625"/>
        <xdr:cNvSpPr/>
      </xdr:nvSpPr>
      <xdr:spPr>
        <a:xfrm>
          <a:off x="14541500" y="130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136380</xdr:rowOff>
    </xdr:from>
    <xdr:ext cx="534377" cy="259045"/>
    <xdr:sp macro="" textlink="">
      <xdr:nvSpPr>
        <xdr:cNvPr id="627" name="テキスト ボックス 626"/>
        <xdr:cNvSpPr txBox="1"/>
      </xdr:nvSpPr>
      <xdr:spPr>
        <a:xfrm>
          <a:off x="14325111" y="131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67199</xdr:rowOff>
    </xdr:from>
    <xdr:to>
      <xdr:col>20</xdr:col>
      <xdr:colOff>9525</xdr:colOff>
      <xdr:row>76</xdr:row>
      <xdr:rowOff>168799</xdr:rowOff>
    </xdr:to>
    <xdr:sp macro="" textlink="">
      <xdr:nvSpPr>
        <xdr:cNvPr id="628" name="円/楕円 627"/>
        <xdr:cNvSpPr/>
      </xdr:nvSpPr>
      <xdr:spPr>
        <a:xfrm>
          <a:off x="13652500" y="130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159926</xdr:rowOff>
    </xdr:from>
    <xdr:ext cx="534377" cy="259045"/>
    <xdr:sp macro="" textlink="">
      <xdr:nvSpPr>
        <xdr:cNvPr id="629" name="テキスト ボックス 628"/>
        <xdr:cNvSpPr txBox="1"/>
      </xdr:nvSpPr>
      <xdr:spPr>
        <a:xfrm>
          <a:off x="13436111" y="13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75952</xdr:rowOff>
    </xdr:from>
    <xdr:to>
      <xdr:col>18</xdr:col>
      <xdr:colOff>492125</xdr:colOff>
      <xdr:row>77</xdr:row>
      <xdr:rowOff>6102</xdr:rowOff>
    </xdr:to>
    <xdr:sp macro="" textlink="">
      <xdr:nvSpPr>
        <xdr:cNvPr id="630" name="円/楕円 629"/>
        <xdr:cNvSpPr/>
      </xdr:nvSpPr>
      <xdr:spPr>
        <a:xfrm>
          <a:off x="12763500" y="13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168679</xdr:rowOff>
    </xdr:from>
    <xdr:ext cx="534377" cy="259045"/>
    <xdr:sp macro="" textlink="">
      <xdr:nvSpPr>
        <xdr:cNvPr id="631" name="テキスト ボックス 630"/>
        <xdr:cNvSpPr txBox="1"/>
      </xdr:nvSpPr>
      <xdr:spPr>
        <a:xfrm>
          <a:off x="12547111" y="131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17983</xdr:rowOff>
    </xdr:from>
    <xdr:to>
      <xdr:col>23</xdr:col>
      <xdr:colOff>517525</xdr:colOff>
      <xdr:row>99</xdr:row>
      <xdr:rowOff>6286</xdr:rowOff>
    </xdr:to>
    <xdr:cxnSp macro="">
      <xdr:nvCxnSpPr>
        <xdr:cNvPr id="660" name="直線コネクタ 659"/>
        <xdr:cNvCxnSpPr/>
      </xdr:nvCxnSpPr>
      <xdr:spPr>
        <a:xfrm flipV="1">
          <a:off x="15481300" y="16648633"/>
          <a:ext cx="838200" cy="3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150495</xdr:rowOff>
    </xdr:from>
    <xdr:to>
      <xdr:col>22</xdr:col>
      <xdr:colOff>365125</xdr:colOff>
      <xdr:row>99</xdr:row>
      <xdr:rowOff>6286</xdr:rowOff>
    </xdr:to>
    <xdr:cxnSp macro="">
      <xdr:nvCxnSpPr>
        <xdr:cNvPr id="663" name="直線コネクタ 662"/>
        <xdr:cNvCxnSpPr/>
      </xdr:nvCxnSpPr>
      <xdr:spPr>
        <a:xfrm>
          <a:off x="14592300" y="16952595"/>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134671</xdr:rowOff>
    </xdr:from>
    <xdr:to>
      <xdr:col>21</xdr:col>
      <xdr:colOff>161925</xdr:colOff>
      <xdr:row>98</xdr:row>
      <xdr:rowOff>150495</xdr:rowOff>
    </xdr:to>
    <xdr:cxnSp macro="">
      <xdr:nvCxnSpPr>
        <xdr:cNvPr id="666" name="直線コネクタ 665"/>
        <xdr:cNvCxnSpPr/>
      </xdr:nvCxnSpPr>
      <xdr:spPr>
        <a:xfrm>
          <a:off x="13703300" y="16936771"/>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134671</xdr:rowOff>
    </xdr:from>
    <xdr:to>
      <xdr:col>19</xdr:col>
      <xdr:colOff>644525</xdr:colOff>
      <xdr:row>98</xdr:row>
      <xdr:rowOff>167387</xdr:rowOff>
    </xdr:to>
    <xdr:cxnSp macro="">
      <xdr:nvCxnSpPr>
        <xdr:cNvPr id="669" name="直線コネクタ 668"/>
        <xdr:cNvCxnSpPr/>
      </xdr:nvCxnSpPr>
      <xdr:spPr>
        <a:xfrm flipV="1">
          <a:off x="12814300" y="16936771"/>
          <a:ext cx="8890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138633</xdr:rowOff>
    </xdr:from>
    <xdr:to>
      <xdr:col>23</xdr:col>
      <xdr:colOff>568325</xdr:colOff>
      <xdr:row>97</xdr:row>
      <xdr:rowOff>68783</xdr:rowOff>
    </xdr:to>
    <xdr:sp macro="" textlink="">
      <xdr:nvSpPr>
        <xdr:cNvPr id="679" name="円/楕円 678"/>
        <xdr:cNvSpPr/>
      </xdr:nvSpPr>
      <xdr:spPr>
        <a:xfrm>
          <a:off x="16268700" y="165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161510</xdr:rowOff>
    </xdr:from>
    <xdr:ext cx="534377" cy="259045"/>
    <xdr:sp macro="" textlink="">
      <xdr:nvSpPr>
        <xdr:cNvPr id="680" name="積立金該当値テキスト"/>
        <xdr:cNvSpPr txBox="1"/>
      </xdr:nvSpPr>
      <xdr:spPr>
        <a:xfrm>
          <a:off x="16370300" y="164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126936</xdr:rowOff>
    </xdr:from>
    <xdr:to>
      <xdr:col>22</xdr:col>
      <xdr:colOff>415925</xdr:colOff>
      <xdr:row>99</xdr:row>
      <xdr:rowOff>57086</xdr:rowOff>
    </xdr:to>
    <xdr:sp macro="" textlink="">
      <xdr:nvSpPr>
        <xdr:cNvPr id="681" name="円/楕円 680"/>
        <xdr:cNvSpPr/>
      </xdr:nvSpPr>
      <xdr:spPr>
        <a:xfrm>
          <a:off x="15430500" y="16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48213</xdr:rowOff>
    </xdr:from>
    <xdr:ext cx="469744" cy="259045"/>
    <xdr:sp macro="" textlink="">
      <xdr:nvSpPr>
        <xdr:cNvPr id="682" name="テキスト ボックス 681"/>
        <xdr:cNvSpPr txBox="1"/>
      </xdr:nvSpPr>
      <xdr:spPr>
        <a:xfrm>
          <a:off x="15246427" y="170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99695</xdr:rowOff>
    </xdr:from>
    <xdr:to>
      <xdr:col>21</xdr:col>
      <xdr:colOff>212725</xdr:colOff>
      <xdr:row>99</xdr:row>
      <xdr:rowOff>29845</xdr:rowOff>
    </xdr:to>
    <xdr:sp macro="" textlink="">
      <xdr:nvSpPr>
        <xdr:cNvPr id="683" name="円/楕円 682"/>
        <xdr:cNvSpPr/>
      </xdr:nvSpPr>
      <xdr:spPr>
        <a:xfrm>
          <a:off x="14541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20972</xdr:rowOff>
    </xdr:from>
    <xdr:ext cx="469744" cy="259045"/>
    <xdr:sp macro="" textlink="">
      <xdr:nvSpPr>
        <xdr:cNvPr id="684" name="テキスト ボックス 683"/>
        <xdr:cNvSpPr txBox="1"/>
      </xdr:nvSpPr>
      <xdr:spPr>
        <a:xfrm>
          <a:off x="14357427" y="1699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83871</xdr:rowOff>
    </xdr:from>
    <xdr:to>
      <xdr:col>20</xdr:col>
      <xdr:colOff>9525</xdr:colOff>
      <xdr:row>99</xdr:row>
      <xdr:rowOff>14021</xdr:rowOff>
    </xdr:to>
    <xdr:sp macro="" textlink="">
      <xdr:nvSpPr>
        <xdr:cNvPr id="685" name="円/楕円 684"/>
        <xdr:cNvSpPr/>
      </xdr:nvSpPr>
      <xdr:spPr>
        <a:xfrm>
          <a:off x="13652500" y="168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5148</xdr:rowOff>
    </xdr:from>
    <xdr:ext cx="469744" cy="259045"/>
    <xdr:sp macro="" textlink="">
      <xdr:nvSpPr>
        <xdr:cNvPr id="686" name="テキスト ボックス 685"/>
        <xdr:cNvSpPr txBox="1"/>
      </xdr:nvSpPr>
      <xdr:spPr>
        <a:xfrm>
          <a:off x="13468427" y="1697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116587</xdr:rowOff>
    </xdr:from>
    <xdr:to>
      <xdr:col>18</xdr:col>
      <xdr:colOff>492125</xdr:colOff>
      <xdr:row>99</xdr:row>
      <xdr:rowOff>46737</xdr:rowOff>
    </xdr:to>
    <xdr:sp macro="" textlink="">
      <xdr:nvSpPr>
        <xdr:cNvPr id="687" name="円/楕円 686"/>
        <xdr:cNvSpPr/>
      </xdr:nvSpPr>
      <xdr:spPr>
        <a:xfrm>
          <a:off x="12763500" y="169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37864</xdr:rowOff>
    </xdr:from>
    <xdr:ext cx="469744" cy="259045"/>
    <xdr:sp macro="" textlink="">
      <xdr:nvSpPr>
        <xdr:cNvPr id="688" name="テキスト ボックス 687"/>
        <xdr:cNvSpPr txBox="1"/>
      </xdr:nvSpPr>
      <xdr:spPr>
        <a:xfrm>
          <a:off x="12579427" y="1701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78070</xdr:rowOff>
    </xdr:from>
    <xdr:to>
      <xdr:col>32</xdr:col>
      <xdr:colOff>187325</xdr:colOff>
      <xdr:row>58</xdr:row>
      <xdr:rowOff>78527</xdr:rowOff>
    </xdr:to>
    <xdr:cxnSp macro="">
      <xdr:nvCxnSpPr>
        <xdr:cNvPr id="774" name="直線コネクタ 773"/>
        <xdr:cNvCxnSpPr/>
      </xdr:nvCxnSpPr>
      <xdr:spPr>
        <a:xfrm>
          <a:off x="21323300" y="1002217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77246</xdr:rowOff>
    </xdr:from>
    <xdr:to>
      <xdr:col>31</xdr:col>
      <xdr:colOff>34925</xdr:colOff>
      <xdr:row>58</xdr:row>
      <xdr:rowOff>78070</xdr:rowOff>
    </xdr:to>
    <xdr:cxnSp macro="">
      <xdr:nvCxnSpPr>
        <xdr:cNvPr id="777" name="直線コネクタ 776"/>
        <xdr:cNvCxnSpPr/>
      </xdr:nvCxnSpPr>
      <xdr:spPr>
        <a:xfrm>
          <a:off x="20434300" y="10021346"/>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76057</xdr:rowOff>
    </xdr:from>
    <xdr:to>
      <xdr:col>29</xdr:col>
      <xdr:colOff>517525</xdr:colOff>
      <xdr:row>58</xdr:row>
      <xdr:rowOff>77246</xdr:rowOff>
    </xdr:to>
    <xdr:cxnSp macro="">
      <xdr:nvCxnSpPr>
        <xdr:cNvPr id="780" name="直線コネクタ 779"/>
        <xdr:cNvCxnSpPr/>
      </xdr:nvCxnSpPr>
      <xdr:spPr>
        <a:xfrm>
          <a:off x="19545300" y="1002015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75509</xdr:rowOff>
    </xdr:from>
    <xdr:to>
      <xdr:col>28</xdr:col>
      <xdr:colOff>314325</xdr:colOff>
      <xdr:row>58</xdr:row>
      <xdr:rowOff>76057</xdr:rowOff>
    </xdr:to>
    <xdr:cxnSp macro="">
      <xdr:nvCxnSpPr>
        <xdr:cNvPr id="783" name="直線コネクタ 782"/>
        <xdr:cNvCxnSpPr/>
      </xdr:nvCxnSpPr>
      <xdr:spPr>
        <a:xfrm>
          <a:off x="18656300" y="1001960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27727</xdr:rowOff>
    </xdr:from>
    <xdr:to>
      <xdr:col>32</xdr:col>
      <xdr:colOff>238125</xdr:colOff>
      <xdr:row>58</xdr:row>
      <xdr:rowOff>129327</xdr:rowOff>
    </xdr:to>
    <xdr:sp macro="" textlink="">
      <xdr:nvSpPr>
        <xdr:cNvPr id="793" name="円/楕円 792"/>
        <xdr:cNvSpPr/>
      </xdr:nvSpPr>
      <xdr:spPr>
        <a:xfrm>
          <a:off x="22110700" y="99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378565" cy="259045"/>
    <xdr:sp macro="" textlink="">
      <xdr:nvSpPr>
        <xdr:cNvPr id="794" name="貸付金該当値テキスト"/>
        <xdr:cNvSpPr txBox="1"/>
      </xdr:nvSpPr>
      <xdr:spPr>
        <a:xfrm>
          <a:off x="22212300" y="99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27270</xdr:rowOff>
    </xdr:from>
    <xdr:to>
      <xdr:col>31</xdr:col>
      <xdr:colOff>85725</xdr:colOff>
      <xdr:row>58</xdr:row>
      <xdr:rowOff>128870</xdr:rowOff>
    </xdr:to>
    <xdr:sp macro="" textlink="">
      <xdr:nvSpPr>
        <xdr:cNvPr id="795" name="円/楕円 794"/>
        <xdr:cNvSpPr/>
      </xdr:nvSpPr>
      <xdr:spPr>
        <a:xfrm>
          <a:off x="212725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119997</xdr:rowOff>
    </xdr:from>
    <xdr:ext cx="378565" cy="259045"/>
    <xdr:sp macro="" textlink="">
      <xdr:nvSpPr>
        <xdr:cNvPr id="796" name="テキスト ボックス 795"/>
        <xdr:cNvSpPr txBox="1"/>
      </xdr:nvSpPr>
      <xdr:spPr>
        <a:xfrm>
          <a:off x="21134017" y="1006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26446</xdr:rowOff>
    </xdr:from>
    <xdr:to>
      <xdr:col>29</xdr:col>
      <xdr:colOff>568325</xdr:colOff>
      <xdr:row>58</xdr:row>
      <xdr:rowOff>128046</xdr:rowOff>
    </xdr:to>
    <xdr:sp macro="" textlink="">
      <xdr:nvSpPr>
        <xdr:cNvPr id="797" name="円/楕円 796"/>
        <xdr:cNvSpPr/>
      </xdr:nvSpPr>
      <xdr:spPr>
        <a:xfrm>
          <a:off x="203835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119173</xdr:rowOff>
    </xdr:from>
    <xdr:ext cx="378565" cy="259045"/>
    <xdr:sp macro="" textlink="">
      <xdr:nvSpPr>
        <xdr:cNvPr id="798" name="テキスト ボックス 797"/>
        <xdr:cNvSpPr txBox="1"/>
      </xdr:nvSpPr>
      <xdr:spPr>
        <a:xfrm>
          <a:off x="20245017" y="1006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25257</xdr:rowOff>
    </xdr:from>
    <xdr:to>
      <xdr:col>28</xdr:col>
      <xdr:colOff>365125</xdr:colOff>
      <xdr:row>58</xdr:row>
      <xdr:rowOff>126857</xdr:rowOff>
    </xdr:to>
    <xdr:sp macro="" textlink="">
      <xdr:nvSpPr>
        <xdr:cNvPr id="799" name="円/楕円 798"/>
        <xdr:cNvSpPr/>
      </xdr:nvSpPr>
      <xdr:spPr>
        <a:xfrm>
          <a:off x="19494500" y="99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117984</xdr:rowOff>
    </xdr:from>
    <xdr:ext cx="378565" cy="259045"/>
    <xdr:sp macro="" textlink="">
      <xdr:nvSpPr>
        <xdr:cNvPr id="800" name="テキスト ボックス 799"/>
        <xdr:cNvSpPr txBox="1"/>
      </xdr:nvSpPr>
      <xdr:spPr>
        <a:xfrm>
          <a:off x="19356017" y="1006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24709</xdr:rowOff>
    </xdr:from>
    <xdr:to>
      <xdr:col>27</xdr:col>
      <xdr:colOff>161925</xdr:colOff>
      <xdr:row>58</xdr:row>
      <xdr:rowOff>126309</xdr:rowOff>
    </xdr:to>
    <xdr:sp macro="" textlink="">
      <xdr:nvSpPr>
        <xdr:cNvPr id="801" name="円/楕円 800"/>
        <xdr:cNvSpPr/>
      </xdr:nvSpPr>
      <xdr:spPr>
        <a:xfrm>
          <a:off x="18605500" y="99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117436</xdr:rowOff>
    </xdr:from>
    <xdr:ext cx="378565" cy="259045"/>
    <xdr:sp macro="" textlink="">
      <xdr:nvSpPr>
        <xdr:cNvPr id="802" name="テキスト ボックス 801"/>
        <xdr:cNvSpPr txBox="1"/>
      </xdr:nvSpPr>
      <xdr:spPr>
        <a:xfrm>
          <a:off x="18467017" y="10061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3683</xdr:rowOff>
    </xdr:from>
    <xdr:to>
      <xdr:col>32</xdr:col>
      <xdr:colOff>187325</xdr:colOff>
      <xdr:row>78</xdr:row>
      <xdr:rowOff>18980</xdr:rowOff>
    </xdr:to>
    <xdr:cxnSp macro="">
      <xdr:nvCxnSpPr>
        <xdr:cNvPr id="832" name="直線コネクタ 831"/>
        <xdr:cNvCxnSpPr/>
      </xdr:nvCxnSpPr>
      <xdr:spPr>
        <a:xfrm flipV="1">
          <a:off x="21323300" y="13376783"/>
          <a:ext cx="8382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155187</xdr:rowOff>
    </xdr:from>
    <xdr:to>
      <xdr:col>31</xdr:col>
      <xdr:colOff>34925</xdr:colOff>
      <xdr:row>78</xdr:row>
      <xdr:rowOff>18980</xdr:rowOff>
    </xdr:to>
    <xdr:cxnSp macro="">
      <xdr:nvCxnSpPr>
        <xdr:cNvPr id="835" name="直線コネクタ 834"/>
        <xdr:cNvCxnSpPr/>
      </xdr:nvCxnSpPr>
      <xdr:spPr>
        <a:xfrm>
          <a:off x="20434300" y="13356837"/>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155187</xdr:rowOff>
    </xdr:from>
    <xdr:to>
      <xdr:col>29</xdr:col>
      <xdr:colOff>517525</xdr:colOff>
      <xdr:row>77</xdr:row>
      <xdr:rowOff>156921</xdr:rowOff>
    </xdr:to>
    <xdr:cxnSp macro="">
      <xdr:nvCxnSpPr>
        <xdr:cNvPr id="838" name="直線コネクタ 837"/>
        <xdr:cNvCxnSpPr/>
      </xdr:nvCxnSpPr>
      <xdr:spPr>
        <a:xfrm flipV="1">
          <a:off x="19545300" y="13356837"/>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156711</xdr:rowOff>
    </xdr:from>
    <xdr:to>
      <xdr:col>28</xdr:col>
      <xdr:colOff>314325</xdr:colOff>
      <xdr:row>77</xdr:row>
      <xdr:rowOff>156921</xdr:rowOff>
    </xdr:to>
    <xdr:cxnSp macro="">
      <xdr:nvCxnSpPr>
        <xdr:cNvPr id="841" name="直線コネクタ 840"/>
        <xdr:cNvCxnSpPr/>
      </xdr:nvCxnSpPr>
      <xdr:spPr>
        <a:xfrm>
          <a:off x="18656300" y="13358361"/>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124333</xdr:rowOff>
    </xdr:from>
    <xdr:to>
      <xdr:col>32</xdr:col>
      <xdr:colOff>238125</xdr:colOff>
      <xdr:row>78</xdr:row>
      <xdr:rowOff>54483</xdr:rowOff>
    </xdr:to>
    <xdr:sp macro="" textlink="">
      <xdr:nvSpPr>
        <xdr:cNvPr id="851" name="円/楕円 850"/>
        <xdr:cNvSpPr/>
      </xdr:nvSpPr>
      <xdr:spPr>
        <a:xfrm>
          <a:off x="221107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102760</xdr:rowOff>
    </xdr:from>
    <xdr:ext cx="534377" cy="259045"/>
    <xdr:sp macro="" textlink="">
      <xdr:nvSpPr>
        <xdr:cNvPr id="852" name="繰出金該当値テキスト"/>
        <xdr:cNvSpPr txBox="1"/>
      </xdr:nvSpPr>
      <xdr:spPr>
        <a:xfrm>
          <a:off x="22212300" y="133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139630</xdr:rowOff>
    </xdr:from>
    <xdr:to>
      <xdr:col>31</xdr:col>
      <xdr:colOff>85725</xdr:colOff>
      <xdr:row>78</xdr:row>
      <xdr:rowOff>69780</xdr:rowOff>
    </xdr:to>
    <xdr:sp macro="" textlink="">
      <xdr:nvSpPr>
        <xdr:cNvPr id="853" name="円/楕円 852"/>
        <xdr:cNvSpPr/>
      </xdr:nvSpPr>
      <xdr:spPr>
        <a:xfrm>
          <a:off x="21272500" y="133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60907</xdr:rowOff>
    </xdr:from>
    <xdr:ext cx="534377" cy="259045"/>
    <xdr:sp macro="" textlink="">
      <xdr:nvSpPr>
        <xdr:cNvPr id="854" name="テキスト ボックス 853"/>
        <xdr:cNvSpPr txBox="1"/>
      </xdr:nvSpPr>
      <xdr:spPr>
        <a:xfrm>
          <a:off x="21056111" y="134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104387</xdr:rowOff>
    </xdr:from>
    <xdr:to>
      <xdr:col>29</xdr:col>
      <xdr:colOff>568325</xdr:colOff>
      <xdr:row>78</xdr:row>
      <xdr:rowOff>34537</xdr:rowOff>
    </xdr:to>
    <xdr:sp macro="" textlink="">
      <xdr:nvSpPr>
        <xdr:cNvPr id="855" name="円/楕円 854"/>
        <xdr:cNvSpPr/>
      </xdr:nvSpPr>
      <xdr:spPr>
        <a:xfrm>
          <a:off x="20383500" y="133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25664</xdr:rowOff>
    </xdr:from>
    <xdr:ext cx="534377" cy="259045"/>
    <xdr:sp macro="" textlink="">
      <xdr:nvSpPr>
        <xdr:cNvPr id="856" name="テキスト ボックス 855"/>
        <xdr:cNvSpPr txBox="1"/>
      </xdr:nvSpPr>
      <xdr:spPr>
        <a:xfrm>
          <a:off x="20167111" y="133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106121</xdr:rowOff>
    </xdr:from>
    <xdr:to>
      <xdr:col>28</xdr:col>
      <xdr:colOff>365125</xdr:colOff>
      <xdr:row>78</xdr:row>
      <xdr:rowOff>36271</xdr:rowOff>
    </xdr:to>
    <xdr:sp macro="" textlink="">
      <xdr:nvSpPr>
        <xdr:cNvPr id="857" name="円/楕円 856"/>
        <xdr:cNvSpPr/>
      </xdr:nvSpPr>
      <xdr:spPr>
        <a:xfrm>
          <a:off x="194945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27398</xdr:rowOff>
    </xdr:from>
    <xdr:ext cx="534377" cy="259045"/>
    <xdr:sp macro="" textlink="">
      <xdr:nvSpPr>
        <xdr:cNvPr id="858" name="テキスト ボックス 857"/>
        <xdr:cNvSpPr txBox="1"/>
      </xdr:nvSpPr>
      <xdr:spPr>
        <a:xfrm>
          <a:off x="19278111" y="134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105911</xdr:rowOff>
    </xdr:from>
    <xdr:to>
      <xdr:col>27</xdr:col>
      <xdr:colOff>161925</xdr:colOff>
      <xdr:row>78</xdr:row>
      <xdr:rowOff>36061</xdr:rowOff>
    </xdr:to>
    <xdr:sp macro="" textlink="">
      <xdr:nvSpPr>
        <xdr:cNvPr id="859" name="円/楕円 858"/>
        <xdr:cNvSpPr/>
      </xdr:nvSpPr>
      <xdr:spPr>
        <a:xfrm>
          <a:off x="18605500" y="13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27188</xdr:rowOff>
    </xdr:from>
    <xdr:ext cx="534377" cy="259045"/>
    <xdr:sp macro="" textlink="">
      <xdr:nvSpPr>
        <xdr:cNvPr id="860" name="テキスト ボックス 859"/>
        <xdr:cNvSpPr txBox="1"/>
      </xdr:nvSpPr>
      <xdr:spPr>
        <a:xfrm>
          <a:off x="18389111" y="134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県平均より下回っているものの、類似団体と比較して大きくなっている項目は、扶助費、普通建設事業費である。その要因として、扶助費は</a:t>
          </a:r>
          <a:r>
            <a:rPr kumimoji="1" lang="en-US" altLang="ja-JP" sz="1600">
              <a:latin typeface="ＭＳ Ｐゴシック"/>
            </a:rPr>
            <a:t>H26</a:t>
          </a:r>
          <a:r>
            <a:rPr kumimoji="1" lang="ja-JP" altLang="en-US" sz="1600">
              <a:latin typeface="ＭＳ Ｐゴシック"/>
            </a:rPr>
            <a:t>年度よりこども医療費助成金の年齢対象を拡大したことや認可保育園運営費補助金等に要する経費、障害者自立支援給付費に対する経費などが年々増加していことによるものである。また、普通建設事業費については、教育施設の大規模改造や増築事業があり、また、各道路や公園整備事業、</a:t>
          </a:r>
          <a:r>
            <a:rPr kumimoji="1" lang="ja-JP" altLang="ja-JP" sz="1600">
              <a:solidFill>
                <a:schemeClr val="dk1"/>
              </a:solidFill>
              <a:latin typeface="+mn-lt"/>
              <a:ea typeface="+mn-ea"/>
              <a:cs typeface="+mn-cs"/>
            </a:rPr>
            <a:t>土地区画整理事業</a:t>
          </a:r>
          <a:r>
            <a:rPr kumimoji="1" lang="ja-JP" altLang="en-US" sz="1600">
              <a:solidFill>
                <a:schemeClr val="dk1"/>
              </a:solidFill>
              <a:latin typeface="+mn-lt"/>
              <a:ea typeface="+mn-ea"/>
              <a:cs typeface="+mn-cs"/>
            </a:rPr>
            <a:t>が整備途中である。これらの経費は、今後も増加が見込まれていることから、抑制を図る必要がある。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37,342
37,245
10.76
17,070,307
15,723,151
1,281,327
6,744,061
14,647,072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115860</xdr:rowOff>
    </xdr:from>
    <xdr:to>
      <xdr:col>6</xdr:col>
      <xdr:colOff>511175</xdr:colOff>
      <xdr:row>37</xdr:row>
      <xdr:rowOff>16909</xdr:rowOff>
    </xdr:to>
    <xdr:cxnSp macro="">
      <xdr:nvCxnSpPr>
        <xdr:cNvPr id="63" name="直線コネクタ 62"/>
        <xdr:cNvCxnSpPr/>
      </xdr:nvCxnSpPr>
      <xdr:spPr>
        <a:xfrm flipV="1">
          <a:off x="3797300" y="6288060"/>
          <a:ext cx="8382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88428</xdr:rowOff>
    </xdr:from>
    <xdr:to>
      <xdr:col>5</xdr:col>
      <xdr:colOff>358775</xdr:colOff>
      <xdr:row>37</xdr:row>
      <xdr:rowOff>16909</xdr:rowOff>
    </xdr:to>
    <xdr:cxnSp macro="">
      <xdr:nvCxnSpPr>
        <xdr:cNvPr id="66" name="直線コネクタ 65"/>
        <xdr:cNvCxnSpPr/>
      </xdr:nvCxnSpPr>
      <xdr:spPr>
        <a:xfrm>
          <a:off x="2908300" y="6260628"/>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88428</xdr:rowOff>
    </xdr:from>
    <xdr:to>
      <xdr:col>4</xdr:col>
      <xdr:colOff>155575</xdr:colOff>
      <xdr:row>36</xdr:row>
      <xdr:rowOff>151457</xdr:rowOff>
    </xdr:to>
    <xdr:cxnSp macro="">
      <xdr:nvCxnSpPr>
        <xdr:cNvPr id="69" name="直線コネクタ 68"/>
        <xdr:cNvCxnSpPr/>
      </xdr:nvCxnSpPr>
      <xdr:spPr>
        <a:xfrm flipV="1">
          <a:off x="2019300" y="6260628"/>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157335</xdr:rowOff>
    </xdr:from>
    <xdr:to>
      <xdr:col>2</xdr:col>
      <xdr:colOff>638175</xdr:colOff>
      <xdr:row>36</xdr:row>
      <xdr:rowOff>151457</xdr:rowOff>
    </xdr:to>
    <xdr:cxnSp macro="">
      <xdr:nvCxnSpPr>
        <xdr:cNvPr id="72" name="直線コネクタ 71"/>
        <xdr:cNvCxnSpPr/>
      </xdr:nvCxnSpPr>
      <xdr:spPr>
        <a:xfrm>
          <a:off x="1130300" y="6158085"/>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65060</xdr:rowOff>
    </xdr:from>
    <xdr:to>
      <xdr:col>6</xdr:col>
      <xdr:colOff>561975</xdr:colOff>
      <xdr:row>36</xdr:row>
      <xdr:rowOff>166660</xdr:rowOff>
    </xdr:to>
    <xdr:sp macro="" textlink="">
      <xdr:nvSpPr>
        <xdr:cNvPr id="82" name="円/楕円 81"/>
        <xdr:cNvSpPr/>
      </xdr:nvSpPr>
      <xdr:spPr>
        <a:xfrm>
          <a:off x="4584700" y="62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43487</xdr:rowOff>
    </xdr:from>
    <xdr:ext cx="469744" cy="259045"/>
    <xdr:sp macro="" textlink="">
      <xdr:nvSpPr>
        <xdr:cNvPr id="83" name="議会費該当値テキスト"/>
        <xdr:cNvSpPr txBox="1"/>
      </xdr:nvSpPr>
      <xdr:spPr>
        <a:xfrm>
          <a:off x="4686300" y="621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137559</xdr:rowOff>
    </xdr:from>
    <xdr:to>
      <xdr:col>5</xdr:col>
      <xdr:colOff>409575</xdr:colOff>
      <xdr:row>37</xdr:row>
      <xdr:rowOff>67709</xdr:rowOff>
    </xdr:to>
    <xdr:sp macro="" textlink="">
      <xdr:nvSpPr>
        <xdr:cNvPr id="84" name="円/楕円 83"/>
        <xdr:cNvSpPr/>
      </xdr:nvSpPr>
      <xdr:spPr>
        <a:xfrm>
          <a:off x="3746500" y="63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58836</xdr:rowOff>
    </xdr:from>
    <xdr:ext cx="469744" cy="259045"/>
    <xdr:sp macro="" textlink="">
      <xdr:nvSpPr>
        <xdr:cNvPr id="85" name="テキスト ボックス 84"/>
        <xdr:cNvSpPr txBox="1"/>
      </xdr:nvSpPr>
      <xdr:spPr>
        <a:xfrm>
          <a:off x="3562427" y="64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37628</xdr:rowOff>
    </xdr:from>
    <xdr:to>
      <xdr:col>4</xdr:col>
      <xdr:colOff>206375</xdr:colOff>
      <xdr:row>36</xdr:row>
      <xdr:rowOff>139228</xdr:rowOff>
    </xdr:to>
    <xdr:sp macro="" textlink="">
      <xdr:nvSpPr>
        <xdr:cNvPr id="86" name="円/楕円 85"/>
        <xdr:cNvSpPr/>
      </xdr:nvSpPr>
      <xdr:spPr>
        <a:xfrm>
          <a:off x="2857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130355</xdr:rowOff>
    </xdr:from>
    <xdr:ext cx="469744" cy="259045"/>
    <xdr:sp macro="" textlink="">
      <xdr:nvSpPr>
        <xdr:cNvPr id="87" name="テキスト ボックス 86"/>
        <xdr:cNvSpPr txBox="1"/>
      </xdr:nvSpPr>
      <xdr:spPr>
        <a:xfrm>
          <a:off x="2673427"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100657</xdr:rowOff>
    </xdr:from>
    <xdr:to>
      <xdr:col>3</xdr:col>
      <xdr:colOff>3175</xdr:colOff>
      <xdr:row>37</xdr:row>
      <xdr:rowOff>30807</xdr:rowOff>
    </xdr:to>
    <xdr:sp macro="" textlink="">
      <xdr:nvSpPr>
        <xdr:cNvPr id="88" name="円/楕円 87"/>
        <xdr:cNvSpPr/>
      </xdr:nvSpPr>
      <xdr:spPr>
        <a:xfrm>
          <a:off x="1968500" y="62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21934</xdr:rowOff>
    </xdr:from>
    <xdr:ext cx="469744" cy="259045"/>
    <xdr:sp macro="" textlink="">
      <xdr:nvSpPr>
        <xdr:cNvPr id="89" name="テキスト ボックス 88"/>
        <xdr:cNvSpPr txBox="1"/>
      </xdr:nvSpPr>
      <xdr:spPr>
        <a:xfrm>
          <a:off x="1784427" y="636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106535</xdr:rowOff>
    </xdr:from>
    <xdr:to>
      <xdr:col>1</xdr:col>
      <xdr:colOff>485775</xdr:colOff>
      <xdr:row>36</xdr:row>
      <xdr:rowOff>36685</xdr:rowOff>
    </xdr:to>
    <xdr:sp macro="" textlink="">
      <xdr:nvSpPr>
        <xdr:cNvPr id="90" name="円/楕円 89"/>
        <xdr:cNvSpPr/>
      </xdr:nvSpPr>
      <xdr:spPr>
        <a:xfrm>
          <a:off x="1079500" y="61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27812</xdr:rowOff>
    </xdr:from>
    <xdr:ext cx="469744" cy="259045"/>
    <xdr:sp macro="" textlink="">
      <xdr:nvSpPr>
        <xdr:cNvPr id="91" name="テキスト ボックス 90"/>
        <xdr:cNvSpPr txBox="1"/>
      </xdr:nvSpPr>
      <xdr:spPr>
        <a:xfrm>
          <a:off x="895427" y="620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116315</xdr:rowOff>
    </xdr:from>
    <xdr:to>
      <xdr:col>6</xdr:col>
      <xdr:colOff>511175</xdr:colOff>
      <xdr:row>57</xdr:row>
      <xdr:rowOff>140355</xdr:rowOff>
    </xdr:to>
    <xdr:cxnSp macro="">
      <xdr:nvCxnSpPr>
        <xdr:cNvPr id="120" name="直線コネクタ 119"/>
        <xdr:cNvCxnSpPr/>
      </xdr:nvCxnSpPr>
      <xdr:spPr>
        <a:xfrm flipV="1">
          <a:off x="3797300" y="9717515"/>
          <a:ext cx="838200" cy="1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135417</xdr:rowOff>
    </xdr:from>
    <xdr:to>
      <xdr:col>5</xdr:col>
      <xdr:colOff>358775</xdr:colOff>
      <xdr:row>57</xdr:row>
      <xdr:rowOff>140355</xdr:rowOff>
    </xdr:to>
    <xdr:cxnSp macro="">
      <xdr:nvCxnSpPr>
        <xdr:cNvPr id="123" name="直線コネクタ 122"/>
        <xdr:cNvCxnSpPr/>
      </xdr:nvCxnSpPr>
      <xdr:spPr>
        <a:xfrm>
          <a:off x="2908300" y="990806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118623</xdr:rowOff>
    </xdr:from>
    <xdr:to>
      <xdr:col>4</xdr:col>
      <xdr:colOff>155575</xdr:colOff>
      <xdr:row>57</xdr:row>
      <xdr:rowOff>135417</xdr:rowOff>
    </xdr:to>
    <xdr:cxnSp macro="">
      <xdr:nvCxnSpPr>
        <xdr:cNvPr id="126" name="直線コネクタ 125"/>
        <xdr:cNvCxnSpPr/>
      </xdr:nvCxnSpPr>
      <xdr:spPr>
        <a:xfrm>
          <a:off x="2019300" y="9891273"/>
          <a:ext cx="8890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118623</xdr:rowOff>
    </xdr:from>
    <xdr:to>
      <xdr:col>2</xdr:col>
      <xdr:colOff>638175</xdr:colOff>
      <xdr:row>57</xdr:row>
      <xdr:rowOff>130426</xdr:rowOff>
    </xdr:to>
    <xdr:cxnSp macro="">
      <xdr:nvCxnSpPr>
        <xdr:cNvPr id="129" name="直線コネクタ 128"/>
        <xdr:cNvCxnSpPr/>
      </xdr:nvCxnSpPr>
      <xdr:spPr>
        <a:xfrm flipV="1">
          <a:off x="1130300" y="9891273"/>
          <a:ext cx="8890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65515</xdr:rowOff>
    </xdr:from>
    <xdr:to>
      <xdr:col>6</xdr:col>
      <xdr:colOff>561975</xdr:colOff>
      <xdr:row>56</xdr:row>
      <xdr:rowOff>167115</xdr:rowOff>
    </xdr:to>
    <xdr:sp macro="" textlink="">
      <xdr:nvSpPr>
        <xdr:cNvPr id="139" name="円/楕円 138"/>
        <xdr:cNvSpPr/>
      </xdr:nvSpPr>
      <xdr:spPr>
        <a:xfrm>
          <a:off x="4584700" y="96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88392</xdr:rowOff>
    </xdr:from>
    <xdr:ext cx="534377" cy="259045"/>
    <xdr:sp macro="" textlink="">
      <xdr:nvSpPr>
        <xdr:cNvPr id="140" name="総務費該当値テキスト"/>
        <xdr:cNvSpPr txBox="1"/>
      </xdr:nvSpPr>
      <xdr:spPr>
        <a:xfrm>
          <a:off x="4686300"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89555</xdr:rowOff>
    </xdr:from>
    <xdr:to>
      <xdr:col>5</xdr:col>
      <xdr:colOff>409575</xdr:colOff>
      <xdr:row>58</xdr:row>
      <xdr:rowOff>19705</xdr:rowOff>
    </xdr:to>
    <xdr:sp macro="" textlink="">
      <xdr:nvSpPr>
        <xdr:cNvPr id="141" name="円/楕円 140"/>
        <xdr:cNvSpPr/>
      </xdr:nvSpPr>
      <xdr:spPr>
        <a:xfrm>
          <a:off x="3746500" y="98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10832</xdr:rowOff>
    </xdr:from>
    <xdr:ext cx="534377" cy="259045"/>
    <xdr:sp macro="" textlink="">
      <xdr:nvSpPr>
        <xdr:cNvPr id="142" name="テキスト ボックス 141"/>
        <xdr:cNvSpPr txBox="1"/>
      </xdr:nvSpPr>
      <xdr:spPr>
        <a:xfrm>
          <a:off x="3530111" y="99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84617</xdr:rowOff>
    </xdr:from>
    <xdr:to>
      <xdr:col>4</xdr:col>
      <xdr:colOff>206375</xdr:colOff>
      <xdr:row>58</xdr:row>
      <xdr:rowOff>14767</xdr:rowOff>
    </xdr:to>
    <xdr:sp macro="" textlink="">
      <xdr:nvSpPr>
        <xdr:cNvPr id="143" name="円/楕円 142"/>
        <xdr:cNvSpPr/>
      </xdr:nvSpPr>
      <xdr:spPr>
        <a:xfrm>
          <a:off x="2857500" y="98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5894</xdr:rowOff>
    </xdr:from>
    <xdr:ext cx="534377" cy="259045"/>
    <xdr:sp macro="" textlink="">
      <xdr:nvSpPr>
        <xdr:cNvPr id="144" name="テキスト ボックス 143"/>
        <xdr:cNvSpPr txBox="1"/>
      </xdr:nvSpPr>
      <xdr:spPr>
        <a:xfrm>
          <a:off x="2641111" y="99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67823</xdr:rowOff>
    </xdr:from>
    <xdr:to>
      <xdr:col>3</xdr:col>
      <xdr:colOff>3175</xdr:colOff>
      <xdr:row>57</xdr:row>
      <xdr:rowOff>169423</xdr:rowOff>
    </xdr:to>
    <xdr:sp macro="" textlink="">
      <xdr:nvSpPr>
        <xdr:cNvPr id="145" name="円/楕円 144"/>
        <xdr:cNvSpPr/>
      </xdr:nvSpPr>
      <xdr:spPr>
        <a:xfrm>
          <a:off x="1968500" y="98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160550</xdr:rowOff>
    </xdr:from>
    <xdr:ext cx="534377" cy="259045"/>
    <xdr:sp macro="" textlink="">
      <xdr:nvSpPr>
        <xdr:cNvPr id="146" name="テキスト ボックス 145"/>
        <xdr:cNvSpPr txBox="1"/>
      </xdr:nvSpPr>
      <xdr:spPr>
        <a:xfrm>
          <a:off x="1752111" y="993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79626</xdr:rowOff>
    </xdr:from>
    <xdr:to>
      <xdr:col>1</xdr:col>
      <xdr:colOff>485775</xdr:colOff>
      <xdr:row>58</xdr:row>
      <xdr:rowOff>9776</xdr:rowOff>
    </xdr:to>
    <xdr:sp macro="" textlink="">
      <xdr:nvSpPr>
        <xdr:cNvPr id="147" name="円/楕円 146"/>
        <xdr:cNvSpPr/>
      </xdr:nvSpPr>
      <xdr:spPr>
        <a:xfrm>
          <a:off x="1079500" y="98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903</xdr:rowOff>
    </xdr:from>
    <xdr:ext cx="534377" cy="259045"/>
    <xdr:sp macro="" textlink="">
      <xdr:nvSpPr>
        <xdr:cNvPr id="148" name="テキスト ボックス 147"/>
        <xdr:cNvSpPr txBox="1"/>
      </xdr:nvSpPr>
      <xdr:spPr>
        <a:xfrm>
          <a:off x="863111" y="994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26993</xdr:rowOff>
    </xdr:from>
    <xdr:to>
      <xdr:col>6</xdr:col>
      <xdr:colOff>511175</xdr:colOff>
      <xdr:row>75</xdr:row>
      <xdr:rowOff>105075</xdr:rowOff>
    </xdr:to>
    <xdr:cxnSp macro="">
      <xdr:nvCxnSpPr>
        <xdr:cNvPr id="178" name="直線コネクタ 177"/>
        <xdr:cNvCxnSpPr/>
      </xdr:nvCxnSpPr>
      <xdr:spPr>
        <a:xfrm flipV="1">
          <a:off x="3797300" y="12885743"/>
          <a:ext cx="838200" cy="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105075</xdr:rowOff>
    </xdr:from>
    <xdr:to>
      <xdr:col>5</xdr:col>
      <xdr:colOff>358775</xdr:colOff>
      <xdr:row>75</xdr:row>
      <xdr:rowOff>111125</xdr:rowOff>
    </xdr:to>
    <xdr:cxnSp macro="">
      <xdr:nvCxnSpPr>
        <xdr:cNvPr id="181" name="直線コネクタ 180"/>
        <xdr:cNvCxnSpPr/>
      </xdr:nvCxnSpPr>
      <xdr:spPr>
        <a:xfrm flipV="1">
          <a:off x="2908300" y="12963825"/>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77300</xdr:rowOff>
    </xdr:from>
    <xdr:to>
      <xdr:col>4</xdr:col>
      <xdr:colOff>155575</xdr:colOff>
      <xdr:row>75</xdr:row>
      <xdr:rowOff>111125</xdr:rowOff>
    </xdr:to>
    <xdr:cxnSp macro="">
      <xdr:nvCxnSpPr>
        <xdr:cNvPr id="184" name="直線コネクタ 183"/>
        <xdr:cNvCxnSpPr/>
      </xdr:nvCxnSpPr>
      <xdr:spPr>
        <a:xfrm>
          <a:off x="2019300" y="12936050"/>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77300</xdr:rowOff>
    </xdr:from>
    <xdr:to>
      <xdr:col>2</xdr:col>
      <xdr:colOff>638175</xdr:colOff>
      <xdr:row>75</xdr:row>
      <xdr:rowOff>139212</xdr:rowOff>
    </xdr:to>
    <xdr:cxnSp macro="">
      <xdr:nvCxnSpPr>
        <xdr:cNvPr id="187" name="直線コネクタ 186"/>
        <xdr:cNvCxnSpPr/>
      </xdr:nvCxnSpPr>
      <xdr:spPr>
        <a:xfrm flipV="1">
          <a:off x="1130300" y="12936050"/>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147643</xdr:rowOff>
    </xdr:from>
    <xdr:to>
      <xdr:col>6</xdr:col>
      <xdr:colOff>561975</xdr:colOff>
      <xdr:row>75</xdr:row>
      <xdr:rowOff>77793</xdr:rowOff>
    </xdr:to>
    <xdr:sp macro="" textlink="">
      <xdr:nvSpPr>
        <xdr:cNvPr id="197" name="円/楕円 196"/>
        <xdr:cNvSpPr/>
      </xdr:nvSpPr>
      <xdr:spPr>
        <a:xfrm>
          <a:off x="4584700" y="12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170520</xdr:rowOff>
    </xdr:from>
    <xdr:ext cx="599010" cy="259045"/>
    <xdr:sp macro="" textlink="">
      <xdr:nvSpPr>
        <xdr:cNvPr id="198" name="民生費該当値テキスト"/>
        <xdr:cNvSpPr txBox="1"/>
      </xdr:nvSpPr>
      <xdr:spPr>
        <a:xfrm>
          <a:off x="4686300" y="1268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54275</xdr:rowOff>
    </xdr:from>
    <xdr:to>
      <xdr:col>5</xdr:col>
      <xdr:colOff>409575</xdr:colOff>
      <xdr:row>75</xdr:row>
      <xdr:rowOff>155876</xdr:rowOff>
    </xdr:to>
    <xdr:sp macro="" textlink="">
      <xdr:nvSpPr>
        <xdr:cNvPr id="199" name="円/楕円 198"/>
        <xdr:cNvSpPr/>
      </xdr:nvSpPr>
      <xdr:spPr>
        <a:xfrm>
          <a:off x="3746500" y="12913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952</xdr:rowOff>
    </xdr:from>
    <xdr:ext cx="599010" cy="259045"/>
    <xdr:sp macro="" textlink="">
      <xdr:nvSpPr>
        <xdr:cNvPr id="200" name="テキスト ボックス 199"/>
        <xdr:cNvSpPr txBox="1"/>
      </xdr:nvSpPr>
      <xdr:spPr>
        <a:xfrm>
          <a:off x="3497794" y="1268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60325</xdr:rowOff>
    </xdr:from>
    <xdr:to>
      <xdr:col>4</xdr:col>
      <xdr:colOff>206375</xdr:colOff>
      <xdr:row>75</xdr:row>
      <xdr:rowOff>161925</xdr:rowOff>
    </xdr:to>
    <xdr:sp macro="" textlink="">
      <xdr:nvSpPr>
        <xdr:cNvPr id="201" name="円/楕円 200"/>
        <xdr:cNvSpPr/>
      </xdr:nvSpPr>
      <xdr:spPr>
        <a:xfrm>
          <a:off x="2857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7002</xdr:rowOff>
    </xdr:from>
    <xdr:ext cx="599010" cy="259045"/>
    <xdr:sp macro="" textlink="">
      <xdr:nvSpPr>
        <xdr:cNvPr id="202" name="テキスト ボックス 201"/>
        <xdr:cNvSpPr txBox="1"/>
      </xdr:nvSpPr>
      <xdr:spPr>
        <a:xfrm>
          <a:off x="2608794" y="1269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26500</xdr:rowOff>
    </xdr:from>
    <xdr:to>
      <xdr:col>3</xdr:col>
      <xdr:colOff>3175</xdr:colOff>
      <xdr:row>75</xdr:row>
      <xdr:rowOff>128100</xdr:rowOff>
    </xdr:to>
    <xdr:sp macro="" textlink="">
      <xdr:nvSpPr>
        <xdr:cNvPr id="203" name="円/楕円 202"/>
        <xdr:cNvSpPr/>
      </xdr:nvSpPr>
      <xdr:spPr>
        <a:xfrm>
          <a:off x="1968500" y="128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144627</xdr:rowOff>
    </xdr:from>
    <xdr:ext cx="599010" cy="259045"/>
    <xdr:sp macro="" textlink="">
      <xdr:nvSpPr>
        <xdr:cNvPr id="204" name="テキスト ボックス 203"/>
        <xdr:cNvSpPr txBox="1"/>
      </xdr:nvSpPr>
      <xdr:spPr>
        <a:xfrm>
          <a:off x="1719794" y="1266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88412</xdr:rowOff>
    </xdr:from>
    <xdr:to>
      <xdr:col>1</xdr:col>
      <xdr:colOff>485775</xdr:colOff>
      <xdr:row>76</xdr:row>
      <xdr:rowOff>18563</xdr:rowOff>
    </xdr:to>
    <xdr:sp macro="" textlink="">
      <xdr:nvSpPr>
        <xdr:cNvPr id="205" name="円/楕円 204"/>
        <xdr:cNvSpPr/>
      </xdr:nvSpPr>
      <xdr:spPr>
        <a:xfrm>
          <a:off x="1079500" y="129471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35089</xdr:rowOff>
    </xdr:from>
    <xdr:ext cx="599010" cy="259045"/>
    <xdr:sp macro="" textlink="">
      <xdr:nvSpPr>
        <xdr:cNvPr id="206" name="テキスト ボックス 205"/>
        <xdr:cNvSpPr txBox="1"/>
      </xdr:nvSpPr>
      <xdr:spPr>
        <a:xfrm>
          <a:off x="830794" y="1272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42920</xdr:rowOff>
    </xdr:from>
    <xdr:to>
      <xdr:col>6</xdr:col>
      <xdr:colOff>511175</xdr:colOff>
      <xdr:row>99</xdr:row>
      <xdr:rowOff>64883</xdr:rowOff>
    </xdr:to>
    <xdr:cxnSp macro="">
      <xdr:nvCxnSpPr>
        <xdr:cNvPr id="238" name="直線コネクタ 237"/>
        <xdr:cNvCxnSpPr/>
      </xdr:nvCxnSpPr>
      <xdr:spPr>
        <a:xfrm flipV="1">
          <a:off x="3797300" y="17016470"/>
          <a:ext cx="8382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64883</xdr:rowOff>
    </xdr:from>
    <xdr:to>
      <xdr:col>5</xdr:col>
      <xdr:colOff>358775</xdr:colOff>
      <xdr:row>99</xdr:row>
      <xdr:rowOff>81668</xdr:rowOff>
    </xdr:to>
    <xdr:cxnSp macro="">
      <xdr:nvCxnSpPr>
        <xdr:cNvPr id="241" name="直線コネクタ 240"/>
        <xdr:cNvCxnSpPr/>
      </xdr:nvCxnSpPr>
      <xdr:spPr>
        <a:xfrm flipV="1">
          <a:off x="2908300" y="17038433"/>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73586</xdr:rowOff>
    </xdr:from>
    <xdr:to>
      <xdr:col>4</xdr:col>
      <xdr:colOff>155575</xdr:colOff>
      <xdr:row>99</xdr:row>
      <xdr:rowOff>81668</xdr:rowOff>
    </xdr:to>
    <xdr:cxnSp macro="">
      <xdr:nvCxnSpPr>
        <xdr:cNvPr id="244" name="直線コネクタ 243"/>
        <xdr:cNvCxnSpPr/>
      </xdr:nvCxnSpPr>
      <xdr:spPr>
        <a:xfrm>
          <a:off x="2019300" y="17047136"/>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68622</xdr:rowOff>
    </xdr:from>
    <xdr:to>
      <xdr:col>2</xdr:col>
      <xdr:colOff>638175</xdr:colOff>
      <xdr:row>99</xdr:row>
      <xdr:rowOff>73586</xdr:rowOff>
    </xdr:to>
    <xdr:cxnSp macro="">
      <xdr:nvCxnSpPr>
        <xdr:cNvPr id="247" name="直線コネクタ 246"/>
        <xdr:cNvCxnSpPr/>
      </xdr:nvCxnSpPr>
      <xdr:spPr>
        <a:xfrm>
          <a:off x="1130300" y="1704217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163570</xdr:rowOff>
    </xdr:from>
    <xdr:to>
      <xdr:col>6</xdr:col>
      <xdr:colOff>561975</xdr:colOff>
      <xdr:row>99</xdr:row>
      <xdr:rowOff>93720</xdr:rowOff>
    </xdr:to>
    <xdr:sp macro="" textlink="">
      <xdr:nvSpPr>
        <xdr:cNvPr id="257" name="円/楕円 256"/>
        <xdr:cNvSpPr/>
      </xdr:nvSpPr>
      <xdr:spPr>
        <a:xfrm>
          <a:off x="4584700" y="1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78497</xdr:rowOff>
    </xdr:from>
    <xdr:ext cx="534377" cy="259045"/>
    <xdr:sp macro="" textlink="">
      <xdr:nvSpPr>
        <xdr:cNvPr id="258" name="衛生費該当値テキスト"/>
        <xdr:cNvSpPr txBox="1"/>
      </xdr:nvSpPr>
      <xdr:spPr>
        <a:xfrm>
          <a:off x="4686300" y="168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14083</xdr:rowOff>
    </xdr:from>
    <xdr:to>
      <xdr:col>5</xdr:col>
      <xdr:colOff>409575</xdr:colOff>
      <xdr:row>99</xdr:row>
      <xdr:rowOff>115683</xdr:rowOff>
    </xdr:to>
    <xdr:sp macro="" textlink="">
      <xdr:nvSpPr>
        <xdr:cNvPr id="259" name="円/楕円 258"/>
        <xdr:cNvSpPr/>
      </xdr:nvSpPr>
      <xdr:spPr>
        <a:xfrm>
          <a:off x="3746500" y="16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106810</xdr:rowOff>
    </xdr:from>
    <xdr:ext cx="534377" cy="259045"/>
    <xdr:sp macro="" textlink="">
      <xdr:nvSpPr>
        <xdr:cNvPr id="260" name="テキスト ボックス 259"/>
        <xdr:cNvSpPr txBox="1"/>
      </xdr:nvSpPr>
      <xdr:spPr>
        <a:xfrm>
          <a:off x="3530111" y="170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30868</xdr:rowOff>
    </xdr:from>
    <xdr:to>
      <xdr:col>4</xdr:col>
      <xdr:colOff>206375</xdr:colOff>
      <xdr:row>99</xdr:row>
      <xdr:rowOff>132468</xdr:rowOff>
    </xdr:to>
    <xdr:sp macro="" textlink="">
      <xdr:nvSpPr>
        <xdr:cNvPr id="261" name="円/楕円 260"/>
        <xdr:cNvSpPr/>
      </xdr:nvSpPr>
      <xdr:spPr>
        <a:xfrm>
          <a:off x="2857500" y="170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123595</xdr:rowOff>
    </xdr:from>
    <xdr:ext cx="534377" cy="259045"/>
    <xdr:sp macro="" textlink="">
      <xdr:nvSpPr>
        <xdr:cNvPr id="262" name="テキスト ボックス 261"/>
        <xdr:cNvSpPr txBox="1"/>
      </xdr:nvSpPr>
      <xdr:spPr>
        <a:xfrm>
          <a:off x="2641111" y="170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22786</xdr:rowOff>
    </xdr:from>
    <xdr:to>
      <xdr:col>3</xdr:col>
      <xdr:colOff>3175</xdr:colOff>
      <xdr:row>99</xdr:row>
      <xdr:rowOff>124386</xdr:rowOff>
    </xdr:to>
    <xdr:sp macro="" textlink="">
      <xdr:nvSpPr>
        <xdr:cNvPr id="263" name="円/楕円 262"/>
        <xdr:cNvSpPr/>
      </xdr:nvSpPr>
      <xdr:spPr>
        <a:xfrm>
          <a:off x="1968500" y="169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115513</xdr:rowOff>
    </xdr:from>
    <xdr:ext cx="534377" cy="259045"/>
    <xdr:sp macro="" textlink="">
      <xdr:nvSpPr>
        <xdr:cNvPr id="264" name="テキスト ボックス 263"/>
        <xdr:cNvSpPr txBox="1"/>
      </xdr:nvSpPr>
      <xdr:spPr>
        <a:xfrm>
          <a:off x="1752111" y="170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17822</xdr:rowOff>
    </xdr:from>
    <xdr:to>
      <xdr:col>1</xdr:col>
      <xdr:colOff>485775</xdr:colOff>
      <xdr:row>99</xdr:row>
      <xdr:rowOff>119422</xdr:rowOff>
    </xdr:to>
    <xdr:sp macro="" textlink="">
      <xdr:nvSpPr>
        <xdr:cNvPr id="265" name="円/楕円 264"/>
        <xdr:cNvSpPr/>
      </xdr:nvSpPr>
      <xdr:spPr>
        <a:xfrm>
          <a:off x="1079500" y="169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110549</xdr:rowOff>
    </xdr:from>
    <xdr:ext cx="534377" cy="259045"/>
    <xdr:sp macro="" textlink="">
      <xdr:nvSpPr>
        <xdr:cNvPr id="266" name="テキスト ボックス 265"/>
        <xdr:cNvSpPr txBox="1"/>
      </xdr:nvSpPr>
      <xdr:spPr>
        <a:xfrm>
          <a:off x="863111" y="170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9017</xdr:rowOff>
    </xdr:from>
    <xdr:to>
      <xdr:col>15</xdr:col>
      <xdr:colOff>180975</xdr:colOff>
      <xdr:row>37</xdr:row>
      <xdr:rowOff>96647</xdr:rowOff>
    </xdr:to>
    <xdr:cxnSp macro="">
      <xdr:nvCxnSpPr>
        <xdr:cNvPr id="295" name="直線コネクタ 294"/>
        <xdr:cNvCxnSpPr/>
      </xdr:nvCxnSpPr>
      <xdr:spPr>
        <a:xfrm>
          <a:off x="9639300" y="6352667"/>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9017</xdr:rowOff>
    </xdr:from>
    <xdr:to>
      <xdr:col>14</xdr:col>
      <xdr:colOff>28575</xdr:colOff>
      <xdr:row>37</xdr:row>
      <xdr:rowOff>50546</xdr:rowOff>
    </xdr:to>
    <xdr:cxnSp macro="">
      <xdr:nvCxnSpPr>
        <xdr:cNvPr id="298" name="直線コネクタ 297"/>
        <xdr:cNvCxnSpPr/>
      </xdr:nvCxnSpPr>
      <xdr:spPr>
        <a:xfrm flipV="1">
          <a:off x="8750300" y="635266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91694</xdr:rowOff>
    </xdr:from>
    <xdr:to>
      <xdr:col>12</xdr:col>
      <xdr:colOff>511175</xdr:colOff>
      <xdr:row>37</xdr:row>
      <xdr:rowOff>50546</xdr:rowOff>
    </xdr:to>
    <xdr:cxnSp macro="">
      <xdr:nvCxnSpPr>
        <xdr:cNvPr id="301" name="直線コネクタ 300"/>
        <xdr:cNvCxnSpPr/>
      </xdr:nvCxnSpPr>
      <xdr:spPr>
        <a:xfrm>
          <a:off x="7861300" y="62638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41783</xdr:rowOff>
    </xdr:from>
    <xdr:to>
      <xdr:col>11</xdr:col>
      <xdr:colOff>307975</xdr:colOff>
      <xdr:row>36</xdr:row>
      <xdr:rowOff>91694</xdr:rowOff>
    </xdr:to>
    <xdr:cxnSp macro="">
      <xdr:nvCxnSpPr>
        <xdr:cNvPr id="304" name="直線コネクタ 303"/>
        <xdr:cNvCxnSpPr/>
      </xdr:nvCxnSpPr>
      <xdr:spPr>
        <a:xfrm>
          <a:off x="6972300" y="5699633"/>
          <a:ext cx="889000" cy="5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45847</xdr:rowOff>
    </xdr:from>
    <xdr:to>
      <xdr:col>15</xdr:col>
      <xdr:colOff>231775</xdr:colOff>
      <xdr:row>37</xdr:row>
      <xdr:rowOff>147447</xdr:rowOff>
    </xdr:to>
    <xdr:sp macro="" textlink="">
      <xdr:nvSpPr>
        <xdr:cNvPr id="314" name="円/楕円 313"/>
        <xdr:cNvSpPr/>
      </xdr:nvSpPr>
      <xdr:spPr>
        <a:xfrm>
          <a:off x="104267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68724</xdr:rowOff>
    </xdr:from>
    <xdr:ext cx="378565" cy="259045"/>
    <xdr:sp macro="" textlink="">
      <xdr:nvSpPr>
        <xdr:cNvPr id="315" name="労働費該当値テキスト"/>
        <xdr:cNvSpPr txBox="1"/>
      </xdr:nvSpPr>
      <xdr:spPr>
        <a:xfrm>
          <a:off x="10528300" y="62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129667</xdr:rowOff>
    </xdr:from>
    <xdr:to>
      <xdr:col>14</xdr:col>
      <xdr:colOff>79375</xdr:colOff>
      <xdr:row>37</xdr:row>
      <xdr:rowOff>59817</xdr:rowOff>
    </xdr:to>
    <xdr:sp macro="" textlink="">
      <xdr:nvSpPr>
        <xdr:cNvPr id="316" name="円/楕円 315"/>
        <xdr:cNvSpPr/>
      </xdr:nvSpPr>
      <xdr:spPr>
        <a:xfrm>
          <a:off x="9588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76344</xdr:rowOff>
    </xdr:from>
    <xdr:ext cx="378565" cy="259045"/>
    <xdr:sp macro="" textlink="">
      <xdr:nvSpPr>
        <xdr:cNvPr id="317" name="テキスト ボックス 316"/>
        <xdr:cNvSpPr txBox="1"/>
      </xdr:nvSpPr>
      <xdr:spPr>
        <a:xfrm>
          <a:off x="9450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171196</xdr:rowOff>
    </xdr:from>
    <xdr:to>
      <xdr:col>12</xdr:col>
      <xdr:colOff>561975</xdr:colOff>
      <xdr:row>37</xdr:row>
      <xdr:rowOff>101346</xdr:rowOff>
    </xdr:to>
    <xdr:sp macro="" textlink="">
      <xdr:nvSpPr>
        <xdr:cNvPr id="318" name="円/楕円 317"/>
        <xdr:cNvSpPr/>
      </xdr:nvSpPr>
      <xdr:spPr>
        <a:xfrm>
          <a:off x="869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92473</xdr:rowOff>
    </xdr:from>
    <xdr:ext cx="378565" cy="259045"/>
    <xdr:sp macro="" textlink="">
      <xdr:nvSpPr>
        <xdr:cNvPr id="319" name="テキスト ボックス 318"/>
        <xdr:cNvSpPr txBox="1"/>
      </xdr:nvSpPr>
      <xdr:spPr>
        <a:xfrm>
          <a:off x="8561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40894</xdr:rowOff>
    </xdr:from>
    <xdr:to>
      <xdr:col>11</xdr:col>
      <xdr:colOff>358775</xdr:colOff>
      <xdr:row>36</xdr:row>
      <xdr:rowOff>142494</xdr:rowOff>
    </xdr:to>
    <xdr:sp macro="" textlink="">
      <xdr:nvSpPr>
        <xdr:cNvPr id="320" name="円/楕円 319"/>
        <xdr:cNvSpPr/>
      </xdr:nvSpPr>
      <xdr:spPr>
        <a:xfrm>
          <a:off x="7810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133621</xdr:rowOff>
    </xdr:from>
    <xdr:ext cx="469744" cy="259045"/>
    <xdr:sp macro="" textlink="">
      <xdr:nvSpPr>
        <xdr:cNvPr id="321" name="テキスト ボックス 320"/>
        <xdr:cNvSpPr txBox="1"/>
      </xdr:nvSpPr>
      <xdr:spPr>
        <a:xfrm>
          <a:off x="7626427"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162433</xdr:rowOff>
    </xdr:from>
    <xdr:to>
      <xdr:col>10</xdr:col>
      <xdr:colOff>155575</xdr:colOff>
      <xdr:row>33</xdr:row>
      <xdr:rowOff>92583</xdr:rowOff>
    </xdr:to>
    <xdr:sp macro="" textlink="">
      <xdr:nvSpPr>
        <xdr:cNvPr id="322" name="円/楕円 321"/>
        <xdr:cNvSpPr/>
      </xdr:nvSpPr>
      <xdr:spPr>
        <a:xfrm>
          <a:off x="6921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109110</xdr:rowOff>
    </xdr:from>
    <xdr:ext cx="469744" cy="259045"/>
    <xdr:sp macro="" textlink="">
      <xdr:nvSpPr>
        <xdr:cNvPr id="323" name="テキスト ボックス 322"/>
        <xdr:cNvSpPr txBox="1"/>
      </xdr:nvSpPr>
      <xdr:spPr>
        <a:xfrm>
          <a:off x="6737427" y="54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27298</xdr:rowOff>
    </xdr:from>
    <xdr:to>
      <xdr:col>15</xdr:col>
      <xdr:colOff>180975</xdr:colOff>
      <xdr:row>57</xdr:row>
      <xdr:rowOff>143015</xdr:rowOff>
    </xdr:to>
    <xdr:cxnSp macro="">
      <xdr:nvCxnSpPr>
        <xdr:cNvPr id="350" name="直線コネクタ 349"/>
        <xdr:cNvCxnSpPr/>
      </xdr:nvCxnSpPr>
      <xdr:spPr>
        <a:xfrm>
          <a:off x="9639300" y="9799948"/>
          <a:ext cx="8382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27298</xdr:rowOff>
    </xdr:from>
    <xdr:to>
      <xdr:col>14</xdr:col>
      <xdr:colOff>28575</xdr:colOff>
      <xdr:row>57</xdr:row>
      <xdr:rowOff>81430</xdr:rowOff>
    </xdr:to>
    <xdr:cxnSp macro="">
      <xdr:nvCxnSpPr>
        <xdr:cNvPr id="353" name="直線コネクタ 352"/>
        <xdr:cNvCxnSpPr/>
      </xdr:nvCxnSpPr>
      <xdr:spPr>
        <a:xfrm flipV="1">
          <a:off x="8750300" y="9799948"/>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81430</xdr:rowOff>
    </xdr:from>
    <xdr:to>
      <xdr:col>12</xdr:col>
      <xdr:colOff>511175</xdr:colOff>
      <xdr:row>58</xdr:row>
      <xdr:rowOff>16484</xdr:rowOff>
    </xdr:to>
    <xdr:cxnSp macro="">
      <xdr:nvCxnSpPr>
        <xdr:cNvPr id="356" name="直線コネクタ 355"/>
        <xdr:cNvCxnSpPr/>
      </xdr:nvCxnSpPr>
      <xdr:spPr>
        <a:xfrm flipV="1">
          <a:off x="7861300" y="9854080"/>
          <a:ext cx="889000" cy="10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10106</xdr:rowOff>
    </xdr:from>
    <xdr:to>
      <xdr:col>11</xdr:col>
      <xdr:colOff>307975</xdr:colOff>
      <xdr:row>58</xdr:row>
      <xdr:rowOff>16484</xdr:rowOff>
    </xdr:to>
    <xdr:cxnSp macro="">
      <xdr:nvCxnSpPr>
        <xdr:cNvPr id="359" name="直線コネクタ 358"/>
        <xdr:cNvCxnSpPr/>
      </xdr:nvCxnSpPr>
      <xdr:spPr>
        <a:xfrm>
          <a:off x="6972300" y="995420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92215</xdr:rowOff>
    </xdr:from>
    <xdr:to>
      <xdr:col>15</xdr:col>
      <xdr:colOff>231775</xdr:colOff>
      <xdr:row>58</xdr:row>
      <xdr:rowOff>22365</xdr:rowOff>
    </xdr:to>
    <xdr:sp macro="" textlink="">
      <xdr:nvSpPr>
        <xdr:cNvPr id="369" name="円/楕円 368"/>
        <xdr:cNvSpPr/>
      </xdr:nvSpPr>
      <xdr:spPr>
        <a:xfrm>
          <a:off x="104267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70642</xdr:rowOff>
    </xdr:from>
    <xdr:ext cx="469744" cy="259045"/>
    <xdr:sp macro="" textlink="">
      <xdr:nvSpPr>
        <xdr:cNvPr id="370" name="農林水産業費該当値テキスト"/>
        <xdr:cNvSpPr txBox="1"/>
      </xdr:nvSpPr>
      <xdr:spPr>
        <a:xfrm>
          <a:off x="10528300" y="98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147948</xdr:rowOff>
    </xdr:from>
    <xdr:to>
      <xdr:col>14</xdr:col>
      <xdr:colOff>79375</xdr:colOff>
      <xdr:row>57</xdr:row>
      <xdr:rowOff>78098</xdr:rowOff>
    </xdr:to>
    <xdr:sp macro="" textlink="">
      <xdr:nvSpPr>
        <xdr:cNvPr id="371" name="円/楕円 370"/>
        <xdr:cNvSpPr/>
      </xdr:nvSpPr>
      <xdr:spPr>
        <a:xfrm>
          <a:off x="9588500" y="97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94625</xdr:rowOff>
    </xdr:from>
    <xdr:ext cx="534377" cy="259045"/>
    <xdr:sp macro="" textlink="">
      <xdr:nvSpPr>
        <xdr:cNvPr id="372" name="テキスト ボックス 371"/>
        <xdr:cNvSpPr txBox="1"/>
      </xdr:nvSpPr>
      <xdr:spPr>
        <a:xfrm>
          <a:off x="9372111" y="95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30630</xdr:rowOff>
    </xdr:from>
    <xdr:to>
      <xdr:col>12</xdr:col>
      <xdr:colOff>561975</xdr:colOff>
      <xdr:row>57</xdr:row>
      <xdr:rowOff>132230</xdr:rowOff>
    </xdr:to>
    <xdr:sp macro="" textlink="">
      <xdr:nvSpPr>
        <xdr:cNvPr id="373" name="円/楕円 372"/>
        <xdr:cNvSpPr/>
      </xdr:nvSpPr>
      <xdr:spPr>
        <a:xfrm>
          <a:off x="8699500" y="98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123357</xdr:rowOff>
    </xdr:from>
    <xdr:ext cx="534377" cy="259045"/>
    <xdr:sp macro="" textlink="">
      <xdr:nvSpPr>
        <xdr:cNvPr id="374" name="テキスト ボックス 373"/>
        <xdr:cNvSpPr txBox="1"/>
      </xdr:nvSpPr>
      <xdr:spPr>
        <a:xfrm>
          <a:off x="8483111" y="989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137134</xdr:rowOff>
    </xdr:from>
    <xdr:to>
      <xdr:col>11</xdr:col>
      <xdr:colOff>358775</xdr:colOff>
      <xdr:row>58</xdr:row>
      <xdr:rowOff>67284</xdr:rowOff>
    </xdr:to>
    <xdr:sp macro="" textlink="">
      <xdr:nvSpPr>
        <xdr:cNvPr id="375" name="円/楕円 374"/>
        <xdr:cNvSpPr/>
      </xdr:nvSpPr>
      <xdr:spPr>
        <a:xfrm>
          <a:off x="7810500" y="9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58411</xdr:rowOff>
    </xdr:from>
    <xdr:ext cx="469744" cy="259045"/>
    <xdr:sp macro="" textlink="">
      <xdr:nvSpPr>
        <xdr:cNvPr id="376" name="テキスト ボックス 375"/>
        <xdr:cNvSpPr txBox="1"/>
      </xdr:nvSpPr>
      <xdr:spPr>
        <a:xfrm>
          <a:off x="7626427" y="100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130756</xdr:rowOff>
    </xdr:from>
    <xdr:to>
      <xdr:col>10</xdr:col>
      <xdr:colOff>155575</xdr:colOff>
      <xdr:row>58</xdr:row>
      <xdr:rowOff>60906</xdr:rowOff>
    </xdr:to>
    <xdr:sp macro="" textlink="">
      <xdr:nvSpPr>
        <xdr:cNvPr id="377" name="円/楕円 376"/>
        <xdr:cNvSpPr/>
      </xdr:nvSpPr>
      <xdr:spPr>
        <a:xfrm>
          <a:off x="6921500" y="99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52033</xdr:rowOff>
    </xdr:from>
    <xdr:ext cx="469744" cy="259045"/>
    <xdr:sp macro="" textlink="">
      <xdr:nvSpPr>
        <xdr:cNvPr id="378" name="テキスト ボックス 377"/>
        <xdr:cNvSpPr txBox="1"/>
      </xdr:nvSpPr>
      <xdr:spPr>
        <a:xfrm>
          <a:off x="6737427" y="99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9489</xdr:rowOff>
    </xdr:from>
    <xdr:to>
      <xdr:col>15</xdr:col>
      <xdr:colOff>180975</xdr:colOff>
      <xdr:row>77</xdr:row>
      <xdr:rowOff>35458</xdr:rowOff>
    </xdr:to>
    <xdr:cxnSp macro="">
      <xdr:nvCxnSpPr>
        <xdr:cNvPr id="405" name="直線コネクタ 404"/>
        <xdr:cNvCxnSpPr/>
      </xdr:nvCxnSpPr>
      <xdr:spPr>
        <a:xfrm>
          <a:off x="9639300" y="13211139"/>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131927</xdr:rowOff>
    </xdr:from>
    <xdr:to>
      <xdr:col>14</xdr:col>
      <xdr:colOff>28575</xdr:colOff>
      <xdr:row>77</xdr:row>
      <xdr:rowOff>9489</xdr:rowOff>
    </xdr:to>
    <xdr:cxnSp macro="">
      <xdr:nvCxnSpPr>
        <xdr:cNvPr id="408" name="直線コネクタ 407"/>
        <xdr:cNvCxnSpPr/>
      </xdr:nvCxnSpPr>
      <xdr:spPr>
        <a:xfrm>
          <a:off x="8750300" y="13162127"/>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131927</xdr:rowOff>
    </xdr:from>
    <xdr:to>
      <xdr:col>12</xdr:col>
      <xdr:colOff>511175</xdr:colOff>
      <xdr:row>77</xdr:row>
      <xdr:rowOff>131471</xdr:rowOff>
    </xdr:to>
    <xdr:cxnSp macro="">
      <xdr:nvCxnSpPr>
        <xdr:cNvPr id="411" name="直線コネクタ 410"/>
        <xdr:cNvCxnSpPr/>
      </xdr:nvCxnSpPr>
      <xdr:spPr>
        <a:xfrm flipV="1">
          <a:off x="7861300" y="13162127"/>
          <a:ext cx="889000" cy="1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131471</xdr:rowOff>
    </xdr:from>
    <xdr:to>
      <xdr:col>11</xdr:col>
      <xdr:colOff>307975</xdr:colOff>
      <xdr:row>78</xdr:row>
      <xdr:rowOff>81407</xdr:rowOff>
    </xdr:to>
    <xdr:cxnSp macro="">
      <xdr:nvCxnSpPr>
        <xdr:cNvPr id="414" name="直線コネクタ 413"/>
        <xdr:cNvCxnSpPr/>
      </xdr:nvCxnSpPr>
      <xdr:spPr>
        <a:xfrm flipV="1">
          <a:off x="6972300" y="13333121"/>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156108</xdr:rowOff>
    </xdr:from>
    <xdr:to>
      <xdr:col>15</xdr:col>
      <xdr:colOff>231775</xdr:colOff>
      <xdr:row>77</xdr:row>
      <xdr:rowOff>86258</xdr:rowOff>
    </xdr:to>
    <xdr:sp macro="" textlink="">
      <xdr:nvSpPr>
        <xdr:cNvPr id="424" name="円/楕円 423"/>
        <xdr:cNvSpPr/>
      </xdr:nvSpPr>
      <xdr:spPr>
        <a:xfrm>
          <a:off x="104267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134535</xdr:rowOff>
    </xdr:from>
    <xdr:ext cx="469744" cy="259045"/>
    <xdr:sp macro="" textlink="">
      <xdr:nvSpPr>
        <xdr:cNvPr id="425" name="商工費該当値テキスト"/>
        <xdr:cNvSpPr txBox="1"/>
      </xdr:nvSpPr>
      <xdr:spPr>
        <a:xfrm>
          <a:off x="10528300" y="131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130139</xdr:rowOff>
    </xdr:from>
    <xdr:to>
      <xdr:col>14</xdr:col>
      <xdr:colOff>79375</xdr:colOff>
      <xdr:row>77</xdr:row>
      <xdr:rowOff>60289</xdr:rowOff>
    </xdr:to>
    <xdr:sp macro="" textlink="">
      <xdr:nvSpPr>
        <xdr:cNvPr id="426" name="円/楕円 425"/>
        <xdr:cNvSpPr/>
      </xdr:nvSpPr>
      <xdr:spPr>
        <a:xfrm>
          <a:off x="9588500" y="131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76816</xdr:rowOff>
    </xdr:from>
    <xdr:ext cx="469744" cy="259045"/>
    <xdr:sp macro="" textlink="">
      <xdr:nvSpPr>
        <xdr:cNvPr id="427" name="テキスト ボックス 426"/>
        <xdr:cNvSpPr txBox="1"/>
      </xdr:nvSpPr>
      <xdr:spPr>
        <a:xfrm>
          <a:off x="9404427" y="129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81127</xdr:rowOff>
    </xdr:from>
    <xdr:to>
      <xdr:col>12</xdr:col>
      <xdr:colOff>561975</xdr:colOff>
      <xdr:row>77</xdr:row>
      <xdr:rowOff>11277</xdr:rowOff>
    </xdr:to>
    <xdr:sp macro="" textlink="">
      <xdr:nvSpPr>
        <xdr:cNvPr id="428" name="円/楕円 427"/>
        <xdr:cNvSpPr/>
      </xdr:nvSpPr>
      <xdr:spPr>
        <a:xfrm>
          <a:off x="8699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27805</xdr:rowOff>
    </xdr:from>
    <xdr:ext cx="469744" cy="259045"/>
    <xdr:sp macro="" textlink="">
      <xdr:nvSpPr>
        <xdr:cNvPr id="429" name="テキスト ボックス 428"/>
        <xdr:cNvSpPr txBox="1"/>
      </xdr:nvSpPr>
      <xdr:spPr>
        <a:xfrm>
          <a:off x="8515427" y="1288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80671</xdr:rowOff>
    </xdr:from>
    <xdr:to>
      <xdr:col>11</xdr:col>
      <xdr:colOff>358775</xdr:colOff>
      <xdr:row>78</xdr:row>
      <xdr:rowOff>10821</xdr:rowOff>
    </xdr:to>
    <xdr:sp macro="" textlink="">
      <xdr:nvSpPr>
        <xdr:cNvPr id="430" name="円/楕円 429"/>
        <xdr:cNvSpPr/>
      </xdr:nvSpPr>
      <xdr:spPr>
        <a:xfrm>
          <a:off x="78105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1948</xdr:rowOff>
    </xdr:from>
    <xdr:ext cx="469744" cy="259045"/>
    <xdr:sp macro="" textlink="">
      <xdr:nvSpPr>
        <xdr:cNvPr id="431" name="テキスト ボックス 430"/>
        <xdr:cNvSpPr txBox="1"/>
      </xdr:nvSpPr>
      <xdr:spPr>
        <a:xfrm>
          <a:off x="7626427" y="1337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30607</xdr:rowOff>
    </xdr:from>
    <xdr:to>
      <xdr:col>10</xdr:col>
      <xdr:colOff>155575</xdr:colOff>
      <xdr:row>78</xdr:row>
      <xdr:rowOff>132207</xdr:rowOff>
    </xdr:to>
    <xdr:sp macro="" textlink="">
      <xdr:nvSpPr>
        <xdr:cNvPr id="432" name="円/楕円 431"/>
        <xdr:cNvSpPr/>
      </xdr:nvSpPr>
      <xdr:spPr>
        <a:xfrm>
          <a:off x="6921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123334</xdr:rowOff>
    </xdr:from>
    <xdr:ext cx="469744" cy="259045"/>
    <xdr:sp macro="" textlink="">
      <xdr:nvSpPr>
        <xdr:cNvPr id="433" name="テキスト ボックス 432"/>
        <xdr:cNvSpPr txBox="1"/>
      </xdr:nvSpPr>
      <xdr:spPr>
        <a:xfrm>
          <a:off x="6737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43345</xdr:rowOff>
    </xdr:from>
    <xdr:to>
      <xdr:col>15</xdr:col>
      <xdr:colOff>180975</xdr:colOff>
      <xdr:row>94</xdr:row>
      <xdr:rowOff>71526</xdr:rowOff>
    </xdr:to>
    <xdr:cxnSp macro="">
      <xdr:nvCxnSpPr>
        <xdr:cNvPr id="462" name="直線コネクタ 461"/>
        <xdr:cNvCxnSpPr/>
      </xdr:nvCxnSpPr>
      <xdr:spPr>
        <a:xfrm flipV="1">
          <a:off x="9639300" y="15988195"/>
          <a:ext cx="838200" cy="1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4851</xdr:rowOff>
    </xdr:from>
    <xdr:to>
      <xdr:col>14</xdr:col>
      <xdr:colOff>28575</xdr:colOff>
      <xdr:row>94</xdr:row>
      <xdr:rowOff>71526</xdr:rowOff>
    </xdr:to>
    <xdr:cxnSp macro="">
      <xdr:nvCxnSpPr>
        <xdr:cNvPr id="465" name="直線コネクタ 464"/>
        <xdr:cNvCxnSpPr/>
      </xdr:nvCxnSpPr>
      <xdr:spPr>
        <a:xfrm>
          <a:off x="8750300" y="1612115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4851</xdr:rowOff>
    </xdr:from>
    <xdr:to>
      <xdr:col>12</xdr:col>
      <xdr:colOff>511175</xdr:colOff>
      <xdr:row>95</xdr:row>
      <xdr:rowOff>45479</xdr:rowOff>
    </xdr:to>
    <xdr:cxnSp macro="">
      <xdr:nvCxnSpPr>
        <xdr:cNvPr id="468" name="直線コネクタ 467"/>
        <xdr:cNvCxnSpPr/>
      </xdr:nvCxnSpPr>
      <xdr:spPr>
        <a:xfrm flipV="1">
          <a:off x="7861300" y="16121151"/>
          <a:ext cx="889000" cy="2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107886</xdr:rowOff>
    </xdr:from>
    <xdr:to>
      <xdr:col>11</xdr:col>
      <xdr:colOff>307975</xdr:colOff>
      <xdr:row>95</xdr:row>
      <xdr:rowOff>45479</xdr:rowOff>
    </xdr:to>
    <xdr:cxnSp macro="">
      <xdr:nvCxnSpPr>
        <xdr:cNvPr id="471" name="直線コネクタ 470"/>
        <xdr:cNvCxnSpPr/>
      </xdr:nvCxnSpPr>
      <xdr:spPr>
        <a:xfrm>
          <a:off x="6972300" y="16224186"/>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163995</xdr:rowOff>
    </xdr:from>
    <xdr:to>
      <xdr:col>15</xdr:col>
      <xdr:colOff>231775</xdr:colOff>
      <xdr:row>93</xdr:row>
      <xdr:rowOff>94145</xdr:rowOff>
    </xdr:to>
    <xdr:sp macro="" textlink="">
      <xdr:nvSpPr>
        <xdr:cNvPr id="481" name="円/楕円 480"/>
        <xdr:cNvSpPr/>
      </xdr:nvSpPr>
      <xdr:spPr>
        <a:xfrm>
          <a:off x="10426700" y="159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15422</xdr:rowOff>
    </xdr:from>
    <xdr:ext cx="534377" cy="259045"/>
    <xdr:sp macro="" textlink="">
      <xdr:nvSpPr>
        <xdr:cNvPr id="482" name="土木費該当値テキスト"/>
        <xdr:cNvSpPr txBox="1"/>
      </xdr:nvSpPr>
      <xdr:spPr>
        <a:xfrm>
          <a:off x="10528300" y="157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81,087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20726</xdr:rowOff>
    </xdr:from>
    <xdr:to>
      <xdr:col>14</xdr:col>
      <xdr:colOff>79375</xdr:colOff>
      <xdr:row>94</xdr:row>
      <xdr:rowOff>122326</xdr:rowOff>
    </xdr:to>
    <xdr:sp macro="" textlink="">
      <xdr:nvSpPr>
        <xdr:cNvPr id="483" name="円/楕円 482"/>
        <xdr:cNvSpPr/>
      </xdr:nvSpPr>
      <xdr:spPr>
        <a:xfrm>
          <a:off x="9588500" y="16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138853</xdr:rowOff>
    </xdr:from>
    <xdr:ext cx="534377" cy="259045"/>
    <xdr:sp macro="" textlink="">
      <xdr:nvSpPr>
        <xdr:cNvPr id="484" name="テキスト ボックス 483"/>
        <xdr:cNvSpPr txBox="1"/>
      </xdr:nvSpPr>
      <xdr:spPr>
        <a:xfrm>
          <a:off x="9372111" y="159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125501</xdr:rowOff>
    </xdr:from>
    <xdr:to>
      <xdr:col>12</xdr:col>
      <xdr:colOff>561975</xdr:colOff>
      <xdr:row>94</xdr:row>
      <xdr:rowOff>55651</xdr:rowOff>
    </xdr:to>
    <xdr:sp macro="" textlink="">
      <xdr:nvSpPr>
        <xdr:cNvPr id="485" name="円/楕円 484"/>
        <xdr:cNvSpPr/>
      </xdr:nvSpPr>
      <xdr:spPr>
        <a:xfrm>
          <a:off x="8699500" y="160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72178</xdr:rowOff>
    </xdr:from>
    <xdr:ext cx="534377" cy="259045"/>
    <xdr:sp macro="" textlink="">
      <xdr:nvSpPr>
        <xdr:cNvPr id="486" name="テキスト ボックス 485"/>
        <xdr:cNvSpPr txBox="1"/>
      </xdr:nvSpPr>
      <xdr:spPr>
        <a:xfrm>
          <a:off x="8483111" y="158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166129</xdr:rowOff>
    </xdr:from>
    <xdr:to>
      <xdr:col>11</xdr:col>
      <xdr:colOff>358775</xdr:colOff>
      <xdr:row>95</xdr:row>
      <xdr:rowOff>96279</xdr:rowOff>
    </xdr:to>
    <xdr:sp macro="" textlink="">
      <xdr:nvSpPr>
        <xdr:cNvPr id="487" name="円/楕円 486"/>
        <xdr:cNvSpPr/>
      </xdr:nvSpPr>
      <xdr:spPr>
        <a:xfrm>
          <a:off x="7810500" y="162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112806</xdr:rowOff>
    </xdr:from>
    <xdr:ext cx="534377" cy="259045"/>
    <xdr:sp macro="" textlink="">
      <xdr:nvSpPr>
        <xdr:cNvPr id="488" name="テキスト ボックス 487"/>
        <xdr:cNvSpPr txBox="1"/>
      </xdr:nvSpPr>
      <xdr:spPr>
        <a:xfrm>
          <a:off x="7594111" y="160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57086</xdr:rowOff>
    </xdr:from>
    <xdr:to>
      <xdr:col>10</xdr:col>
      <xdr:colOff>155575</xdr:colOff>
      <xdr:row>94</xdr:row>
      <xdr:rowOff>158686</xdr:rowOff>
    </xdr:to>
    <xdr:sp macro="" textlink="">
      <xdr:nvSpPr>
        <xdr:cNvPr id="489" name="円/楕円 488"/>
        <xdr:cNvSpPr/>
      </xdr:nvSpPr>
      <xdr:spPr>
        <a:xfrm>
          <a:off x="6921500" y="161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3763</xdr:rowOff>
    </xdr:from>
    <xdr:ext cx="534377" cy="259045"/>
    <xdr:sp macro="" textlink="">
      <xdr:nvSpPr>
        <xdr:cNvPr id="490" name="テキスト ボックス 489"/>
        <xdr:cNvSpPr txBox="1"/>
      </xdr:nvSpPr>
      <xdr:spPr>
        <a:xfrm>
          <a:off x="6705111" y="159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34806</xdr:rowOff>
    </xdr:from>
    <xdr:to>
      <xdr:col>23</xdr:col>
      <xdr:colOff>517525</xdr:colOff>
      <xdr:row>39</xdr:row>
      <xdr:rowOff>50971</xdr:rowOff>
    </xdr:to>
    <xdr:cxnSp macro="">
      <xdr:nvCxnSpPr>
        <xdr:cNvPr id="522" name="直線コネクタ 521"/>
        <xdr:cNvCxnSpPr/>
      </xdr:nvCxnSpPr>
      <xdr:spPr>
        <a:xfrm flipV="1">
          <a:off x="15481300" y="6721356"/>
          <a:ext cx="8382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131079</xdr:rowOff>
    </xdr:from>
    <xdr:to>
      <xdr:col>22</xdr:col>
      <xdr:colOff>365125</xdr:colOff>
      <xdr:row>39</xdr:row>
      <xdr:rowOff>50971</xdr:rowOff>
    </xdr:to>
    <xdr:cxnSp macro="">
      <xdr:nvCxnSpPr>
        <xdr:cNvPr id="525" name="直線コネクタ 524"/>
        <xdr:cNvCxnSpPr/>
      </xdr:nvCxnSpPr>
      <xdr:spPr>
        <a:xfrm>
          <a:off x="14592300" y="6646179"/>
          <a:ext cx="8890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131079</xdr:rowOff>
    </xdr:from>
    <xdr:to>
      <xdr:col>21</xdr:col>
      <xdr:colOff>161925</xdr:colOff>
      <xdr:row>38</xdr:row>
      <xdr:rowOff>163278</xdr:rowOff>
    </xdr:to>
    <xdr:cxnSp macro="">
      <xdr:nvCxnSpPr>
        <xdr:cNvPr id="528" name="直線コネクタ 527"/>
        <xdr:cNvCxnSpPr/>
      </xdr:nvCxnSpPr>
      <xdr:spPr>
        <a:xfrm flipV="1">
          <a:off x="13703300" y="6646179"/>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163278</xdr:rowOff>
    </xdr:from>
    <xdr:to>
      <xdr:col>19</xdr:col>
      <xdr:colOff>644525</xdr:colOff>
      <xdr:row>39</xdr:row>
      <xdr:rowOff>52865</xdr:rowOff>
    </xdr:to>
    <xdr:cxnSp macro="">
      <xdr:nvCxnSpPr>
        <xdr:cNvPr id="531" name="直線コネクタ 530"/>
        <xdr:cNvCxnSpPr/>
      </xdr:nvCxnSpPr>
      <xdr:spPr>
        <a:xfrm flipV="1">
          <a:off x="12814300" y="6678378"/>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155456</xdr:rowOff>
    </xdr:from>
    <xdr:to>
      <xdr:col>23</xdr:col>
      <xdr:colOff>568325</xdr:colOff>
      <xdr:row>39</xdr:row>
      <xdr:rowOff>85606</xdr:rowOff>
    </xdr:to>
    <xdr:sp macro="" textlink="">
      <xdr:nvSpPr>
        <xdr:cNvPr id="541" name="円/楕円 540"/>
        <xdr:cNvSpPr/>
      </xdr:nvSpPr>
      <xdr:spPr>
        <a:xfrm>
          <a:off x="16268700" y="6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70383</xdr:rowOff>
    </xdr:from>
    <xdr:ext cx="534377" cy="259045"/>
    <xdr:sp macro="" textlink="">
      <xdr:nvSpPr>
        <xdr:cNvPr id="542" name="消防費該当値テキスト"/>
        <xdr:cNvSpPr txBox="1"/>
      </xdr:nvSpPr>
      <xdr:spPr>
        <a:xfrm>
          <a:off x="16370300" y="65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171</xdr:rowOff>
    </xdr:from>
    <xdr:to>
      <xdr:col>22</xdr:col>
      <xdr:colOff>415925</xdr:colOff>
      <xdr:row>39</xdr:row>
      <xdr:rowOff>101771</xdr:rowOff>
    </xdr:to>
    <xdr:sp macro="" textlink="">
      <xdr:nvSpPr>
        <xdr:cNvPr id="543" name="円/楕円 542"/>
        <xdr:cNvSpPr/>
      </xdr:nvSpPr>
      <xdr:spPr>
        <a:xfrm>
          <a:off x="15430500" y="66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92898</xdr:rowOff>
    </xdr:from>
    <xdr:ext cx="534377" cy="259045"/>
    <xdr:sp macro="" textlink="">
      <xdr:nvSpPr>
        <xdr:cNvPr id="544" name="テキスト ボックス 543"/>
        <xdr:cNvSpPr txBox="1"/>
      </xdr:nvSpPr>
      <xdr:spPr>
        <a:xfrm>
          <a:off x="15214111" y="67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80279</xdr:rowOff>
    </xdr:from>
    <xdr:to>
      <xdr:col>21</xdr:col>
      <xdr:colOff>212725</xdr:colOff>
      <xdr:row>39</xdr:row>
      <xdr:rowOff>10429</xdr:rowOff>
    </xdr:to>
    <xdr:sp macro="" textlink="">
      <xdr:nvSpPr>
        <xdr:cNvPr id="545" name="円/楕円 544"/>
        <xdr:cNvSpPr/>
      </xdr:nvSpPr>
      <xdr:spPr>
        <a:xfrm>
          <a:off x="14541500" y="65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1556</xdr:rowOff>
    </xdr:from>
    <xdr:ext cx="534377" cy="259045"/>
    <xdr:sp macro="" textlink="">
      <xdr:nvSpPr>
        <xdr:cNvPr id="546" name="テキスト ボックス 545"/>
        <xdr:cNvSpPr txBox="1"/>
      </xdr:nvSpPr>
      <xdr:spPr>
        <a:xfrm>
          <a:off x="14325111" y="66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112478</xdr:rowOff>
    </xdr:from>
    <xdr:to>
      <xdr:col>20</xdr:col>
      <xdr:colOff>9525</xdr:colOff>
      <xdr:row>39</xdr:row>
      <xdr:rowOff>42628</xdr:rowOff>
    </xdr:to>
    <xdr:sp macro="" textlink="">
      <xdr:nvSpPr>
        <xdr:cNvPr id="547" name="円/楕円 546"/>
        <xdr:cNvSpPr/>
      </xdr:nvSpPr>
      <xdr:spPr>
        <a:xfrm>
          <a:off x="13652500" y="6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33755</xdr:rowOff>
    </xdr:from>
    <xdr:ext cx="534377" cy="259045"/>
    <xdr:sp macro="" textlink="">
      <xdr:nvSpPr>
        <xdr:cNvPr id="548" name="テキスト ボックス 547"/>
        <xdr:cNvSpPr txBox="1"/>
      </xdr:nvSpPr>
      <xdr:spPr>
        <a:xfrm>
          <a:off x="13436111" y="67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2065</xdr:rowOff>
    </xdr:from>
    <xdr:to>
      <xdr:col>18</xdr:col>
      <xdr:colOff>492125</xdr:colOff>
      <xdr:row>39</xdr:row>
      <xdr:rowOff>103665</xdr:rowOff>
    </xdr:to>
    <xdr:sp macro="" textlink="">
      <xdr:nvSpPr>
        <xdr:cNvPr id="549" name="円/楕円 548"/>
        <xdr:cNvSpPr/>
      </xdr:nvSpPr>
      <xdr:spPr>
        <a:xfrm>
          <a:off x="12763500" y="66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94792</xdr:rowOff>
    </xdr:from>
    <xdr:ext cx="534377" cy="259045"/>
    <xdr:sp macro="" textlink="">
      <xdr:nvSpPr>
        <xdr:cNvPr id="550" name="テキスト ボックス 549"/>
        <xdr:cNvSpPr txBox="1"/>
      </xdr:nvSpPr>
      <xdr:spPr>
        <a:xfrm>
          <a:off x="12547111" y="67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64974</xdr:rowOff>
    </xdr:from>
    <xdr:to>
      <xdr:col>23</xdr:col>
      <xdr:colOff>517525</xdr:colOff>
      <xdr:row>57</xdr:row>
      <xdr:rowOff>107912</xdr:rowOff>
    </xdr:to>
    <xdr:cxnSp macro="">
      <xdr:nvCxnSpPr>
        <xdr:cNvPr id="580" name="直線コネクタ 579"/>
        <xdr:cNvCxnSpPr/>
      </xdr:nvCxnSpPr>
      <xdr:spPr>
        <a:xfrm flipV="1">
          <a:off x="15481300" y="9837624"/>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107912</xdr:rowOff>
    </xdr:from>
    <xdr:to>
      <xdr:col>22</xdr:col>
      <xdr:colOff>365125</xdr:colOff>
      <xdr:row>58</xdr:row>
      <xdr:rowOff>41059</xdr:rowOff>
    </xdr:to>
    <xdr:cxnSp macro="">
      <xdr:nvCxnSpPr>
        <xdr:cNvPr id="583" name="直線コネクタ 582"/>
        <xdr:cNvCxnSpPr/>
      </xdr:nvCxnSpPr>
      <xdr:spPr>
        <a:xfrm flipV="1">
          <a:off x="14592300" y="9880562"/>
          <a:ext cx="889000" cy="1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41059</xdr:rowOff>
    </xdr:from>
    <xdr:to>
      <xdr:col>21</xdr:col>
      <xdr:colOff>161925</xdr:colOff>
      <xdr:row>58</xdr:row>
      <xdr:rowOff>115697</xdr:rowOff>
    </xdr:to>
    <xdr:cxnSp macro="">
      <xdr:nvCxnSpPr>
        <xdr:cNvPr id="586" name="直線コネクタ 585"/>
        <xdr:cNvCxnSpPr/>
      </xdr:nvCxnSpPr>
      <xdr:spPr>
        <a:xfrm flipV="1">
          <a:off x="13703300" y="9985159"/>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115697</xdr:rowOff>
    </xdr:from>
    <xdr:to>
      <xdr:col>19</xdr:col>
      <xdr:colOff>644525</xdr:colOff>
      <xdr:row>58</xdr:row>
      <xdr:rowOff>168554</xdr:rowOff>
    </xdr:to>
    <xdr:cxnSp macro="">
      <xdr:nvCxnSpPr>
        <xdr:cNvPr id="589" name="直線コネクタ 588"/>
        <xdr:cNvCxnSpPr/>
      </xdr:nvCxnSpPr>
      <xdr:spPr>
        <a:xfrm flipV="1">
          <a:off x="12814300" y="10059797"/>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14174</xdr:rowOff>
    </xdr:from>
    <xdr:to>
      <xdr:col>23</xdr:col>
      <xdr:colOff>568325</xdr:colOff>
      <xdr:row>57</xdr:row>
      <xdr:rowOff>115774</xdr:rowOff>
    </xdr:to>
    <xdr:sp macro="" textlink="">
      <xdr:nvSpPr>
        <xdr:cNvPr id="599" name="円/楕円 598"/>
        <xdr:cNvSpPr/>
      </xdr:nvSpPr>
      <xdr:spPr>
        <a:xfrm>
          <a:off x="16268700" y="97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37051</xdr:rowOff>
    </xdr:from>
    <xdr:ext cx="534377" cy="259045"/>
    <xdr:sp macro="" textlink="">
      <xdr:nvSpPr>
        <xdr:cNvPr id="600" name="教育費該当値テキスト"/>
        <xdr:cNvSpPr txBox="1"/>
      </xdr:nvSpPr>
      <xdr:spPr>
        <a:xfrm>
          <a:off x="16370300" y="96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57112</xdr:rowOff>
    </xdr:from>
    <xdr:to>
      <xdr:col>22</xdr:col>
      <xdr:colOff>415925</xdr:colOff>
      <xdr:row>57</xdr:row>
      <xdr:rowOff>158712</xdr:rowOff>
    </xdr:to>
    <xdr:sp macro="" textlink="">
      <xdr:nvSpPr>
        <xdr:cNvPr id="601" name="円/楕円 600"/>
        <xdr:cNvSpPr/>
      </xdr:nvSpPr>
      <xdr:spPr>
        <a:xfrm>
          <a:off x="15430500" y="98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3789</xdr:rowOff>
    </xdr:from>
    <xdr:ext cx="534377" cy="259045"/>
    <xdr:sp macro="" textlink="">
      <xdr:nvSpPr>
        <xdr:cNvPr id="602" name="テキスト ボックス 601"/>
        <xdr:cNvSpPr txBox="1"/>
      </xdr:nvSpPr>
      <xdr:spPr>
        <a:xfrm>
          <a:off x="15214111" y="96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161709</xdr:rowOff>
    </xdr:from>
    <xdr:to>
      <xdr:col>21</xdr:col>
      <xdr:colOff>212725</xdr:colOff>
      <xdr:row>58</xdr:row>
      <xdr:rowOff>91859</xdr:rowOff>
    </xdr:to>
    <xdr:sp macro="" textlink="">
      <xdr:nvSpPr>
        <xdr:cNvPr id="603" name="円/楕円 602"/>
        <xdr:cNvSpPr/>
      </xdr:nvSpPr>
      <xdr:spPr>
        <a:xfrm>
          <a:off x="14541500" y="99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82986</xdr:rowOff>
    </xdr:from>
    <xdr:ext cx="534377" cy="259045"/>
    <xdr:sp macro="" textlink="">
      <xdr:nvSpPr>
        <xdr:cNvPr id="604" name="テキスト ボックス 603"/>
        <xdr:cNvSpPr txBox="1"/>
      </xdr:nvSpPr>
      <xdr:spPr>
        <a:xfrm>
          <a:off x="14325111" y="100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64897</xdr:rowOff>
    </xdr:from>
    <xdr:to>
      <xdr:col>20</xdr:col>
      <xdr:colOff>9525</xdr:colOff>
      <xdr:row>58</xdr:row>
      <xdr:rowOff>166497</xdr:rowOff>
    </xdr:to>
    <xdr:sp macro="" textlink="">
      <xdr:nvSpPr>
        <xdr:cNvPr id="605" name="円/楕円 604"/>
        <xdr:cNvSpPr/>
      </xdr:nvSpPr>
      <xdr:spPr>
        <a:xfrm>
          <a:off x="13652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157624</xdr:rowOff>
    </xdr:from>
    <xdr:ext cx="534377" cy="259045"/>
    <xdr:sp macro="" textlink="">
      <xdr:nvSpPr>
        <xdr:cNvPr id="606" name="テキスト ボックス 605"/>
        <xdr:cNvSpPr txBox="1"/>
      </xdr:nvSpPr>
      <xdr:spPr>
        <a:xfrm>
          <a:off x="13436111" y="101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117754</xdr:rowOff>
    </xdr:from>
    <xdr:to>
      <xdr:col>18</xdr:col>
      <xdr:colOff>492125</xdr:colOff>
      <xdr:row>59</xdr:row>
      <xdr:rowOff>47904</xdr:rowOff>
    </xdr:to>
    <xdr:sp macro="" textlink="">
      <xdr:nvSpPr>
        <xdr:cNvPr id="607" name="円/楕円 606"/>
        <xdr:cNvSpPr/>
      </xdr:nvSpPr>
      <xdr:spPr>
        <a:xfrm>
          <a:off x="12763500" y="100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39031</xdr:rowOff>
    </xdr:from>
    <xdr:ext cx="534377" cy="259045"/>
    <xdr:sp macro="" textlink="">
      <xdr:nvSpPr>
        <xdr:cNvPr id="608" name="テキスト ボックス 607"/>
        <xdr:cNvSpPr txBox="1"/>
      </xdr:nvSpPr>
      <xdr:spPr>
        <a:xfrm>
          <a:off x="12547111" y="101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20828</xdr:rowOff>
    </xdr:from>
    <xdr:to>
      <xdr:col>19</xdr:col>
      <xdr:colOff>644525</xdr:colOff>
      <xdr:row>79</xdr:row>
      <xdr:rowOff>44450</xdr:rowOff>
    </xdr:to>
    <xdr:cxnSp macro="">
      <xdr:nvCxnSpPr>
        <xdr:cNvPr id="646" name="直線コネクタ 645"/>
        <xdr:cNvCxnSpPr/>
      </xdr:nvCxnSpPr>
      <xdr:spPr>
        <a:xfrm>
          <a:off x="12814300" y="13565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141478</xdr:rowOff>
    </xdr:from>
    <xdr:to>
      <xdr:col>18</xdr:col>
      <xdr:colOff>492125</xdr:colOff>
      <xdr:row>79</xdr:row>
      <xdr:rowOff>71628</xdr:rowOff>
    </xdr:to>
    <xdr:sp macro="" textlink="">
      <xdr:nvSpPr>
        <xdr:cNvPr id="664" name="円/楕円 663"/>
        <xdr:cNvSpPr/>
      </xdr:nvSpPr>
      <xdr:spPr>
        <a:xfrm>
          <a:off x="127635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62755</xdr:rowOff>
    </xdr:from>
    <xdr:ext cx="378565" cy="259045"/>
    <xdr:sp macro="" textlink="">
      <xdr:nvSpPr>
        <xdr:cNvPr id="665" name="テキスト ボックス 664"/>
        <xdr:cNvSpPr txBox="1"/>
      </xdr:nvSpPr>
      <xdr:spPr>
        <a:xfrm>
          <a:off x="12625017" y="1360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87464</xdr:rowOff>
    </xdr:from>
    <xdr:to>
      <xdr:col>23</xdr:col>
      <xdr:colOff>517525</xdr:colOff>
      <xdr:row>96</xdr:row>
      <xdr:rowOff>104299</xdr:rowOff>
    </xdr:to>
    <xdr:cxnSp macro="">
      <xdr:nvCxnSpPr>
        <xdr:cNvPr id="696" name="直線コネクタ 695"/>
        <xdr:cNvCxnSpPr/>
      </xdr:nvCxnSpPr>
      <xdr:spPr>
        <a:xfrm>
          <a:off x="15481300" y="16546664"/>
          <a:ext cx="8382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87464</xdr:rowOff>
    </xdr:from>
    <xdr:to>
      <xdr:col>22</xdr:col>
      <xdr:colOff>365125</xdr:colOff>
      <xdr:row>96</xdr:row>
      <xdr:rowOff>94453</xdr:rowOff>
    </xdr:to>
    <xdr:cxnSp macro="">
      <xdr:nvCxnSpPr>
        <xdr:cNvPr id="699" name="直線コネクタ 698"/>
        <xdr:cNvCxnSpPr/>
      </xdr:nvCxnSpPr>
      <xdr:spPr>
        <a:xfrm flipV="1">
          <a:off x="14592300" y="16546664"/>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94453</xdr:rowOff>
    </xdr:from>
    <xdr:to>
      <xdr:col>21</xdr:col>
      <xdr:colOff>161925</xdr:colOff>
      <xdr:row>96</xdr:row>
      <xdr:rowOff>117999</xdr:rowOff>
    </xdr:to>
    <xdr:cxnSp macro="">
      <xdr:nvCxnSpPr>
        <xdr:cNvPr id="702" name="直線コネクタ 701"/>
        <xdr:cNvCxnSpPr/>
      </xdr:nvCxnSpPr>
      <xdr:spPr>
        <a:xfrm flipV="1">
          <a:off x="13703300" y="1655365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117999</xdr:rowOff>
    </xdr:from>
    <xdr:to>
      <xdr:col>19</xdr:col>
      <xdr:colOff>644525</xdr:colOff>
      <xdr:row>96</xdr:row>
      <xdr:rowOff>126752</xdr:rowOff>
    </xdr:to>
    <xdr:cxnSp macro="">
      <xdr:nvCxnSpPr>
        <xdr:cNvPr id="705" name="直線コネクタ 704"/>
        <xdr:cNvCxnSpPr/>
      </xdr:nvCxnSpPr>
      <xdr:spPr>
        <a:xfrm flipV="1">
          <a:off x="12814300" y="16577199"/>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53499</xdr:rowOff>
    </xdr:from>
    <xdr:to>
      <xdr:col>23</xdr:col>
      <xdr:colOff>568325</xdr:colOff>
      <xdr:row>96</xdr:row>
      <xdr:rowOff>155099</xdr:rowOff>
    </xdr:to>
    <xdr:sp macro="" textlink="">
      <xdr:nvSpPr>
        <xdr:cNvPr id="715" name="円/楕円 714"/>
        <xdr:cNvSpPr/>
      </xdr:nvSpPr>
      <xdr:spPr>
        <a:xfrm>
          <a:off x="16268700" y="16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76376</xdr:rowOff>
    </xdr:from>
    <xdr:ext cx="534377" cy="259045"/>
    <xdr:sp macro="" textlink="">
      <xdr:nvSpPr>
        <xdr:cNvPr id="716" name="公債費該当値テキスト"/>
        <xdr:cNvSpPr txBox="1"/>
      </xdr:nvSpPr>
      <xdr:spPr>
        <a:xfrm>
          <a:off x="16370300" y="163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36664</xdr:rowOff>
    </xdr:from>
    <xdr:to>
      <xdr:col>22</xdr:col>
      <xdr:colOff>415925</xdr:colOff>
      <xdr:row>96</xdr:row>
      <xdr:rowOff>138264</xdr:rowOff>
    </xdr:to>
    <xdr:sp macro="" textlink="">
      <xdr:nvSpPr>
        <xdr:cNvPr id="717" name="円/楕円 716"/>
        <xdr:cNvSpPr/>
      </xdr:nvSpPr>
      <xdr:spPr>
        <a:xfrm>
          <a:off x="154305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129391</xdr:rowOff>
    </xdr:from>
    <xdr:ext cx="534377" cy="259045"/>
    <xdr:sp macro="" textlink="">
      <xdr:nvSpPr>
        <xdr:cNvPr id="718" name="テキスト ボックス 717"/>
        <xdr:cNvSpPr txBox="1"/>
      </xdr:nvSpPr>
      <xdr:spPr>
        <a:xfrm>
          <a:off x="15214111"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43653</xdr:rowOff>
    </xdr:from>
    <xdr:to>
      <xdr:col>21</xdr:col>
      <xdr:colOff>212725</xdr:colOff>
      <xdr:row>96</xdr:row>
      <xdr:rowOff>145253</xdr:rowOff>
    </xdr:to>
    <xdr:sp macro="" textlink="">
      <xdr:nvSpPr>
        <xdr:cNvPr id="719" name="円/楕円 718"/>
        <xdr:cNvSpPr/>
      </xdr:nvSpPr>
      <xdr:spPr>
        <a:xfrm>
          <a:off x="14541500" y="165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136380</xdr:rowOff>
    </xdr:from>
    <xdr:ext cx="534377" cy="259045"/>
    <xdr:sp macro="" textlink="">
      <xdr:nvSpPr>
        <xdr:cNvPr id="720" name="テキスト ボックス 719"/>
        <xdr:cNvSpPr txBox="1"/>
      </xdr:nvSpPr>
      <xdr:spPr>
        <a:xfrm>
          <a:off x="14325111" y="165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67199</xdr:rowOff>
    </xdr:from>
    <xdr:to>
      <xdr:col>20</xdr:col>
      <xdr:colOff>9525</xdr:colOff>
      <xdr:row>96</xdr:row>
      <xdr:rowOff>168799</xdr:rowOff>
    </xdr:to>
    <xdr:sp macro="" textlink="">
      <xdr:nvSpPr>
        <xdr:cNvPr id="721" name="円/楕円 720"/>
        <xdr:cNvSpPr/>
      </xdr:nvSpPr>
      <xdr:spPr>
        <a:xfrm>
          <a:off x="13652500" y="16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159926</xdr:rowOff>
    </xdr:from>
    <xdr:ext cx="534377" cy="259045"/>
    <xdr:sp macro="" textlink="">
      <xdr:nvSpPr>
        <xdr:cNvPr id="722" name="テキスト ボックス 721"/>
        <xdr:cNvSpPr txBox="1"/>
      </xdr:nvSpPr>
      <xdr:spPr>
        <a:xfrm>
          <a:off x="13436111" y="166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75952</xdr:rowOff>
    </xdr:from>
    <xdr:to>
      <xdr:col>18</xdr:col>
      <xdr:colOff>492125</xdr:colOff>
      <xdr:row>97</xdr:row>
      <xdr:rowOff>6102</xdr:rowOff>
    </xdr:to>
    <xdr:sp macro="" textlink="">
      <xdr:nvSpPr>
        <xdr:cNvPr id="723" name="円/楕円 722"/>
        <xdr:cNvSpPr/>
      </xdr:nvSpPr>
      <xdr:spPr>
        <a:xfrm>
          <a:off x="12763500" y="16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168679</xdr:rowOff>
    </xdr:from>
    <xdr:ext cx="534377" cy="259045"/>
    <xdr:sp macro="" textlink="">
      <xdr:nvSpPr>
        <xdr:cNvPr id="724" name="テキスト ボックス 723"/>
        <xdr:cNvSpPr txBox="1"/>
      </xdr:nvSpPr>
      <xdr:spPr>
        <a:xfrm>
          <a:off x="12547111" y="16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latin typeface="+mn-lt"/>
              <a:ea typeface="+mn-ea"/>
              <a:cs typeface="+mn-cs"/>
            </a:rPr>
            <a:t>県平均、類似団体と比較して大きくなっている土木費は、各道路事業や公園整備事業、土地区画整理事業が途中であり、今後も同推移で移行すると見込まれる。今後は、事業費の抑制を図る必要がある。また、県平均</a:t>
          </a:r>
          <a:r>
            <a:rPr kumimoji="1" lang="ja-JP" altLang="ja-JP" sz="1600">
              <a:solidFill>
                <a:schemeClr val="dk1"/>
              </a:solidFill>
              <a:latin typeface="+mn-lt"/>
              <a:ea typeface="+mn-ea"/>
              <a:cs typeface="+mn-cs"/>
            </a:rPr>
            <a:t>より下回っているものの、類似団体と比較して大きくなっている</a:t>
          </a:r>
          <a:r>
            <a:rPr kumimoji="1" lang="ja-JP" altLang="en-US" sz="1600">
              <a:solidFill>
                <a:schemeClr val="dk1"/>
              </a:solidFill>
              <a:latin typeface="+mn-lt"/>
              <a:ea typeface="+mn-ea"/>
              <a:cs typeface="+mn-cs"/>
            </a:rPr>
            <a:t>のは民生費と教育費である。</a:t>
          </a:r>
          <a:r>
            <a:rPr kumimoji="1" lang="ja-JP" altLang="ja-JP" sz="1600">
              <a:solidFill>
                <a:schemeClr val="dk1"/>
              </a:solidFill>
              <a:latin typeface="+mn-lt"/>
              <a:ea typeface="+mn-ea"/>
              <a:cs typeface="+mn-cs"/>
            </a:rPr>
            <a:t>その要因として、</a:t>
          </a:r>
          <a:r>
            <a:rPr kumimoji="1" lang="ja-JP" altLang="en-US" sz="1600">
              <a:solidFill>
                <a:schemeClr val="dk1"/>
              </a:solidFill>
              <a:latin typeface="+mn-lt"/>
              <a:ea typeface="+mn-ea"/>
              <a:cs typeface="+mn-cs"/>
            </a:rPr>
            <a:t>子ども・子育て支援制度に要する経費や</a:t>
          </a:r>
          <a:r>
            <a:rPr kumimoji="1" lang="ja-JP" altLang="ja-JP" sz="1600">
              <a:solidFill>
                <a:schemeClr val="dk1"/>
              </a:solidFill>
              <a:latin typeface="+mn-lt"/>
              <a:ea typeface="+mn-ea"/>
              <a:cs typeface="+mn-cs"/>
            </a:rPr>
            <a:t>認可保育園運営費補助金等に要する経費、障害者自立支援給付費に対する経費などが年々増加していことによるものである。また、</a:t>
          </a:r>
          <a:r>
            <a:rPr kumimoji="1" lang="ja-JP" altLang="en-US" sz="1600">
              <a:solidFill>
                <a:schemeClr val="dk1"/>
              </a:solidFill>
              <a:latin typeface="+mn-lt"/>
              <a:ea typeface="+mn-ea"/>
              <a:cs typeface="+mn-cs"/>
            </a:rPr>
            <a:t>教育費</a:t>
          </a:r>
          <a:r>
            <a:rPr kumimoji="1" lang="ja-JP" altLang="ja-JP" sz="1600">
              <a:solidFill>
                <a:schemeClr val="dk1"/>
              </a:solidFill>
              <a:latin typeface="+mn-lt"/>
              <a:ea typeface="+mn-ea"/>
              <a:cs typeface="+mn-cs"/>
            </a:rPr>
            <a:t>については、</a:t>
          </a:r>
          <a:r>
            <a:rPr kumimoji="1" lang="ja-JP" altLang="en-US" sz="1600">
              <a:solidFill>
                <a:schemeClr val="dk1"/>
              </a:solidFill>
              <a:latin typeface="+mn-lt"/>
              <a:ea typeface="+mn-ea"/>
              <a:cs typeface="+mn-cs"/>
            </a:rPr>
            <a:t>幼稚園の</a:t>
          </a:r>
          <a:r>
            <a:rPr kumimoji="1" lang="en-US" altLang="ja-JP" sz="1600">
              <a:solidFill>
                <a:schemeClr val="dk1"/>
              </a:solidFill>
              <a:latin typeface="+mn-lt"/>
              <a:ea typeface="+mn-ea"/>
              <a:cs typeface="+mn-cs"/>
            </a:rPr>
            <a:t>4</a:t>
          </a:r>
          <a:r>
            <a:rPr kumimoji="1" lang="ja-JP" altLang="en-US" sz="1600">
              <a:solidFill>
                <a:schemeClr val="dk1"/>
              </a:solidFill>
              <a:latin typeface="+mn-lt"/>
              <a:ea typeface="+mn-ea"/>
              <a:cs typeface="+mn-cs"/>
            </a:rPr>
            <a:t>歳児保育に対応するための園舎新増築事業やスポーツチームの誘致に要する経費などの増によるものである。</a:t>
          </a:r>
          <a:endParaRPr kumimoji="1" lang="ja-JP" altLang="ja-JP" sz="1600">
            <a:solidFill>
              <a:schemeClr val="dk1"/>
            </a:solidFill>
            <a:latin typeface="+mn-lt"/>
            <a:ea typeface="+mn-ea"/>
            <a:cs typeface="+mn-cs"/>
          </a:endParaRPr>
        </a:p>
        <a:p>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latin typeface="+mn-lt"/>
              <a:ea typeface="+mn-ea"/>
              <a:cs typeface="+mn-cs"/>
            </a:rPr>
            <a:t>H26</a:t>
          </a:r>
          <a:r>
            <a:rPr kumimoji="1" lang="ja-JP" altLang="ja-JP" sz="1400">
              <a:solidFill>
                <a:schemeClr val="dk1"/>
              </a:solidFill>
              <a:latin typeface="+mn-lt"/>
              <a:ea typeface="+mn-ea"/>
              <a:cs typeface="+mn-cs"/>
            </a:rPr>
            <a:t>年度</a:t>
          </a:r>
          <a:r>
            <a:rPr kumimoji="1" lang="ja-JP" altLang="en-US" sz="1400">
              <a:solidFill>
                <a:schemeClr val="dk1"/>
              </a:solidFill>
              <a:latin typeface="+mn-lt"/>
              <a:ea typeface="+mn-ea"/>
              <a:cs typeface="+mn-cs"/>
            </a:rPr>
            <a:t>より</a:t>
          </a:r>
          <a:r>
            <a:rPr kumimoji="1" lang="ja-JP" altLang="ja-JP" sz="1400">
              <a:solidFill>
                <a:schemeClr val="dk1"/>
              </a:solidFill>
              <a:latin typeface="+mn-lt"/>
              <a:ea typeface="+mn-ea"/>
              <a:cs typeface="+mn-cs"/>
            </a:rPr>
            <a:t>、実質収支が大きく伸びているが、主な要因としては、算出式の分子である実質収支が大幅に増となったことによるものである。また、</a:t>
          </a:r>
          <a:r>
            <a:rPr kumimoji="1" lang="en-US" altLang="ja-JP" sz="1400">
              <a:solidFill>
                <a:schemeClr val="dk1"/>
              </a:solidFill>
              <a:latin typeface="+mn-lt"/>
              <a:ea typeface="+mn-ea"/>
              <a:cs typeface="+mn-cs"/>
            </a:rPr>
            <a:t>H25</a:t>
          </a:r>
          <a:r>
            <a:rPr kumimoji="1" lang="ja-JP" altLang="en-US" sz="1400">
              <a:solidFill>
                <a:schemeClr val="dk1"/>
              </a:solidFill>
              <a:latin typeface="+mn-lt"/>
              <a:ea typeface="+mn-ea"/>
              <a:cs typeface="+mn-cs"/>
            </a:rPr>
            <a:t>年度</a:t>
          </a:r>
          <a:r>
            <a:rPr kumimoji="1" lang="ja-JP" altLang="ja-JP" sz="1400">
              <a:solidFill>
                <a:schemeClr val="dk1"/>
              </a:solidFill>
              <a:latin typeface="+mn-lt"/>
              <a:ea typeface="+mn-ea"/>
              <a:cs typeface="+mn-cs"/>
            </a:rPr>
            <a:t>より、実質単年度収支がマイナス表示となっている。その要因として、標準税収入額は増になったものの、普通交付税及び臨時財政対策債が減となったためである。今後も、安定的な財政運営が行えるよう、引き続き努めていく。</a:t>
          </a:r>
          <a:endParaRPr kumimoji="1" lang="en-US"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ja-JP" sz="1800">
              <a:solidFill>
                <a:schemeClr val="dk1"/>
              </a:solidFill>
              <a:latin typeface="+mn-lt"/>
              <a:ea typeface="+mn-ea"/>
              <a:cs typeface="+mn-cs"/>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800">
              <a:solidFill>
                <a:schemeClr val="dk1"/>
              </a:solidFill>
              <a:latin typeface="+mn-lt"/>
              <a:ea typeface="+mn-ea"/>
              <a:cs typeface="+mn-cs"/>
            </a:rPr>
            <a:t>H20</a:t>
          </a:r>
          <a:r>
            <a:rPr kumimoji="1" lang="ja-JP" altLang="ja-JP" sz="1800">
              <a:solidFill>
                <a:schemeClr val="dk1"/>
              </a:solidFill>
              <a:latin typeface="+mn-lt"/>
              <a:ea typeface="+mn-ea"/>
              <a:cs typeface="+mn-cs"/>
            </a:rPr>
            <a:t>年度決算から赤字決算となっている。また、</a:t>
          </a:r>
          <a:r>
            <a:rPr kumimoji="1" lang="en-US" altLang="ja-JP" sz="1800">
              <a:solidFill>
                <a:schemeClr val="dk1"/>
              </a:solidFill>
              <a:latin typeface="+mn-lt"/>
              <a:ea typeface="+mn-ea"/>
              <a:cs typeface="+mn-cs"/>
            </a:rPr>
            <a:t>H27</a:t>
          </a:r>
          <a:r>
            <a:rPr kumimoji="1" lang="ja-JP" altLang="ja-JP" sz="1800">
              <a:solidFill>
                <a:schemeClr val="dk1"/>
              </a:solidFill>
              <a:latin typeface="+mn-lt"/>
              <a:ea typeface="+mn-ea"/>
              <a:cs typeface="+mn-cs"/>
            </a:rPr>
            <a:t>年度の国民健康保険特別会計では、保険給付費等の増加や国への返還金が生じたことにより、赤字額が過去最高の額となっている。</a:t>
          </a:r>
          <a:endParaRPr lang="ja-JP" altLang="ja-JP" sz="1800" strike="sngStrike"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17070307</v>
      </c>
      <c r="BO4" s="409"/>
      <c r="BP4" s="409"/>
      <c r="BQ4" s="409"/>
      <c r="BR4" s="409"/>
      <c r="BS4" s="409"/>
      <c r="BT4" s="409"/>
      <c r="BU4" s="410"/>
      <c r="BV4" s="408">
        <v>14906394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19</v>
      </c>
      <c r="CU4" s="586"/>
      <c r="CV4" s="586"/>
      <c r="CW4" s="586"/>
      <c r="CX4" s="586"/>
      <c r="CY4" s="586"/>
      <c r="CZ4" s="586"/>
      <c r="DA4" s="587"/>
      <c r="DB4" s="585">
        <v>16.5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15723151</v>
      </c>
      <c r="BO5" s="414"/>
      <c r="BP5" s="414"/>
      <c r="BQ5" s="414"/>
      <c r="BR5" s="414"/>
      <c r="BS5" s="414"/>
      <c r="BT5" s="414"/>
      <c r="BU5" s="415"/>
      <c r="BV5" s="413">
        <v>13764678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1347156</v>
      </c>
      <c r="BO6" s="414"/>
      <c r="BP6" s="414"/>
      <c r="BQ6" s="414"/>
      <c r="BR6" s="414"/>
      <c r="BS6" s="414"/>
      <c r="BT6" s="414"/>
      <c r="BU6" s="415"/>
      <c r="BV6" s="413">
        <v>1141716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95.3</v>
      </c>
      <c r="CU6" s="560"/>
      <c r="CV6" s="560"/>
      <c r="CW6" s="560"/>
      <c r="CX6" s="560"/>
      <c r="CY6" s="560"/>
      <c r="CZ6" s="560"/>
      <c r="DA6" s="561"/>
      <c r="DB6" s="559">
        <v>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65829</v>
      </c>
      <c r="BO7" s="414"/>
      <c r="BP7" s="414"/>
      <c r="BQ7" s="414"/>
      <c r="BR7" s="414"/>
      <c r="BS7" s="414"/>
      <c r="BT7" s="414"/>
      <c r="BU7" s="415"/>
      <c r="BV7" s="413">
        <v>71016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6744061</v>
      </c>
      <c r="CU7" s="414"/>
      <c r="CV7" s="414"/>
      <c r="CW7" s="414"/>
      <c r="CX7" s="414"/>
      <c r="CY7" s="414"/>
      <c r="CZ7" s="414"/>
      <c r="DA7" s="415"/>
      <c r="DB7" s="413">
        <v>6493132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1281327</v>
      </c>
      <c r="BO8" s="414"/>
      <c r="BP8" s="414"/>
      <c r="BQ8" s="414"/>
      <c r="BR8" s="414"/>
      <c r="BS8" s="414"/>
      <c r="BT8" s="414"/>
      <c r="BU8" s="415"/>
      <c r="BV8" s="413">
        <v>1070700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37502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210627</v>
      </c>
      <c r="BO9" s="414"/>
      <c r="BP9" s="414"/>
      <c r="BQ9" s="414"/>
      <c r="BR9" s="414"/>
      <c r="BS9" s="414"/>
      <c r="BT9" s="414"/>
      <c r="BU9" s="415"/>
      <c r="BV9" s="413">
        <v>890691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14.4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35244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1064483</v>
      </c>
      <c r="BO10" s="414"/>
      <c r="BP10" s="414"/>
      <c r="BQ10" s="414"/>
      <c r="BR10" s="414"/>
      <c r="BS10" s="414"/>
      <c r="BT10" s="414"/>
      <c r="BU10" s="415"/>
      <c r="BV10" s="413">
        <v>93892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2800</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37342</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1306804</v>
      </c>
      <c r="BO12" s="414"/>
      <c r="BP12" s="414"/>
      <c r="BQ12" s="414"/>
      <c r="BR12" s="414"/>
      <c r="BS12" s="414"/>
      <c r="BT12" s="414"/>
      <c r="BU12" s="415"/>
      <c r="BV12" s="413">
        <v>1193031</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37245</v>
      </c>
      <c r="S13" s="515"/>
      <c r="T13" s="515"/>
      <c r="U13" s="515"/>
      <c r="V13" s="516"/>
      <c r="W13" s="502" t="s">
        <v>119</v>
      </c>
      <c r="X13" s="426"/>
      <c r="Y13" s="426"/>
      <c r="Z13" s="426"/>
      <c r="AA13" s="426"/>
      <c r="AB13" s="427"/>
      <c r="AC13" s="389">
        <v>580</v>
      </c>
      <c r="AD13" s="390"/>
      <c r="AE13" s="390"/>
      <c r="AF13" s="390"/>
      <c r="AG13" s="391"/>
      <c r="AH13" s="389">
        <v>639</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-28894</v>
      </c>
      <c r="BO13" s="414"/>
      <c r="BP13" s="414"/>
      <c r="BQ13" s="414"/>
      <c r="BR13" s="414"/>
      <c r="BS13" s="414"/>
      <c r="BT13" s="414"/>
      <c r="BU13" s="415"/>
      <c r="BV13" s="413">
        <v>-208448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v>
      </c>
      <c r="CU13" s="384"/>
      <c r="CV13" s="384"/>
      <c r="CW13" s="384"/>
      <c r="CX13" s="384"/>
      <c r="CY13" s="384"/>
      <c r="CZ13" s="384"/>
      <c r="DA13" s="385"/>
      <c r="DB13" s="383">
        <v>10.1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37113</v>
      </c>
      <c r="S14" s="515"/>
      <c r="T14" s="515"/>
      <c r="U14" s="515"/>
      <c r="V14" s="516"/>
      <c r="W14" s="517"/>
      <c r="X14" s="429"/>
      <c r="Y14" s="429"/>
      <c r="Z14" s="429"/>
      <c r="AA14" s="429"/>
      <c r="AB14" s="430"/>
      <c r="AC14" s="507">
        <v>4.0999999999999996</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123.2</v>
      </c>
      <c r="CU14" s="486"/>
      <c r="CV14" s="486"/>
      <c r="CW14" s="486"/>
      <c r="CX14" s="486"/>
      <c r="CY14" s="486"/>
      <c r="CZ14" s="486"/>
      <c r="DA14" s="487"/>
      <c r="DB14" s="518">
        <v>121.9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37034</v>
      </c>
      <c r="S15" s="515"/>
      <c r="T15" s="515"/>
      <c r="U15" s="515"/>
      <c r="V15" s="516"/>
      <c r="W15" s="502" t="s">
        <v>126</v>
      </c>
      <c r="X15" s="426"/>
      <c r="Y15" s="426"/>
      <c r="Z15" s="426"/>
      <c r="AA15" s="426"/>
      <c r="AB15" s="427"/>
      <c r="AC15" s="389">
        <v>2439</v>
      </c>
      <c r="AD15" s="390"/>
      <c r="AE15" s="390"/>
      <c r="AF15" s="390"/>
      <c r="AG15" s="391"/>
      <c r="AH15" s="389">
        <v>2884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3316489</v>
      </c>
      <c r="BO15" s="409"/>
      <c r="BP15" s="409"/>
      <c r="BQ15" s="409"/>
      <c r="BR15" s="409"/>
      <c r="BS15" s="409"/>
      <c r="BT15" s="409"/>
      <c r="BU15" s="410"/>
      <c r="BV15" s="408">
        <v>3028333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17.100000000000001</v>
      </c>
      <c r="AD16" s="508"/>
      <c r="AE16" s="508"/>
      <c r="AF16" s="508"/>
      <c r="AG16" s="509"/>
      <c r="AH16" s="507">
        <v>19.8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5365155</v>
      </c>
      <c r="BO16" s="414"/>
      <c r="BP16" s="414"/>
      <c r="BQ16" s="414"/>
      <c r="BR16" s="414"/>
      <c r="BS16" s="414"/>
      <c r="BT16" s="414"/>
      <c r="BU16" s="415"/>
      <c r="BV16" s="413">
        <v>5110082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11264</v>
      </c>
      <c r="AD17" s="390"/>
      <c r="AE17" s="390"/>
      <c r="AF17" s="390"/>
      <c r="AG17" s="391"/>
      <c r="AH17" s="389">
        <v>10960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4233345</v>
      </c>
      <c r="BO17" s="414"/>
      <c r="BP17" s="414"/>
      <c r="BQ17" s="414"/>
      <c r="BR17" s="414"/>
      <c r="BS17" s="414"/>
      <c r="BT17" s="414"/>
      <c r="BU17" s="415"/>
      <c r="BV17" s="413">
        <v>3909338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10.76</v>
      </c>
      <c r="M18" s="478"/>
      <c r="N18" s="478"/>
      <c r="O18" s="478"/>
      <c r="P18" s="478"/>
      <c r="Q18" s="478"/>
      <c r="R18" s="479"/>
      <c r="S18" s="479"/>
      <c r="T18" s="479"/>
      <c r="U18" s="479"/>
      <c r="V18" s="480"/>
      <c r="W18" s="494"/>
      <c r="X18" s="495"/>
      <c r="Y18" s="495"/>
      <c r="Z18" s="495"/>
      <c r="AA18" s="495"/>
      <c r="AB18" s="503"/>
      <c r="AC18" s="377">
        <v>78.900000000000006</v>
      </c>
      <c r="AD18" s="378"/>
      <c r="AE18" s="378"/>
      <c r="AF18" s="378"/>
      <c r="AG18" s="481"/>
      <c r="AH18" s="377">
        <v>75.2</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6186090</v>
      </c>
      <c r="BO18" s="414"/>
      <c r="BP18" s="414"/>
      <c r="BQ18" s="414"/>
      <c r="BR18" s="414"/>
      <c r="BS18" s="414"/>
      <c r="BT18" s="414"/>
      <c r="BU18" s="415"/>
      <c r="BV18" s="413">
        <v>6087581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3485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9557131</v>
      </c>
      <c r="BO19" s="414"/>
      <c r="BP19" s="414"/>
      <c r="BQ19" s="414"/>
      <c r="BR19" s="414"/>
      <c r="BS19" s="414"/>
      <c r="BT19" s="414"/>
      <c r="BU19" s="415"/>
      <c r="BV19" s="413">
        <v>8292342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12763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14647072</v>
      </c>
      <c r="BO23" s="414"/>
      <c r="BP23" s="414"/>
      <c r="BQ23" s="414"/>
      <c r="BR23" s="414"/>
      <c r="BS23" s="414"/>
      <c r="BT23" s="414"/>
      <c r="BU23" s="415"/>
      <c r="BV23" s="413">
        <v>14276773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7900</v>
      </c>
      <c r="R24" s="390"/>
      <c r="S24" s="390"/>
      <c r="T24" s="390"/>
      <c r="U24" s="390"/>
      <c r="V24" s="391"/>
      <c r="W24" s="455"/>
      <c r="X24" s="446"/>
      <c r="Y24" s="447"/>
      <c r="Z24" s="386" t="s">
        <v>149</v>
      </c>
      <c r="AA24" s="387"/>
      <c r="AB24" s="387"/>
      <c r="AC24" s="387"/>
      <c r="AD24" s="387"/>
      <c r="AE24" s="387"/>
      <c r="AF24" s="387"/>
      <c r="AG24" s="388"/>
      <c r="AH24" s="389">
        <v>171</v>
      </c>
      <c r="AI24" s="390"/>
      <c r="AJ24" s="390"/>
      <c r="AK24" s="390"/>
      <c r="AL24" s="391"/>
      <c r="AM24" s="389">
        <v>515565</v>
      </c>
      <c r="AN24" s="390"/>
      <c r="AO24" s="390"/>
      <c r="AP24" s="390"/>
      <c r="AQ24" s="390"/>
      <c r="AR24" s="391"/>
      <c r="AS24" s="389">
        <v>3015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14350665</v>
      </c>
      <c r="BO24" s="414"/>
      <c r="BP24" s="414"/>
      <c r="BQ24" s="414"/>
      <c r="BR24" s="414"/>
      <c r="BS24" s="414"/>
      <c r="BT24" s="414"/>
      <c r="BU24" s="415"/>
      <c r="BV24" s="413">
        <v>13893355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6450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12818</v>
      </c>
      <c r="BO25" s="409"/>
      <c r="BP25" s="409"/>
      <c r="BQ25" s="409"/>
      <c r="BR25" s="409"/>
      <c r="BS25" s="409"/>
      <c r="BT25" s="409"/>
      <c r="BU25" s="410"/>
      <c r="BV25" s="408">
        <v>36948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6040</v>
      </c>
      <c r="R26" s="390"/>
      <c r="S26" s="390"/>
      <c r="T26" s="390"/>
      <c r="U26" s="390"/>
      <c r="V26" s="391"/>
      <c r="W26" s="455"/>
      <c r="X26" s="446"/>
      <c r="Y26" s="447"/>
      <c r="Z26" s="386" t="s">
        <v>155</v>
      </c>
      <c r="AA26" s="468"/>
      <c r="AB26" s="468"/>
      <c r="AC26" s="468"/>
      <c r="AD26" s="468"/>
      <c r="AE26" s="468"/>
      <c r="AF26" s="468"/>
      <c r="AG26" s="469"/>
      <c r="AH26" s="389">
        <v>12</v>
      </c>
      <c r="AI26" s="390"/>
      <c r="AJ26" s="390"/>
      <c r="AK26" s="390"/>
      <c r="AL26" s="391"/>
      <c r="AM26" s="389">
        <v>36888</v>
      </c>
      <c r="AN26" s="390"/>
      <c r="AO26" s="390"/>
      <c r="AP26" s="390"/>
      <c r="AQ26" s="390"/>
      <c r="AR26" s="391"/>
      <c r="AS26" s="389">
        <v>3074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3000</v>
      </c>
      <c r="R27" s="390"/>
      <c r="S27" s="390"/>
      <c r="T27" s="390"/>
      <c r="U27" s="390"/>
      <c r="V27" s="391"/>
      <c r="W27" s="455"/>
      <c r="X27" s="446"/>
      <c r="Y27" s="447"/>
      <c r="Z27" s="386" t="s">
        <v>158</v>
      </c>
      <c r="AA27" s="387"/>
      <c r="AB27" s="387"/>
      <c r="AC27" s="387"/>
      <c r="AD27" s="387"/>
      <c r="AE27" s="387"/>
      <c r="AF27" s="387"/>
      <c r="AG27" s="388"/>
      <c r="AH27" s="389">
        <v>19</v>
      </c>
      <c r="AI27" s="390"/>
      <c r="AJ27" s="390"/>
      <c r="AK27" s="390"/>
      <c r="AL27" s="391"/>
      <c r="AM27" s="389">
        <v>47091</v>
      </c>
      <c r="AN27" s="390"/>
      <c r="AO27" s="390"/>
      <c r="AP27" s="390"/>
      <c r="AQ27" s="390"/>
      <c r="AR27" s="391"/>
      <c r="AS27" s="389">
        <v>2478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215212</v>
      </c>
      <c r="BO27" s="417"/>
      <c r="BP27" s="417"/>
      <c r="BQ27" s="417"/>
      <c r="BR27" s="417"/>
      <c r="BS27" s="417"/>
      <c r="BT27" s="417"/>
      <c r="BU27" s="418"/>
      <c r="BV27" s="416">
        <v>214702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2500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630493</v>
      </c>
      <c r="BO28" s="409"/>
      <c r="BP28" s="409"/>
      <c r="BQ28" s="409"/>
      <c r="BR28" s="409"/>
      <c r="BS28" s="409"/>
      <c r="BT28" s="409"/>
      <c r="BU28" s="410"/>
      <c r="BV28" s="408">
        <v>872814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14</v>
      </c>
      <c r="M29" s="390"/>
      <c r="N29" s="390"/>
      <c r="O29" s="390"/>
      <c r="P29" s="391"/>
      <c r="Q29" s="389">
        <v>2330</v>
      </c>
      <c r="R29" s="390"/>
      <c r="S29" s="390"/>
      <c r="T29" s="390"/>
      <c r="U29" s="390"/>
      <c r="V29" s="391"/>
      <c r="W29" s="456"/>
      <c r="X29" s="457"/>
      <c r="Y29" s="458"/>
      <c r="Z29" s="386" t="s">
        <v>165</v>
      </c>
      <c r="AA29" s="387"/>
      <c r="AB29" s="387"/>
      <c r="AC29" s="387"/>
      <c r="AD29" s="387"/>
      <c r="AE29" s="387"/>
      <c r="AF29" s="387"/>
      <c r="AG29" s="388"/>
      <c r="AH29" s="389">
        <v>190</v>
      </c>
      <c r="AI29" s="390"/>
      <c r="AJ29" s="390"/>
      <c r="AK29" s="390"/>
      <c r="AL29" s="391"/>
      <c r="AM29" s="389">
        <v>562656</v>
      </c>
      <c r="AN29" s="390"/>
      <c r="AO29" s="390"/>
      <c r="AP29" s="390"/>
      <c r="AQ29" s="390"/>
      <c r="AR29" s="391"/>
      <c r="AS29" s="389">
        <v>2961</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70953</v>
      </c>
      <c r="BO29" s="414"/>
      <c r="BP29" s="414"/>
      <c r="BQ29" s="414"/>
      <c r="BR29" s="414"/>
      <c r="BS29" s="414"/>
      <c r="BT29" s="414"/>
      <c r="BU29" s="415"/>
      <c r="BV29" s="413">
        <v>70785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100.3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315679</v>
      </c>
      <c r="BO30" s="417"/>
      <c r="BP30" s="417"/>
      <c r="BQ30" s="417"/>
      <c r="BR30" s="417"/>
      <c r="BS30" s="417"/>
      <c r="BT30" s="417"/>
      <c r="BU30" s="418"/>
      <c r="BV30" s="416">
        <v>317231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IF('各会計、関係団体の財政状況及び健全化判断比率'!B30="","",'各会計、関係団体の財政状況及び健全化判断比率'!B30)</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沖縄県後期高齢者医療広域連合（一般会計）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土地区画整理事業特別会計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IF('各会計、関係団体の財政状況及び健全化判断比率'!B31="","",'各会計、関係団体の財政状況及び健全化判断比率'!B31)</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沖縄県後期高齢者医療広域連合（特別会計）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東部消防組合（一般会計）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那覇市・南風原町環境施設組合（一般会計）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南部広域市町村圏事務組合（一般会計）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南部広域市町村圏事務組合（ふるさと市町村圏基金特別会計）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南部広域市町村圏事務組合（いなんせ斎苑特別会計）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沖縄県介護保険広域連合（一般会計）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沖縄県介護保険広域連合（特別会計）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南部水道企業団（水道事業会計）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2.72</v>
      </c>
      <c r="G35" s="37">
        <v>5.28</v>
      </c>
      <c r="H35" s="37">
        <v>2.76</v>
      </c>
      <c r="I35" s="37">
        <v>16.440000000000001</v>
      </c>
      <c r="J35" s="38">
        <v>18.920000000000002</v>
      </c>
      <c r="K35" s="22"/>
      <c r="L35" s="22"/>
      <c r="M35" s="22"/>
      <c r="N35" s="22"/>
      <c r="O35" s="22"/>
      <c r="P35" s="22"/>
    </row>
    <row r="36" spans="1:16" ht="39" customHeight="1">
      <c r="A36" s="22"/>
      <c r="B36" s="35"/>
      <c r="C36" s="1175" t="s">
        <v>531</v>
      </c>
      <c r="D36" s="1176"/>
      <c r="E36" s="1177"/>
      <c r="F36" s="36">
        <v>0.04</v>
      </c>
      <c r="G36" s="37">
        <v>7.0000000000000007E-2</v>
      </c>
      <c r="H36" s="37">
        <v>0.04</v>
      </c>
      <c r="I36" s="37">
        <v>0.04</v>
      </c>
      <c r="J36" s="38">
        <v>0.09</v>
      </c>
      <c r="K36" s="22"/>
      <c r="L36" s="22"/>
      <c r="M36" s="22"/>
      <c r="N36" s="22"/>
      <c r="O36" s="22"/>
      <c r="P36" s="22"/>
    </row>
    <row r="37" spans="1:16" ht="39" customHeight="1">
      <c r="A37" s="22"/>
      <c r="B37" s="35"/>
      <c r="C37" s="1175" t="s">
        <v>532</v>
      </c>
      <c r="D37" s="1176"/>
      <c r="E37" s="1177"/>
      <c r="F37" s="36">
        <v>0.02</v>
      </c>
      <c r="G37" s="37">
        <v>0.05</v>
      </c>
      <c r="H37" s="37">
        <v>0.04</v>
      </c>
      <c r="I37" s="37">
        <v>0.04</v>
      </c>
      <c r="J37" s="38">
        <v>0.06</v>
      </c>
      <c r="K37" s="22"/>
      <c r="L37" s="22"/>
      <c r="M37" s="22"/>
      <c r="N37" s="22"/>
      <c r="O37" s="22"/>
      <c r="P37" s="22"/>
    </row>
    <row r="38" spans="1:16" ht="39" customHeight="1">
      <c r="A38" s="22"/>
      <c r="B38" s="35"/>
      <c r="C38" s="1175" t="s">
        <v>533</v>
      </c>
      <c r="D38" s="1176"/>
      <c r="E38" s="1177"/>
      <c r="F38" s="36">
        <v>0.01</v>
      </c>
      <c r="G38" s="37">
        <v>7.0000000000000007E-2</v>
      </c>
      <c r="H38" s="37">
        <v>0.01</v>
      </c>
      <c r="I38" s="37">
        <v>0.02</v>
      </c>
      <c r="J38" s="38">
        <v>0.01</v>
      </c>
      <c r="K38" s="22"/>
      <c r="L38" s="22"/>
      <c r="M38" s="22"/>
      <c r="N38" s="22"/>
      <c r="O38" s="22"/>
      <c r="P38" s="22"/>
    </row>
    <row r="39" spans="1:16" ht="39" customHeight="1">
      <c r="A39" s="22"/>
      <c r="B39" s="35"/>
      <c r="C39" s="1175" t="s">
        <v>534</v>
      </c>
      <c r="D39" s="1176"/>
      <c r="E39" s="1177"/>
      <c r="F39" s="36">
        <v>0.03</v>
      </c>
      <c r="G39" s="37">
        <v>0.01</v>
      </c>
      <c r="H39" s="37">
        <v>0.01</v>
      </c>
      <c r="I39" s="37">
        <v>0</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535</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536</v>
      </c>
      <c r="D43" s="1179"/>
      <c r="E43" s="1180"/>
      <c r="F43" s="41" t="s">
        <v>475</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1058</v>
      </c>
      <c r="L45" s="60">
        <v>1088</v>
      </c>
      <c r="M45" s="60">
        <v>1119</v>
      </c>
      <c r="N45" s="60">
        <v>1192</v>
      </c>
      <c r="O45" s="61">
        <v>1161</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118</v>
      </c>
      <c r="L48" s="64">
        <v>129</v>
      </c>
      <c r="M48" s="64">
        <v>116</v>
      </c>
      <c r="N48" s="64">
        <v>125</v>
      </c>
      <c r="O48" s="65">
        <v>115</v>
      </c>
      <c r="P48" s="48"/>
      <c r="Q48" s="48"/>
      <c r="R48" s="48"/>
      <c r="S48" s="48"/>
      <c r="T48" s="48"/>
      <c r="U48" s="48"/>
    </row>
    <row r="49" spans="1:21" ht="30.75" customHeight="1">
      <c r="A49" s="48"/>
      <c r="B49" s="1193"/>
      <c r="C49" s="1194"/>
      <c r="D49" s="62"/>
      <c r="E49" s="1185" t="s">
        <v>15</v>
      </c>
      <c r="F49" s="1185"/>
      <c r="G49" s="1185"/>
      <c r="H49" s="1185"/>
      <c r="I49" s="1185"/>
      <c r="J49" s="1186"/>
      <c r="K49" s="63">
        <v>80</v>
      </c>
      <c r="L49" s="64">
        <v>75</v>
      </c>
      <c r="M49" s="64">
        <v>73</v>
      </c>
      <c r="N49" s="64">
        <v>68</v>
      </c>
      <c r="O49" s="65">
        <v>83</v>
      </c>
      <c r="P49" s="48"/>
      <c r="Q49" s="48"/>
      <c r="R49" s="48"/>
      <c r="S49" s="48"/>
      <c r="T49" s="48"/>
      <c r="U49" s="48"/>
    </row>
    <row r="50" spans="1:21" ht="30.75" customHeight="1">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704</v>
      </c>
      <c r="L52" s="64">
        <v>723</v>
      </c>
      <c r="M52" s="64">
        <v>754</v>
      </c>
      <c r="N52" s="64">
        <v>793</v>
      </c>
      <c r="O52" s="65">
        <v>769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552</v>
      </c>
      <c r="L53" s="69">
        <v>569</v>
      </c>
      <c r="M53" s="69">
        <v>554</v>
      </c>
      <c r="N53" s="69">
        <v>592</v>
      </c>
      <c r="O53" s="70">
        <v>590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13304</v>
      </c>
      <c r="J41" s="83">
        <v>13639</v>
      </c>
      <c r="K41" s="83">
        <v>14073</v>
      </c>
      <c r="L41" s="83">
        <v>14277</v>
      </c>
      <c r="M41" s="84">
        <v>14647</v>
      </c>
    </row>
    <row r="42" spans="2:13" ht="27.75" customHeight="1">
      <c r="B42" s="1201"/>
      <c r="C42" s="1202"/>
      <c r="D42" s="85"/>
      <c r="E42" s="1205" t="s">
        <v>25</v>
      </c>
      <c r="F42" s="1205"/>
      <c r="G42" s="1205"/>
      <c r="H42" s="1206"/>
      <c r="I42" s="86" t="s">
        <v>475</v>
      </c>
      <c r="J42" s="87" t="s">
        <v>475</v>
      </c>
      <c r="K42" s="87" t="s">
        <v>475</v>
      </c>
      <c r="L42" s="87" t="s">
        <v>475</v>
      </c>
      <c r="M42" s="88" t="s">
        <v>475</v>
      </c>
    </row>
    <row r="43" spans="2:13" ht="27.75" customHeight="1">
      <c r="B43" s="1201"/>
      <c r="C43" s="1202"/>
      <c r="D43" s="85"/>
      <c r="E43" s="1205" t="s">
        <v>26</v>
      </c>
      <c r="F43" s="1205"/>
      <c r="G43" s="1205"/>
      <c r="H43" s="1206"/>
      <c r="I43" s="86">
        <v>1722</v>
      </c>
      <c r="J43" s="87">
        <v>1810</v>
      </c>
      <c r="K43" s="87">
        <v>1817</v>
      </c>
      <c r="L43" s="87">
        <v>1900</v>
      </c>
      <c r="M43" s="88">
        <v>1840</v>
      </c>
    </row>
    <row r="44" spans="2:13" ht="27.75" customHeight="1">
      <c r="B44" s="1201"/>
      <c r="C44" s="1202"/>
      <c r="D44" s="85"/>
      <c r="E44" s="1205" t="s">
        <v>27</v>
      </c>
      <c r="F44" s="1205"/>
      <c r="G44" s="1205"/>
      <c r="H44" s="1206"/>
      <c r="I44" s="86">
        <v>656</v>
      </c>
      <c r="J44" s="87">
        <v>607</v>
      </c>
      <c r="K44" s="87">
        <v>704</v>
      </c>
      <c r="L44" s="87">
        <v>778</v>
      </c>
      <c r="M44" s="88">
        <v>813</v>
      </c>
    </row>
    <row r="45" spans="2:13" ht="27.75" customHeight="1">
      <c r="B45" s="1201"/>
      <c r="C45" s="1202"/>
      <c r="D45" s="85"/>
      <c r="E45" s="1205" t="s">
        <v>28</v>
      </c>
      <c r="F45" s="1205"/>
      <c r="G45" s="1205"/>
      <c r="H45" s="1206"/>
      <c r="I45" s="86">
        <v>1117</v>
      </c>
      <c r="J45" s="87">
        <v>1134</v>
      </c>
      <c r="K45" s="87">
        <v>1061</v>
      </c>
      <c r="L45" s="87">
        <v>774</v>
      </c>
      <c r="M45" s="88">
        <v>642</v>
      </c>
    </row>
    <row r="46" spans="2:13" ht="27.75" customHeight="1">
      <c r="B46" s="1201"/>
      <c r="C46" s="1202"/>
      <c r="D46" s="85"/>
      <c r="E46" s="1205" t="s">
        <v>29</v>
      </c>
      <c r="F46" s="1205"/>
      <c r="G46" s="1205"/>
      <c r="H46" s="1206"/>
      <c r="I46" s="86" t="s">
        <v>475</v>
      </c>
      <c r="J46" s="87" t="s">
        <v>475</v>
      </c>
      <c r="K46" s="87" t="s">
        <v>475</v>
      </c>
      <c r="L46" s="87" t="s">
        <v>475</v>
      </c>
      <c r="M46" s="88" t="s">
        <v>475</v>
      </c>
    </row>
    <row r="47" spans="2:13" ht="27.75" customHeight="1">
      <c r="B47" s="1201"/>
      <c r="C47" s="1202"/>
      <c r="D47" s="85"/>
      <c r="E47" s="1205" t="s">
        <v>30</v>
      </c>
      <c r="F47" s="1205"/>
      <c r="G47" s="1205"/>
      <c r="H47" s="1206"/>
      <c r="I47" s="86" t="s">
        <v>475</v>
      </c>
      <c r="J47" s="87" t="s">
        <v>475</v>
      </c>
      <c r="K47" s="87">
        <v>309</v>
      </c>
      <c r="L47" s="87" t="s">
        <v>475</v>
      </c>
      <c r="M47" s="88" t="s">
        <v>475</v>
      </c>
    </row>
    <row r="48" spans="2:13" ht="27.75" customHeight="1">
      <c r="B48" s="1203"/>
      <c r="C48" s="1204"/>
      <c r="D48" s="85"/>
      <c r="E48" s="1205" t="s">
        <v>31</v>
      </c>
      <c r="F48" s="1205"/>
      <c r="G48" s="1205"/>
      <c r="H48" s="1206"/>
      <c r="I48" s="86" t="s">
        <v>475</v>
      </c>
      <c r="J48" s="87" t="s">
        <v>475</v>
      </c>
      <c r="K48" s="87" t="s">
        <v>475</v>
      </c>
      <c r="L48" s="87" t="s">
        <v>475</v>
      </c>
      <c r="M48" s="88" t="s">
        <v>475</v>
      </c>
    </row>
    <row r="49" spans="2:13" ht="27.75" customHeight="1">
      <c r="B49" s="1199" t="s">
        <v>32</v>
      </c>
      <c r="C49" s="1200"/>
      <c r="D49" s="89"/>
      <c r="E49" s="1205" t="s">
        <v>33</v>
      </c>
      <c r="F49" s="1205"/>
      <c r="G49" s="1205"/>
      <c r="H49" s="1206"/>
      <c r="I49" s="86">
        <v>2548</v>
      </c>
      <c r="J49" s="87">
        <v>2702</v>
      </c>
      <c r="K49" s="87">
        <v>2732</v>
      </c>
      <c r="L49" s="87">
        <v>1615</v>
      </c>
      <c r="M49" s="88">
        <v>1376</v>
      </c>
    </row>
    <row r="50" spans="2:13" ht="27.75" customHeight="1">
      <c r="B50" s="1201"/>
      <c r="C50" s="1202"/>
      <c r="D50" s="85"/>
      <c r="E50" s="1205" t="s">
        <v>34</v>
      </c>
      <c r="F50" s="1205"/>
      <c r="G50" s="1205"/>
      <c r="H50" s="1206"/>
      <c r="I50" s="86" t="s">
        <v>475</v>
      </c>
      <c r="J50" s="87" t="s">
        <v>475</v>
      </c>
      <c r="K50" s="87" t="s">
        <v>475</v>
      </c>
      <c r="L50" s="87" t="s">
        <v>475</v>
      </c>
      <c r="M50" s="88" t="s">
        <v>475</v>
      </c>
    </row>
    <row r="51" spans="2:13" ht="27.75" customHeight="1">
      <c r="B51" s="1203"/>
      <c r="C51" s="1204"/>
      <c r="D51" s="85"/>
      <c r="E51" s="1205" t="s">
        <v>35</v>
      </c>
      <c r="F51" s="1205"/>
      <c r="G51" s="1205"/>
      <c r="H51" s="1206"/>
      <c r="I51" s="86">
        <v>8743</v>
      </c>
      <c r="J51" s="87">
        <v>9009</v>
      </c>
      <c r="K51" s="87">
        <v>9137</v>
      </c>
      <c r="L51" s="87">
        <v>9164</v>
      </c>
      <c r="M51" s="88">
        <v>9204</v>
      </c>
    </row>
    <row r="52" spans="2:13" ht="27.75" customHeight="1" thickBot="1">
      <c r="B52" s="1207" t="s">
        <v>36</v>
      </c>
      <c r="C52" s="1208"/>
      <c r="D52" s="90"/>
      <c r="E52" s="1209" t="s">
        <v>37</v>
      </c>
      <c r="F52" s="1209"/>
      <c r="G52" s="1209"/>
      <c r="H52" s="1210"/>
      <c r="I52" s="91">
        <v>5508</v>
      </c>
      <c r="J52" s="92">
        <v>5479</v>
      </c>
      <c r="K52" s="92">
        <v>6095</v>
      </c>
      <c r="L52" s="92">
        <v>6950</v>
      </c>
      <c r="M52" s="93">
        <v>7362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27" t="s">
        <v>564</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557</v>
      </c>
      <c r="H51" s="1240"/>
      <c r="I51" s="1245" t="s">
        <v>558</v>
      </c>
      <c r="J51" s="1245"/>
      <c r="K51" s="1249"/>
      <c r="L51" s="1249"/>
      <c r="M51" s="1249"/>
      <c r="N51" s="1249"/>
      <c r="O51" s="1215">
        <v>123.2</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47">
        <v>50.5</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15">
        <v>13</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559</v>
      </c>
      <c r="J57" s="1217"/>
      <c r="K57" s="1250"/>
      <c r="L57" s="1250"/>
      <c r="M57" s="1250"/>
      <c r="N57" s="1250"/>
      <c r="O57" s="1247">
        <v>52.8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557</v>
      </c>
      <c r="H73" s="1240"/>
      <c r="I73" s="1245" t="s">
        <v>558</v>
      </c>
      <c r="J73" s="1245"/>
      <c r="K73" s="1226">
        <v>96.4</v>
      </c>
      <c r="L73" s="1226">
        <v>100</v>
      </c>
      <c r="M73" s="1215">
        <v>107.6</v>
      </c>
      <c r="N73" s="1215">
        <v>121.9</v>
      </c>
      <c r="O73" s="1215">
        <v>123.2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563</v>
      </c>
      <c r="J75" s="1225"/>
      <c r="K75" s="1247">
        <v>10.8</v>
      </c>
      <c r="L75" s="1247">
        <v>10.4</v>
      </c>
      <c r="M75" s="1247">
        <v>9.9</v>
      </c>
      <c r="N75" s="1247">
        <v>10.1</v>
      </c>
      <c r="O75" s="1247">
        <v>10</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563</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70040</v>
      </c>
      <c r="E3" s="116"/>
      <c r="F3" s="117">
        <v>42839</v>
      </c>
      <c r="G3" s="118"/>
      <c r="H3" s="119"/>
    </row>
    <row r="4" spans="1:8">
      <c r="A4" s="120"/>
      <c r="B4" s="121"/>
      <c r="C4" s="122"/>
      <c r="D4" s="123">
        <v>13403</v>
      </c>
      <c r="E4" s="124"/>
      <c r="F4" s="125">
        <v>22027</v>
      </c>
      <c r="G4" s="126"/>
      <c r="H4" s="127"/>
    </row>
    <row r="5" spans="1:8">
      <c r="A5" s="108" t="s">
        <v>509</v>
      </c>
      <c r="B5" s="113"/>
      <c r="C5" s="114"/>
      <c r="D5" s="115">
        <v>69143</v>
      </c>
      <c r="E5" s="116"/>
      <c r="F5" s="117">
        <v>46819</v>
      </c>
      <c r="G5" s="118"/>
      <c r="H5" s="119"/>
    </row>
    <row r="6" spans="1:8">
      <c r="A6" s="120"/>
      <c r="B6" s="121"/>
      <c r="C6" s="122"/>
      <c r="D6" s="123">
        <v>13418</v>
      </c>
      <c r="E6" s="124"/>
      <c r="F6" s="125">
        <v>24121</v>
      </c>
      <c r="G6" s="126"/>
      <c r="H6" s="127"/>
    </row>
    <row r="7" spans="1:8">
      <c r="A7" s="108" t="s">
        <v>510</v>
      </c>
      <c r="B7" s="113"/>
      <c r="C7" s="114"/>
      <c r="D7" s="115">
        <v>83498</v>
      </c>
      <c r="E7" s="116"/>
      <c r="F7" s="117">
        <v>53270</v>
      </c>
      <c r="G7" s="118"/>
      <c r="H7" s="119"/>
    </row>
    <row r="8" spans="1:8">
      <c r="A8" s="120"/>
      <c r="B8" s="121"/>
      <c r="C8" s="122"/>
      <c r="D8" s="123">
        <v>13621</v>
      </c>
      <c r="E8" s="124"/>
      <c r="F8" s="125">
        <v>24316</v>
      </c>
      <c r="G8" s="126"/>
      <c r="H8" s="127"/>
    </row>
    <row r="9" spans="1:8">
      <c r="A9" s="108" t="s">
        <v>511</v>
      </c>
      <c r="B9" s="113"/>
      <c r="C9" s="114"/>
      <c r="D9" s="115">
        <v>79759</v>
      </c>
      <c r="E9" s="116"/>
      <c r="F9" s="117">
        <v>53292</v>
      </c>
      <c r="G9" s="118"/>
      <c r="H9" s="119"/>
    </row>
    <row r="10" spans="1:8">
      <c r="A10" s="120"/>
      <c r="B10" s="121"/>
      <c r="C10" s="122"/>
      <c r="D10" s="123">
        <v>7331</v>
      </c>
      <c r="E10" s="124"/>
      <c r="F10" s="125">
        <v>28900</v>
      </c>
      <c r="G10" s="126"/>
      <c r="H10" s="127"/>
    </row>
    <row r="11" spans="1:8">
      <c r="A11" s="108" t="s">
        <v>512</v>
      </c>
      <c r="B11" s="113"/>
      <c r="C11" s="114"/>
      <c r="D11" s="115">
        <v>97841</v>
      </c>
      <c r="E11" s="116"/>
      <c r="F11" s="117">
        <v>49919</v>
      </c>
      <c r="G11" s="118"/>
      <c r="H11" s="119"/>
    </row>
    <row r="12" spans="1:8">
      <c r="A12" s="120"/>
      <c r="B12" s="121"/>
      <c r="C12" s="128"/>
      <c r="D12" s="123">
        <v>7077</v>
      </c>
      <c r="E12" s="124"/>
      <c r="F12" s="125">
        <v>26398</v>
      </c>
      <c r="G12" s="126"/>
      <c r="H12" s="127"/>
    </row>
    <row r="13" spans="1:8">
      <c r="A13" s="108"/>
      <c r="B13" s="113"/>
      <c r="C13" s="129"/>
      <c r="D13" s="130">
        <v>80056</v>
      </c>
      <c r="E13" s="131"/>
      <c r="F13" s="132">
        <v>49228</v>
      </c>
      <c r="G13" s="133"/>
      <c r="H13" s="119"/>
    </row>
    <row r="14" spans="1:8">
      <c r="A14" s="120"/>
      <c r="B14" s="121"/>
      <c r="C14" s="122"/>
      <c r="D14" s="123">
        <v>10970</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2.75</v>
      </c>
      <c r="C19" s="134">
        <f>ROUND(VALUE(SUBSTITUTE(実質収支比率等に係る経年分析!G$48,"▲","-")),2)</f>
        <v>5.34</v>
      </c>
      <c r="D19" s="134">
        <f>ROUND(VALUE(SUBSTITUTE(実質収支比率等に係る経年分析!H$48,"▲","-")),2)</f>
        <v>2.81</v>
      </c>
      <c r="E19" s="134">
        <f>ROUND(VALUE(SUBSTITUTE(実質収支比率等に係る経年分析!I$48,"▲","-")),2)</f>
        <v>16.489999999999998</v>
      </c>
      <c r="F19" s="134">
        <f>ROUND(VALUE(SUBSTITUTE(実質収支比率等に係る経年分析!J$48,"▲","-")),2)</f>
        <v>19</v>
      </c>
    </row>
    <row r="20" spans="1:11">
      <c r="A20" s="134" t="s">
        <v>42</v>
      </c>
      <c r="B20" s="134">
        <f>ROUND(VALUE(SUBSTITUTE(実質収支比率等に係る経年分析!F$47,"▲","-")),2)</f>
        <v>26.91</v>
      </c>
      <c r="C20" s="134">
        <f>ROUND(VALUE(SUBSTITUTE(実質収支比率等に係る経年分析!G$47,"▲","-")),2)</f>
        <v>31.25</v>
      </c>
      <c r="D20" s="134">
        <f>ROUND(VALUE(SUBSTITUTE(実質収支比率等に係る経年分析!H$47,"▲","-")),2)</f>
        <v>30.75</v>
      </c>
      <c r="E20" s="134">
        <f>ROUND(VALUE(SUBSTITUTE(実質収支比率等に係る経年分析!I$47,"▲","-")),2)</f>
        <v>13.44</v>
      </c>
      <c r="F20" s="134">
        <f>ROUND(VALUE(SUBSTITUTE(実質収支比率等に係る経年分析!J$47,"▲","-")),2)</f>
        <v>9.35</v>
      </c>
    </row>
    <row r="21" spans="1:11">
      <c r="A21" s="134" t="s">
        <v>43</v>
      </c>
      <c r="B21" s="134">
        <f>IF(ISNUMBER(VALUE(SUBSTITUTE(実質収支比率等に係る経年分析!F$49,"▲","-"))),ROUND(VALUE(SUBSTITUTE(実質収支比率等に係る経年分析!F$49,"▲","-")),2),NA())</f>
        <v>-8.5500000000000007</v>
      </c>
      <c r="C21" s="134">
        <f>IF(ISNUMBER(VALUE(SUBSTITUTE(実質収支比率等に係る経年分析!G$49,"▲","-"))),ROUND(VALUE(SUBSTITUTE(実質収支比率等に係る経年分析!G$49,"▲","-")),2),NA())</f>
        <v>5.9</v>
      </c>
      <c r="D21" s="134">
        <f>IF(ISNUMBER(VALUE(SUBSTITUTE(実質収支比率等に係る経年分析!H$49,"▲","-"))),ROUND(VALUE(SUBSTITUTE(実質収支比率等に係る経年分析!H$49,"▲","-")),2),NA())</f>
        <v>-1.18</v>
      </c>
      <c r="E21" s="134">
        <f>IF(ISNUMBER(VALUE(SUBSTITUTE(実質収支比率等に係る経年分析!I$49,"▲","-"))),ROUND(VALUE(SUBSTITUTE(実質収支比率等に係る経年分析!I$49,"▲","-")),2),NA())</f>
        <v>-3.21</v>
      </c>
      <c r="F21" s="134">
        <f>IF(ISNUMBER(VALUE(SUBSTITUTE(実質収支比率等に係る経年分析!J$49,"▲","-"))),ROUND(VALUE(SUBSTITUTE(実質収支比率等に係る経年分析!J$49,"▲","-")),2),NA())</f>
        <v>-0.43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16.440000000000001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18.920000000000002</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2.59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3.84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7.69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11.74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17.16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704</v>
      </c>
      <c r="E42" s="136"/>
      <c r="F42" s="136"/>
      <c r="G42" s="136">
        <f>'実質公債費比率（分子）の構造'!L$52</f>
        <v>723</v>
      </c>
      <c r="H42" s="136"/>
      <c r="I42" s="136"/>
      <c r="J42" s="136">
        <f>'実質公債費比率（分子）の構造'!M$52</f>
        <v>754</v>
      </c>
      <c r="K42" s="136"/>
      <c r="L42" s="136"/>
      <c r="M42" s="136">
        <f>'実質公債費比率（分子）の構造'!N$52</f>
        <v>793</v>
      </c>
      <c r="N42" s="136"/>
      <c r="O42" s="136"/>
      <c r="P42" s="136">
        <f>'実質公債費比率（分子）の構造'!O$52</f>
        <v>769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80</v>
      </c>
      <c r="C45" s="136"/>
      <c r="D45" s="136"/>
      <c r="E45" s="136">
        <f>'実質公債費比率（分子）の構造'!L$49</f>
        <v>75</v>
      </c>
      <c r="F45" s="136"/>
      <c r="G45" s="136"/>
      <c r="H45" s="136">
        <f>'実質公債費比率（分子）の構造'!M$49</f>
        <v>73</v>
      </c>
      <c r="I45" s="136"/>
      <c r="J45" s="136"/>
      <c r="K45" s="136">
        <f>'実質公債費比率（分子）の構造'!N$49</f>
        <v>68</v>
      </c>
      <c r="L45" s="136"/>
      <c r="M45" s="136"/>
      <c r="N45" s="136">
        <f>'実質公債費比率（分子）の構造'!O$49</f>
        <v>83</v>
      </c>
      <c r="O45" s="136"/>
      <c r="P45" s="136"/>
    </row>
    <row r="46" spans="1:16">
      <c r="A46" s="136" t="s">
        <v>54</v>
      </c>
      <c r="B46" s="136">
        <f>'実質公債費比率（分子）の構造'!K$48</f>
        <v>118</v>
      </c>
      <c r="C46" s="136"/>
      <c r="D46" s="136"/>
      <c r="E46" s="136">
        <f>'実質公債費比率（分子）の構造'!L$48</f>
        <v>129</v>
      </c>
      <c r="F46" s="136"/>
      <c r="G46" s="136"/>
      <c r="H46" s="136">
        <f>'実質公債費比率（分子）の構造'!M$48</f>
        <v>116</v>
      </c>
      <c r="I46" s="136"/>
      <c r="J46" s="136"/>
      <c r="K46" s="136">
        <f>'実質公債費比率（分子）の構造'!N$48</f>
        <v>125</v>
      </c>
      <c r="L46" s="136"/>
      <c r="M46" s="136"/>
      <c r="N46" s="136">
        <f>'実質公債費比率（分子）の構造'!O$48</f>
        <v>115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1058</v>
      </c>
      <c r="C49" s="136"/>
      <c r="D49" s="136"/>
      <c r="E49" s="136">
        <f>'実質公債費比率（分子）の構造'!L$45</f>
        <v>1088</v>
      </c>
      <c r="F49" s="136"/>
      <c r="G49" s="136"/>
      <c r="H49" s="136">
        <f>'実質公債費比率（分子）の構造'!M$45</f>
        <v>1119</v>
      </c>
      <c r="I49" s="136"/>
      <c r="J49" s="136"/>
      <c r="K49" s="136">
        <f>'実質公債費比率（分子）の構造'!N$45</f>
        <v>1192</v>
      </c>
      <c r="L49" s="136"/>
      <c r="M49" s="136"/>
      <c r="N49" s="136">
        <f>'実質公債費比率（分子）の構造'!O$45</f>
        <v>1161</v>
      </c>
      <c r="O49" s="136"/>
      <c r="P49" s="136"/>
    </row>
    <row r="50" spans="1:16">
      <c r="A50" s="136" t="s">
        <v>58</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569</v>
      </c>
      <c r="G50" s="136" t="e">
        <f>NA()</f>
        <v>#N/A</v>
      </c>
      <c r="H50" s="136" t="e">
        <f>NA()</f>
        <v>#N/A</v>
      </c>
      <c r="I50" s="136">
        <f>IF(ISNUMBER('実質公債費比率（分子）の構造'!M$53),'実質公債費比率（分子）の構造'!M$53,NA())</f>
        <v>554</v>
      </c>
      <c r="J50" s="136" t="e">
        <f>NA()</f>
        <v>#N/A</v>
      </c>
      <c r="K50" s="136" t="e">
        <f>NA()</f>
        <v>#N/A</v>
      </c>
      <c r="L50" s="136">
        <f>IF(ISNUMBER('実質公債費比率（分子）の構造'!N$53),'実質公債費比率（分子）の構造'!N$53,NA())</f>
        <v>592</v>
      </c>
      <c r="M50" s="136" t="e">
        <f>NA()</f>
        <v>#N/A</v>
      </c>
      <c r="N50" s="136" t="e">
        <f>NA()</f>
        <v>#N/A</v>
      </c>
      <c r="O50" s="136">
        <f>IF(ISNUMBER('実質公債費比率（分子）の構造'!O$53),'実質公債費比率（分子）の構造'!O$53,NA())</f>
        <v>590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8743</v>
      </c>
      <c r="E56" s="135"/>
      <c r="F56" s="135"/>
      <c r="G56" s="135">
        <f>'将来負担比率（分子）の構造'!J$51</f>
        <v>9009</v>
      </c>
      <c r="H56" s="135"/>
      <c r="I56" s="135"/>
      <c r="J56" s="135">
        <f>'将来負担比率（分子）の構造'!K$51</f>
        <v>9137</v>
      </c>
      <c r="K56" s="135"/>
      <c r="L56" s="135"/>
      <c r="M56" s="135">
        <f>'将来負担比率（分子）の構造'!L$51</f>
        <v>9164</v>
      </c>
      <c r="N56" s="135"/>
      <c r="O56" s="135"/>
      <c r="P56" s="135">
        <f>'将来負担比率（分子）の構造'!M$51</f>
        <v>9204</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2548</v>
      </c>
      <c r="E58" s="135"/>
      <c r="F58" s="135"/>
      <c r="G58" s="135">
        <f>'将来負担比率（分子）の構造'!J$49</f>
        <v>2702</v>
      </c>
      <c r="H58" s="135"/>
      <c r="I58" s="135"/>
      <c r="J58" s="135">
        <f>'将来負担比率（分子）の構造'!K$49</f>
        <v>2732</v>
      </c>
      <c r="K58" s="135"/>
      <c r="L58" s="135"/>
      <c r="M58" s="135">
        <f>'将来負担比率（分子）の構造'!L$49</f>
        <v>1615</v>
      </c>
      <c r="N58" s="135"/>
      <c r="O58" s="135"/>
      <c r="P58" s="135">
        <f>'将来負担比率（分子）の構造'!M$49</f>
        <v>1376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f>'将来負担比率（分子）の構造'!K$47</f>
        <v>309</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1117</v>
      </c>
      <c r="C62" s="135"/>
      <c r="D62" s="135"/>
      <c r="E62" s="135">
        <f>'将来負担比率（分子）の構造'!J$45</f>
        <v>1134</v>
      </c>
      <c r="F62" s="135"/>
      <c r="G62" s="135"/>
      <c r="H62" s="135">
        <f>'将来負担比率（分子）の構造'!K$45</f>
        <v>1061</v>
      </c>
      <c r="I62" s="135"/>
      <c r="J62" s="135"/>
      <c r="K62" s="135">
        <f>'将来負担比率（分子）の構造'!L$45</f>
        <v>774</v>
      </c>
      <c r="L62" s="135"/>
      <c r="M62" s="135"/>
      <c r="N62" s="135">
        <f>'将来負担比率（分子）の構造'!M$45</f>
        <v>642</v>
      </c>
      <c r="O62" s="135"/>
      <c r="P62" s="135"/>
    </row>
    <row r="63" spans="1:16">
      <c r="A63" s="135" t="s">
        <v>27</v>
      </c>
      <c r="B63" s="135">
        <f>'将来負担比率（分子）の構造'!I$44</f>
        <v>656</v>
      </c>
      <c r="C63" s="135"/>
      <c r="D63" s="135"/>
      <c r="E63" s="135">
        <f>'将来負担比率（分子）の構造'!J$44</f>
        <v>607</v>
      </c>
      <c r="F63" s="135"/>
      <c r="G63" s="135"/>
      <c r="H63" s="135">
        <f>'将来負担比率（分子）の構造'!K$44</f>
        <v>704</v>
      </c>
      <c r="I63" s="135"/>
      <c r="J63" s="135"/>
      <c r="K63" s="135">
        <f>'将来負担比率（分子）の構造'!L$44</f>
        <v>778</v>
      </c>
      <c r="L63" s="135"/>
      <c r="M63" s="135"/>
      <c r="N63" s="135">
        <f>'将来負担比率（分子）の構造'!M$44</f>
        <v>813</v>
      </c>
      <c r="O63" s="135"/>
      <c r="P63" s="135"/>
    </row>
    <row r="64" spans="1:16">
      <c r="A64" s="135" t="s">
        <v>26</v>
      </c>
      <c r="B64" s="135">
        <f>'将来負担比率（分子）の構造'!I$43</f>
        <v>1722</v>
      </c>
      <c r="C64" s="135"/>
      <c r="D64" s="135"/>
      <c r="E64" s="135">
        <f>'将来負担比率（分子）の構造'!J$43</f>
        <v>1810</v>
      </c>
      <c r="F64" s="135"/>
      <c r="G64" s="135"/>
      <c r="H64" s="135">
        <f>'将来負担比率（分子）の構造'!K$43</f>
        <v>1817</v>
      </c>
      <c r="I64" s="135"/>
      <c r="J64" s="135"/>
      <c r="K64" s="135">
        <f>'将来負担比率（分子）の構造'!L$43</f>
        <v>1900</v>
      </c>
      <c r="L64" s="135"/>
      <c r="M64" s="135"/>
      <c r="N64" s="135">
        <f>'将来負担比率（分子）の構造'!M$43</f>
        <v>1840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13304</v>
      </c>
      <c r="C66" s="135"/>
      <c r="D66" s="135"/>
      <c r="E66" s="135">
        <f>'将来負担比率（分子）の構造'!J$41</f>
        <v>13639</v>
      </c>
      <c r="F66" s="135"/>
      <c r="G66" s="135"/>
      <c r="H66" s="135">
        <f>'将来負担比率（分子）の構造'!K$41</f>
        <v>14073</v>
      </c>
      <c r="I66" s="135"/>
      <c r="J66" s="135"/>
      <c r="K66" s="135">
        <f>'将来負担比率（分子）の構造'!L$41</f>
        <v>14277</v>
      </c>
      <c r="L66" s="135"/>
      <c r="M66" s="135"/>
      <c r="N66" s="135">
        <f>'将来負担比率（分子）の構造'!M$41</f>
        <v>14647</v>
      </c>
      <c r="O66" s="135"/>
      <c r="P66" s="135"/>
    </row>
    <row r="67" spans="1:16">
      <c r="A67" s="135" t="s">
        <v>62</v>
      </c>
      <c r="B67" s="135" t="e">
        <f>NA()</f>
        <v>#N/A</v>
      </c>
      <c r="C67" s="135">
        <f>IF(ISNUMBER('将来負担比率（分子）の構造'!I$52), IF('将来負担比率（分子）の構造'!I$52 &lt; 0, 0, '将来負担比率（分子）の構造'!I$52), NA())</f>
        <v>5508</v>
      </c>
      <c r="D67" s="135" t="e">
        <f>NA()</f>
        <v>#N/A</v>
      </c>
      <c r="E67" s="135" t="e">
        <f>NA()</f>
        <v>#N/A</v>
      </c>
      <c r="F67" s="135">
        <f>IF(ISNUMBER('将来負担比率（分子）の構造'!J$52), IF('将来負担比率（分子）の構造'!J$52 &lt; 0, 0, '将来負担比率（分子）の構造'!J$52), NA())</f>
        <v>5479</v>
      </c>
      <c r="G67" s="135" t="e">
        <f>NA()</f>
        <v>#N/A</v>
      </c>
      <c r="H67" s="135" t="e">
        <f>NA()</f>
        <v>#N/A</v>
      </c>
      <c r="I67" s="135">
        <f>IF(ISNUMBER('将来負担比率（分子）の構造'!K$52), IF('将来負担比率（分子）の構造'!K$52 &lt; 0, 0, '将来負担比率（分子）の構造'!K$52), NA())</f>
        <v>6095</v>
      </c>
      <c r="J67" s="135" t="e">
        <f>NA()</f>
        <v>#N/A</v>
      </c>
      <c r="K67" s="135" t="e">
        <f>NA()</f>
        <v>#N/A</v>
      </c>
      <c r="L67" s="135">
        <f>IF(ISNUMBER('将来負担比率（分子）の構造'!L$52), IF('将来負担比率（分子）の構造'!L$52 &lt; 0, 0, '将来負担比率（分子）の構造'!L$52), NA())</f>
        <v>6950</v>
      </c>
      <c r="M67" s="135" t="e">
        <f>NA()</f>
        <v>#N/A</v>
      </c>
      <c r="N67" s="135" t="e">
        <f>NA()</f>
        <v>#N/A</v>
      </c>
      <c r="O67" s="135">
        <f>IF(ISNUMBER('将来負担比率（分子）の構造'!M$52), IF('将来負担比率（分子）の構造'!M$52 &lt; 0, 0, '将来負担比率（分子）の構造'!M$52), NA())</f>
        <v>7362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3691476</v>
      </c>
      <c r="S5" s="669"/>
      <c r="T5" s="669"/>
      <c r="U5" s="669"/>
      <c r="V5" s="669"/>
      <c r="W5" s="669"/>
      <c r="X5" s="669"/>
      <c r="Y5" s="716"/>
      <c r="Z5" s="729">
        <v>21.6</v>
      </c>
      <c r="AA5" s="729"/>
      <c r="AB5" s="729"/>
      <c r="AC5" s="729"/>
      <c r="AD5" s="730">
        <v>3691476</v>
      </c>
      <c r="AE5" s="730"/>
      <c r="AF5" s="730"/>
      <c r="AG5" s="730"/>
      <c r="AH5" s="730"/>
      <c r="AI5" s="730"/>
      <c r="AJ5" s="730"/>
      <c r="AK5" s="730"/>
      <c r="AL5" s="717">
        <v>56.9</v>
      </c>
      <c r="AM5" s="686"/>
      <c r="AN5" s="686"/>
      <c r="AO5" s="718"/>
      <c r="AP5" s="705" t="s">
        <v>204</v>
      </c>
      <c r="AQ5" s="706"/>
      <c r="AR5" s="706"/>
      <c r="AS5" s="706"/>
      <c r="AT5" s="706"/>
      <c r="AU5" s="706"/>
      <c r="AV5" s="706"/>
      <c r="AW5" s="706"/>
      <c r="AX5" s="706"/>
      <c r="AY5" s="706"/>
      <c r="AZ5" s="706"/>
      <c r="BA5" s="706"/>
      <c r="BB5" s="706"/>
      <c r="BC5" s="706"/>
      <c r="BD5" s="706"/>
      <c r="BE5" s="706"/>
      <c r="BF5" s="707"/>
      <c r="BG5" s="618">
        <v>3691476</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64574</v>
      </c>
      <c r="S6" s="619"/>
      <c r="T6" s="619"/>
      <c r="U6" s="619"/>
      <c r="V6" s="619"/>
      <c r="W6" s="619"/>
      <c r="X6" s="619"/>
      <c r="Y6" s="620"/>
      <c r="Z6" s="671">
        <v>0.4</v>
      </c>
      <c r="AA6" s="671"/>
      <c r="AB6" s="671"/>
      <c r="AC6" s="671"/>
      <c r="AD6" s="672">
        <v>64574</v>
      </c>
      <c r="AE6" s="672"/>
      <c r="AF6" s="672"/>
      <c r="AG6" s="672"/>
      <c r="AH6" s="672"/>
      <c r="AI6" s="672"/>
      <c r="AJ6" s="672"/>
      <c r="AK6" s="672"/>
      <c r="AL6" s="641">
        <v>1</v>
      </c>
      <c r="AM6" s="673"/>
      <c r="AN6" s="673"/>
      <c r="AO6" s="674"/>
      <c r="AP6" s="615" t="s">
        <v>210</v>
      </c>
      <c r="AQ6" s="616"/>
      <c r="AR6" s="616"/>
      <c r="AS6" s="616"/>
      <c r="AT6" s="616"/>
      <c r="AU6" s="616"/>
      <c r="AV6" s="616"/>
      <c r="AW6" s="616"/>
      <c r="AX6" s="616"/>
      <c r="AY6" s="616"/>
      <c r="AZ6" s="616"/>
      <c r="BA6" s="616"/>
      <c r="BB6" s="616"/>
      <c r="BC6" s="616"/>
      <c r="BD6" s="616"/>
      <c r="BE6" s="616"/>
      <c r="BF6" s="617"/>
      <c r="BG6" s="618">
        <v>3691476</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131548</v>
      </c>
      <c r="CS6" s="619"/>
      <c r="CT6" s="619"/>
      <c r="CU6" s="619"/>
      <c r="CV6" s="619"/>
      <c r="CW6" s="619"/>
      <c r="CX6" s="619"/>
      <c r="CY6" s="620"/>
      <c r="CZ6" s="671">
        <v>0.8</v>
      </c>
      <c r="DA6" s="671"/>
      <c r="DB6" s="671"/>
      <c r="DC6" s="671"/>
      <c r="DD6" s="624" t="s">
        <v>205</v>
      </c>
      <c r="DE6" s="619"/>
      <c r="DF6" s="619"/>
      <c r="DG6" s="619"/>
      <c r="DH6" s="619"/>
      <c r="DI6" s="619"/>
      <c r="DJ6" s="619"/>
      <c r="DK6" s="619"/>
      <c r="DL6" s="619"/>
      <c r="DM6" s="619"/>
      <c r="DN6" s="619"/>
      <c r="DO6" s="619"/>
      <c r="DP6" s="620"/>
      <c r="DQ6" s="624">
        <v>131219</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5123</v>
      </c>
      <c r="S7" s="619"/>
      <c r="T7" s="619"/>
      <c r="U7" s="619"/>
      <c r="V7" s="619"/>
      <c r="W7" s="619"/>
      <c r="X7" s="619"/>
      <c r="Y7" s="620"/>
      <c r="Z7" s="671">
        <v>0</v>
      </c>
      <c r="AA7" s="671"/>
      <c r="AB7" s="671"/>
      <c r="AC7" s="671"/>
      <c r="AD7" s="672">
        <v>5123</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1543904</v>
      </c>
      <c r="BH7" s="619"/>
      <c r="BI7" s="619"/>
      <c r="BJ7" s="619"/>
      <c r="BK7" s="619"/>
      <c r="BL7" s="619"/>
      <c r="BM7" s="619"/>
      <c r="BN7" s="620"/>
      <c r="BO7" s="671">
        <v>41.8</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2168407</v>
      </c>
      <c r="CS7" s="619"/>
      <c r="CT7" s="619"/>
      <c r="CU7" s="619"/>
      <c r="CV7" s="619"/>
      <c r="CW7" s="619"/>
      <c r="CX7" s="619"/>
      <c r="CY7" s="620"/>
      <c r="CZ7" s="671">
        <v>13.8</v>
      </c>
      <c r="DA7" s="671"/>
      <c r="DB7" s="671"/>
      <c r="DC7" s="671"/>
      <c r="DD7" s="624">
        <v>6255</v>
      </c>
      <c r="DE7" s="619"/>
      <c r="DF7" s="619"/>
      <c r="DG7" s="619"/>
      <c r="DH7" s="619"/>
      <c r="DI7" s="619"/>
      <c r="DJ7" s="619"/>
      <c r="DK7" s="619"/>
      <c r="DL7" s="619"/>
      <c r="DM7" s="619"/>
      <c r="DN7" s="619"/>
      <c r="DO7" s="619"/>
      <c r="DP7" s="620"/>
      <c r="DQ7" s="624">
        <v>1997052</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10293</v>
      </c>
      <c r="S8" s="619"/>
      <c r="T8" s="619"/>
      <c r="U8" s="619"/>
      <c r="V8" s="619"/>
      <c r="W8" s="619"/>
      <c r="X8" s="619"/>
      <c r="Y8" s="620"/>
      <c r="Z8" s="671">
        <v>0.1</v>
      </c>
      <c r="AA8" s="671"/>
      <c r="AB8" s="671"/>
      <c r="AC8" s="671"/>
      <c r="AD8" s="672">
        <v>10293</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54821</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5313416</v>
      </c>
      <c r="CS8" s="619"/>
      <c r="CT8" s="619"/>
      <c r="CU8" s="619"/>
      <c r="CV8" s="619"/>
      <c r="CW8" s="619"/>
      <c r="CX8" s="619"/>
      <c r="CY8" s="620"/>
      <c r="CZ8" s="671">
        <v>33.799999999999997</v>
      </c>
      <c r="DA8" s="671"/>
      <c r="DB8" s="671"/>
      <c r="DC8" s="671"/>
      <c r="DD8" s="624">
        <v>114656</v>
      </c>
      <c r="DE8" s="619"/>
      <c r="DF8" s="619"/>
      <c r="DG8" s="619"/>
      <c r="DH8" s="619"/>
      <c r="DI8" s="619"/>
      <c r="DJ8" s="619"/>
      <c r="DK8" s="619"/>
      <c r="DL8" s="619"/>
      <c r="DM8" s="619"/>
      <c r="DN8" s="619"/>
      <c r="DO8" s="619"/>
      <c r="DP8" s="620"/>
      <c r="DQ8" s="624">
        <v>2043751</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8328</v>
      </c>
      <c r="S9" s="619"/>
      <c r="T9" s="619"/>
      <c r="U9" s="619"/>
      <c r="V9" s="619"/>
      <c r="W9" s="619"/>
      <c r="X9" s="619"/>
      <c r="Y9" s="620"/>
      <c r="Z9" s="671">
        <v>0</v>
      </c>
      <c r="AA9" s="671"/>
      <c r="AB9" s="671"/>
      <c r="AC9" s="671"/>
      <c r="AD9" s="672">
        <v>8328</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1259525</v>
      </c>
      <c r="BH9" s="619"/>
      <c r="BI9" s="619"/>
      <c r="BJ9" s="619"/>
      <c r="BK9" s="619"/>
      <c r="BL9" s="619"/>
      <c r="BM9" s="619"/>
      <c r="BN9" s="620"/>
      <c r="BO9" s="671">
        <v>34.1</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874809</v>
      </c>
      <c r="CS9" s="619"/>
      <c r="CT9" s="619"/>
      <c r="CU9" s="619"/>
      <c r="CV9" s="619"/>
      <c r="CW9" s="619"/>
      <c r="CX9" s="619"/>
      <c r="CY9" s="620"/>
      <c r="CZ9" s="671">
        <v>5.6</v>
      </c>
      <c r="DA9" s="671"/>
      <c r="DB9" s="671"/>
      <c r="DC9" s="671"/>
      <c r="DD9" s="624" t="s">
        <v>107</v>
      </c>
      <c r="DE9" s="619"/>
      <c r="DF9" s="619"/>
      <c r="DG9" s="619"/>
      <c r="DH9" s="619"/>
      <c r="DI9" s="619"/>
      <c r="DJ9" s="619"/>
      <c r="DK9" s="619"/>
      <c r="DL9" s="619"/>
      <c r="DM9" s="619"/>
      <c r="DN9" s="619"/>
      <c r="DO9" s="619"/>
      <c r="DP9" s="620"/>
      <c r="DQ9" s="624">
        <v>744125</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599364</v>
      </c>
      <c r="S10" s="619"/>
      <c r="T10" s="619"/>
      <c r="U10" s="619"/>
      <c r="V10" s="619"/>
      <c r="W10" s="619"/>
      <c r="X10" s="619"/>
      <c r="Y10" s="620"/>
      <c r="Z10" s="671">
        <v>3.5</v>
      </c>
      <c r="AA10" s="671"/>
      <c r="AB10" s="671"/>
      <c r="AC10" s="671"/>
      <c r="AD10" s="672">
        <v>599364</v>
      </c>
      <c r="AE10" s="672"/>
      <c r="AF10" s="672"/>
      <c r="AG10" s="672"/>
      <c r="AH10" s="672"/>
      <c r="AI10" s="672"/>
      <c r="AJ10" s="672"/>
      <c r="AK10" s="672"/>
      <c r="AL10" s="641">
        <v>9.1999999999999993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82047</v>
      </c>
      <c r="BH10" s="619"/>
      <c r="BI10" s="619"/>
      <c r="BJ10" s="619"/>
      <c r="BK10" s="619"/>
      <c r="BL10" s="619"/>
      <c r="BM10" s="619"/>
      <c r="BN10" s="620"/>
      <c r="BO10" s="671">
        <v>2.2000000000000002</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28487</v>
      </c>
      <c r="CS10" s="619"/>
      <c r="CT10" s="619"/>
      <c r="CU10" s="619"/>
      <c r="CV10" s="619"/>
      <c r="CW10" s="619"/>
      <c r="CX10" s="619"/>
      <c r="CY10" s="620"/>
      <c r="CZ10" s="671">
        <v>0.2</v>
      </c>
      <c r="DA10" s="671"/>
      <c r="DB10" s="671"/>
      <c r="DC10" s="671"/>
      <c r="DD10" s="624">
        <v>993</v>
      </c>
      <c r="DE10" s="619"/>
      <c r="DF10" s="619"/>
      <c r="DG10" s="619"/>
      <c r="DH10" s="619"/>
      <c r="DI10" s="619"/>
      <c r="DJ10" s="619"/>
      <c r="DK10" s="619"/>
      <c r="DL10" s="619"/>
      <c r="DM10" s="619"/>
      <c r="DN10" s="619"/>
      <c r="DO10" s="619"/>
      <c r="DP10" s="620"/>
      <c r="DQ10" s="624">
        <v>14954</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147511</v>
      </c>
      <c r="BH11" s="619"/>
      <c r="BI11" s="619"/>
      <c r="BJ11" s="619"/>
      <c r="BK11" s="619"/>
      <c r="BL11" s="619"/>
      <c r="BM11" s="619"/>
      <c r="BN11" s="620"/>
      <c r="BO11" s="671">
        <v>4</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274649</v>
      </c>
      <c r="CS11" s="619"/>
      <c r="CT11" s="619"/>
      <c r="CU11" s="619"/>
      <c r="CV11" s="619"/>
      <c r="CW11" s="619"/>
      <c r="CX11" s="619"/>
      <c r="CY11" s="620"/>
      <c r="CZ11" s="671">
        <v>1.7</v>
      </c>
      <c r="DA11" s="671"/>
      <c r="DB11" s="671"/>
      <c r="DC11" s="671"/>
      <c r="DD11" s="624">
        <v>120058</v>
      </c>
      <c r="DE11" s="619"/>
      <c r="DF11" s="619"/>
      <c r="DG11" s="619"/>
      <c r="DH11" s="619"/>
      <c r="DI11" s="619"/>
      <c r="DJ11" s="619"/>
      <c r="DK11" s="619"/>
      <c r="DL11" s="619"/>
      <c r="DM11" s="619"/>
      <c r="DN11" s="619"/>
      <c r="DO11" s="619"/>
      <c r="DP11" s="620"/>
      <c r="DQ11" s="624">
        <v>99681</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1769529</v>
      </c>
      <c r="BH12" s="619"/>
      <c r="BI12" s="619"/>
      <c r="BJ12" s="619"/>
      <c r="BK12" s="619"/>
      <c r="BL12" s="619"/>
      <c r="BM12" s="619"/>
      <c r="BN12" s="620"/>
      <c r="BO12" s="671">
        <v>47.9</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225177</v>
      </c>
      <c r="CS12" s="619"/>
      <c r="CT12" s="619"/>
      <c r="CU12" s="619"/>
      <c r="CV12" s="619"/>
      <c r="CW12" s="619"/>
      <c r="CX12" s="619"/>
      <c r="CY12" s="620"/>
      <c r="CZ12" s="671">
        <v>1.4</v>
      </c>
      <c r="DA12" s="671"/>
      <c r="DB12" s="671"/>
      <c r="DC12" s="671"/>
      <c r="DD12" s="624">
        <v>12343</v>
      </c>
      <c r="DE12" s="619"/>
      <c r="DF12" s="619"/>
      <c r="DG12" s="619"/>
      <c r="DH12" s="619"/>
      <c r="DI12" s="619"/>
      <c r="DJ12" s="619"/>
      <c r="DK12" s="619"/>
      <c r="DL12" s="619"/>
      <c r="DM12" s="619"/>
      <c r="DN12" s="619"/>
      <c r="DO12" s="619"/>
      <c r="DP12" s="620"/>
      <c r="DQ12" s="624">
        <v>70717</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11336</v>
      </c>
      <c r="S13" s="619"/>
      <c r="T13" s="619"/>
      <c r="U13" s="619"/>
      <c r="V13" s="619"/>
      <c r="W13" s="619"/>
      <c r="X13" s="619"/>
      <c r="Y13" s="620"/>
      <c r="Z13" s="671">
        <v>0.1</v>
      </c>
      <c r="AA13" s="671"/>
      <c r="AB13" s="671"/>
      <c r="AC13" s="671"/>
      <c r="AD13" s="672">
        <v>11336</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1755263</v>
      </c>
      <c r="BH13" s="619"/>
      <c r="BI13" s="619"/>
      <c r="BJ13" s="619"/>
      <c r="BK13" s="619"/>
      <c r="BL13" s="619"/>
      <c r="BM13" s="619"/>
      <c r="BN13" s="620"/>
      <c r="BO13" s="671">
        <v>47.5</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3027941</v>
      </c>
      <c r="CS13" s="619"/>
      <c r="CT13" s="619"/>
      <c r="CU13" s="619"/>
      <c r="CV13" s="619"/>
      <c r="CW13" s="619"/>
      <c r="CX13" s="619"/>
      <c r="CY13" s="620"/>
      <c r="CZ13" s="671">
        <v>19.3</v>
      </c>
      <c r="DA13" s="671"/>
      <c r="DB13" s="671"/>
      <c r="DC13" s="671"/>
      <c r="DD13" s="624">
        <v>2714925</v>
      </c>
      <c r="DE13" s="619"/>
      <c r="DF13" s="619"/>
      <c r="DG13" s="619"/>
      <c r="DH13" s="619"/>
      <c r="DI13" s="619"/>
      <c r="DJ13" s="619"/>
      <c r="DK13" s="619"/>
      <c r="DL13" s="619"/>
      <c r="DM13" s="619"/>
      <c r="DN13" s="619"/>
      <c r="DO13" s="619"/>
      <c r="DP13" s="620"/>
      <c r="DQ13" s="624">
        <v>492537</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102966</v>
      </c>
      <c r="BH14" s="619"/>
      <c r="BI14" s="619"/>
      <c r="BJ14" s="619"/>
      <c r="BK14" s="619"/>
      <c r="BL14" s="619"/>
      <c r="BM14" s="619"/>
      <c r="BN14" s="620"/>
      <c r="BO14" s="671">
        <v>2.8</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446689</v>
      </c>
      <c r="CS14" s="619"/>
      <c r="CT14" s="619"/>
      <c r="CU14" s="619"/>
      <c r="CV14" s="619"/>
      <c r="CW14" s="619"/>
      <c r="CX14" s="619"/>
      <c r="CY14" s="620"/>
      <c r="CZ14" s="671">
        <v>2.8</v>
      </c>
      <c r="DA14" s="671"/>
      <c r="DB14" s="671"/>
      <c r="DC14" s="671"/>
      <c r="DD14" s="624">
        <v>38383</v>
      </c>
      <c r="DE14" s="619"/>
      <c r="DF14" s="619"/>
      <c r="DG14" s="619"/>
      <c r="DH14" s="619"/>
      <c r="DI14" s="619"/>
      <c r="DJ14" s="619"/>
      <c r="DK14" s="619"/>
      <c r="DL14" s="619"/>
      <c r="DM14" s="619"/>
      <c r="DN14" s="619"/>
      <c r="DO14" s="619"/>
      <c r="DP14" s="620"/>
      <c r="DQ14" s="624">
        <v>407206</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11763</v>
      </c>
      <c r="S15" s="619"/>
      <c r="T15" s="619"/>
      <c r="U15" s="619"/>
      <c r="V15" s="619"/>
      <c r="W15" s="619"/>
      <c r="X15" s="619"/>
      <c r="Y15" s="620"/>
      <c r="Z15" s="671">
        <v>0.1</v>
      </c>
      <c r="AA15" s="671"/>
      <c r="AB15" s="671"/>
      <c r="AC15" s="671"/>
      <c r="AD15" s="672">
        <v>11763</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275077</v>
      </c>
      <c r="BH15" s="619"/>
      <c r="BI15" s="619"/>
      <c r="BJ15" s="619"/>
      <c r="BK15" s="619"/>
      <c r="BL15" s="619"/>
      <c r="BM15" s="619"/>
      <c r="BN15" s="620"/>
      <c r="BO15" s="671">
        <v>7.5</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2068150</v>
      </c>
      <c r="CS15" s="619"/>
      <c r="CT15" s="619"/>
      <c r="CU15" s="619"/>
      <c r="CV15" s="619"/>
      <c r="CW15" s="619"/>
      <c r="CX15" s="619"/>
      <c r="CY15" s="620"/>
      <c r="CZ15" s="671">
        <v>13.2</v>
      </c>
      <c r="DA15" s="671"/>
      <c r="DB15" s="671"/>
      <c r="DC15" s="671"/>
      <c r="DD15" s="624">
        <v>645955</v>
      </c>
      <c r="DE15" s="619"/>
      <c r="DF15" s="619"/>
      <c r="DG15" s="619"/>
      <c r="DH15" s="619"/>
      <c r="DI15" s="619"/>
      <c r="DJ15" s="619"/>
      <c r="DK15" s="619"/>
      <c r="DL15" s="619"/>
      <c r="DM15" s="619"/>
      <c r="DN15" s="619"/>
      <c r="DO15" s="619"/>
      <c r="DP15" s="620"/>
      <c r="DQ15" s="624">
        <v>1044855</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2217627</v>
      </c>
      <c r="S16" s="619"/>
      <c r="T16" s="619"/>
      <c r="U16" s="619"/>
      <c r="V16" s="619"/>
      <c r="W16" s="619"/>
      <c r="X16" s="619"/>
      <c r="Y16" s="620"/>
      <c r="Z16" s="671">
        <v>13</v>
      </c>
      <c r="AA16" s="671"/>
      <c r="AB16" s="671"/>
      <c r="AC16" s="671"/>
      <c r="AD16" s="672">
        <v>2048666</v>
      </c>
      <c r="AE16" s="672"/>
      <c r="AF16" s="672"/>
      <c r="AG16" s="672"/>
      <c r="AH16" s="672"/>
      <c r="AI16" s="672"/>
      <c r="AJ16" s="672"/>
      <c r="AK16" s="672"/>
      <c r="AL16" s="641">
        <v>31.6</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2048666</v>
      </c>
      <c r="S17" s="619"/>
      <c r="T17" s="619"/>
      <c r="U17" s="619"/>
      <c r="V17" s="619"/>
      <c r="W17" s="619"/>
      <c r="X17" s="619"/>
      <c r="Y17" s="620"/>
      <c r="Z17" s="671">
        <v>12</v>
      </c>
      <c r="AA17" s="671"/>
      <c r="AB17" s="671"/>
      <c r="AC17" s="671"/>
      <c r="AD17" s="672">
        <v>2048666</v>
      </c>
      <c r="AE17" s="672"/>
      <c r="AF17" s="672"/>
      <c r="AG17" s="672"/>
      <c r="AH17" s="672"/>
      <c r="AI17" s="672"/>
      <c r="AJ17" s="672"/>
      <c r="AK17" s="672"/>
      <c r="AL17" s="641">
        <v>31.6</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1163878</v>
      </c>
      <c r="CS17" s="619"/>
      <c r="CT17" s="619"/>
      <c r="CU17" s="619"/>
      <c r="CV17" s="619"/>
      <c r="CW17" s="619"/>
      <c r="CX17" s="619"/>
      <c r="CY17" s="620"/>
      <c r="CZ17" s="671">
        <v>7.4</v>
      </c>
      <c r="DA17" s="671"/>
      <c r="DB17" s="671"/>
      <c r="DC17" s="671"/>
      <c r="DD17" s="624" t="s">
        <v>107</v>
      </c>
      <c r="DE17" s="619"/>
      <c r="DF17" s="619"/>
      <c r="DG17" s="619"/>
      <c r="DH17" s="619"/>
      <c r="DI17" s="619"/>
      <c r="DJ17" s="619"/>
      <c r="DK17" s="619"/>
      <c r="DL17" s="619"/>
      <c r="DM17" s="619"/>
      <c r="DN17" s="619"/>
      <c r="DO17" s="619"/>
      <c r="DP17" s="620"/>
      <c r="DQ17" s="624">
        <v>1163878</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168961</v>
      </c>
      <c r="S18" s="619"/>
      <c r="T18" s="619"/>
      <c r="U18" s="619"/>
      <c r="V18" s="619"/>
      <c r="W18" s="619"/>
      <c r="X18" s="619"/>
      <c r="Y18" s="620"/>
      <c r="Z18" s="671">
        <v>1</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6619884</v>
      </c>
      <c r="S20" s="619"/>
      <c r="T20" s="619"/>
      <c r="U20" s="619"/>
      <c r="V20" s="619"/>
      <c r="W20" s="619"/>
      <c r="X20" s="619"/>
      <c r="Y20" s="620"/>
      <c r="Z20" s="671">
        <v>38.799999999999997</v>
      </c>
      <c r="AA20" s="671"/>
      <c r="AB20" s="671"/>
      <c r="AC20" s="671"/>
      <c r="AD20" s="672">
        <v>6450923</v>
      </c>
      <c r="AE20" s="672"/>
      <c r="AF20" s="672"/>
      <c r="AG20" s="672"/>
      <c r="AH20" s="672"/>
      <c r="AI20" s="672"/>
      <c r="AJ20" s="672"/>
      <c r="AK20" s="672"/>
      <c r="AL20" s="641">
        <v>99.4</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15723151</v>
      </c>
      <c r="CS20" s="619"/>
      <c r="CT20" s="619"/>
      <c r="CU20" s="619"/>
      <c r="CV20" s="619"/>
      <c r="CW20" s="619"/>
      <c r="CX20" s="619"/>
      <c r="CY20" s="620"/>
      <c r="CZ20" s="671">
        <v>100</v>
      </c>
      <c r="DA20" s="671"/>
      <c r="DB20" s="671"/>
      <c r="DC20" s="671"/>
      <c r="DD20" s="624">
        <v>3653568</v>
      </c>
      <c r="DE20" s="619"/>
      <c r="DF20" s="619"/>
      <c r="DG20" s="619"/>
      <c r="DH20" s="619"/>
      <c r="DI20" s="619"/>
      <c r="DJ20" s="619"/>
      <c r="DK20" s="619"/>
      <c r="DL20" s="619"/>
      <c r="DM20" s="619"/>
      <c r="DN20" s="619"/>
      <c r="DO20" s="619"/>
      <c r="DP20" s="620"/>
      <c r="DQ20" s="624">
        <v>8209975</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5458</v>
      </c>
      <c r="S21" s="619"/>
      <c r="T21" s="619"/>
      <c r="U21" s="619"/>
      <c r="V21" s="619"/>
      <c r="W21" s="619"/>
      <c r="X21" s="619"/>
      <c r="Y21" s="620"/>
      <c r="Z21" s="671">
        <v>0</v>
      </c>
      <c r="AA21" s="671"/>
      <c r="AB21" s="671"/>
      <c r="AC21" s="671"/>
      <c r="AD21" s="672">
        <v>5458</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335810</v>
      </c>
      <c r="S22" s="619"/>
      <c r="T22" s="619"/>
      <c r="U22" s="619"/>
      <c r="V22" s="619"/>
      <c r="W22" s="619"/>
      <c r="X22" s="619"/>
      <c r="Y22" s="620"/>
      <c r="Z22" s="671">
        <v>2</v>
      </c>
      <c r="AA22" s="671"/>
      <c r="AB22" s="671"/>
      <c r="AC22" s="671"/>
      <c r="AD22" s="672">
        <v>544</v>
      </c>
      <c r="AE22" s="672"/>
      <c r="AF22" s="672"/>
      <c r="AG22" s="672"/>
      <c r="AH22" s="672"/>
      <c r="AI22" s="672"/>
      <c r="AJ22" s="672"/>
      <c r="AK22" s="672"/>
      <c r="AL22" s="641">
        <v>0</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87026</v>
      </c>
      <c r="S23" s="619"/>
      <c r="T23" s="619"/>
      <c r="U23" s="619"/>
      <c r="V23" s="619"/>
      <c r="W23" s="619"/>
      <c r="X23" s="619"/>
      <c r="Y23" s="620"/>
      <c r="Z23" s="671">
        <v>0.5</v>
      </c>
      <c r="AA23" s="671"/>
      <c r="AB23" s="671"/>
      <c r="AC23" s="671"/>
      <c r="AD23" s="672">
        <v>12392</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22784</v>
      </c>
      <c r="S24" s="619"/>
      <c r="T24" s="619"/>
      <c r="U24" s="619"/>
      <c r="V24" s="619"/>
      <c r="W24" s="619"/>
      <c r="X24" s="619"/>
      <c r="Y24" s="620"/>
      <c r="Z24" s="671">
        <v>0.1</v>
      </c>
      <c r="AA24" s="671"/>
      <c r="AB24" s="671"/>
      <c r="AC24" s="671"/>
      <c r="AD24" s="672">
        <v>4</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6579341</v>
      </c>
      <c r="CS24" s="669"/>
      <c r="CT24" s="669"/>
      <c r="CU24" s="669"/>
      <c r="CV24" s="669"/>
      <c r="CW24" s="669"/>
      <c r="CX24" s="669"/>
      <c r="CY24" s="716"/>
      <c r="CZ24" s="720">
        <v>41.8</v>
      </c>
      <c r="DA24" s="721"/>
      <c r="DB24" s="721"/>
      <c r="DC24" s="722"/>
      <c r="DD24" s="715">
        <v>3595550</v>
      </c>
      <c r="DE24" s="669"/>
      <c r="DF24" s="669"/>
      <c r="DG24" s="669"/>
      <c r="DH24" s="669"/>
      <c r="DI24" s="669"/>
      <c r="DJ24" s="669"/>
      <c r="DK24" s="716"/>
      <c r="DL24" s="715">
        <v>3479907</v>
      </c>
      <c r="DM24" s="669"/>
      <c r="DN24" s="669"/>
      <c r="DO24" s="669"/>
      <c r="DP24" s="669"/>
      <c r="DQ24" s="669"/>
      <c r="DR24" s="669"/>
      <c r="DS24" s="669"/>
      <c r="DT24" s="669"/>
      <c r="DU24" s="669"/>
      <c r="DV24" s="716"/>
      <c r="DW24" s="717">
        <v>50.1</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2068698</v>
      </c>
      <c r="S25" s="619"/>
      <c r="T25" s="619"/>
      <c r="U25" s="619"/>
      <c r="V25" s="619"/>
      <c r="W25" s="619"/>
      <c r="X25" s="619"/>
      <c r="Y25" s="620"/>
      <c r="Z25" s="671">
        <v>12.1</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1688524</v>
      </c>
      <c r="CS25" s="637"/>
      <c r="CT25" s="637"/>
      <c r="CU25" s="637"/>
      <c r="CV25" s="637"/>
      <c r="CW25" s="637"/>
      <c r="CX25" s="637"/>
      <c r="CY25" s="638"/>
      <c r="CZ25" s="621">
        <v>10.7</v>
      </c>
      <c r="DA25" s="639"/>
      <c r="DB25" s="639"/>
      <c r="DC25" s="640"/>
      <c r="DD25" s="624">
        <v>1468277</v>
      </c>
      <c r="DE25" s="637"/>
      <c r="DF25" s="637"/>
      <c r="DG25" s="637"/>
      <c r="DH25" s="637"/>
      <c r="DI25" s="637"/>
      <c r="DJ25" s="637"/>
      <c r="DK25" s="638"/>
      <c r="DL25" s="624">
        <v>1413168</v>
      </c>
      <c r="DM25" s="637"/>
      <c r="DN25" s="637"/>
      <c r="DO25" s="637"/>
      <c r="DP25" s="637"/>
      <c r="DQ25" s="637"/>
      <c r="DR25" s="637"/>
      <c r="DS25" s="637"/>
      <c r="DT25" s="637"/>
      <c r="DU25" s="637"/>
      <c r="DV25" s="638"/>
      <c r="DW25" s="641">
        <v>20.3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934921</v>
      </c>
      <c r="CS26" s="619"/>
      <c r="CT26" s="619"/>
      <c r="CU26" s="619"/>
      <c r="CV26" s="619"/>
      <c r="CW26" s="619"/>
      <c r="CX26" s="619"/>
      <c r="CY26" s="620"/>
      <c r="CZ26" s="621">
        <v>5.9</v>
      </c>
      <c r="DA26" s="639"/>
      <c r="DB26" s="639"/>
      <c r="DC26" s="640"/>
      <c r="DD26" s="624">
        <v>801982</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3679409</v>
      </c>
      <c r="S27" s="619"/>
      <c r="T27" s="619"/>
      <c r="U27" s="619"/>
      <c r="V27" s="619"/>
      <c r="W27" s="619"/>
      <c r="X27" s="619"/>
      <c r="Y27" s="620"/>
      <c r="Z27" s="671">
        <v>21.6</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3691476</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3726939</v>
      </c>
      <c r="CS27" s="637"/>
      <c r="CT27" s="637"/>
      <c r="CU27" s="637"/>
      <c r="CV27" s="637"/>
      <c r="CW27" s="637"/>
      <c r="CX27" s="637"/>
      <c r="CY27" s="638"/>
      <c r="CZ27" s="621">
        <v>23.7</v>
      </c>
      <c r="DA27" s="639"/>
      <c r="DB27" s="639"/>
      <c r="DC27" s="640"/>
      <c r="DD27" s="624">
        <v>963395</v>
      </c>
      <c r="DE27" s="637"/>
      <c r="DF27" s="637"/>
      <c r="DG27" s="637"/>
      <c r="DH27" s="637"/>
      <c r="DI27" s="637"/>
      <c r="DJ27" s="637"/>
      <c r="DK27" s="638"/>
      <c r="DL27" s="624">
        <v>905661</v>
      </c>
      <c r="DM27" s="637"/>
      <c r="DN27" s="637"/>
      <c r="DO27" s="637"/>
      <c r="DP27" s="637"/>
      <c r="DQ27" s="637"/>
      <c r="DR27" s="637"/>
      <c r="DS27" s="637"/>
      <c r="DT27" s="637"/>
      <c r="DU27" s="637"/>
      <c r="DV27" s="638"/>
      <c r="DW27" s="641">
        <v>13</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13178</v>
      </c>
      <c r="S28" s="619"/>
      <c r="T28" s="619"/>
      <c r="U28" s="619"/>
      <c r="V28" s="619"/>
      <c r="W28" s="619"/>
      <c r="X28" s="619"/>
      <c r="Y28" s="620"/>
      <c r="Z28" s="671">
        <v>0.1</v>
      </c>
      <c r="AA28" s="671"/>
      <c r="AB28" s="671"/>
      <c r="AC28" s="671"/>
      <c r="AD28" s="672">
        <v>7133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1163878</v>
      </c>
      <c r="CS28" s="619"/>
      <c r="CT28" s="619"/>
      <c r="CU28" s="619"/>
      <c r="CV28" s="619"/>
      <c r="CW28" s="619"/>
      <c r="CX28" s="619"/>
      <c r="CY28" s="620"/>
      <c r="CZ28" s="621">
        <v>7.4</v>
      </c>
      <c r="DA28" s="639"/>
      <c r="DB28" s="639"/>
      <c r="DC28" s="640"/>
      <c r="DD28" s="624">
        <v>1163878</v>
      </c>
      <c r="DE28" s="619"/>
      <c r="DF28" s="619"/>
      <c r="DG28" s="619"/>
      <c r="DH28" s="619"/>
      <c r="DI28" s="619"/>
      <c r="DJ28" s="619"/>
      <c r="DK28" s="620"/>
      <c r="DL28" s="624">
        <v>1161078</v>
      </c>
      <c r="DM28" s="619"/>
      <c r="DN28" s="619"/>
      <c r="DO28" s="619"/>
      <c r="DP28" s="619"/>
      <c r="DQ28" s="619"/>
      <c r="DR28" s="619"/>
      <c r="DS28" s="619"/>
      <c r="DT28" s="619"/>
      <c r="DU28" s="619"/>
      <c r="DV28" s="620"/>
      <c r="DW28" s="641">
        <v>16.7</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2900</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1162781</v>
      </c>
      <c r="CS29" s="637"/>
      <c r="CT29" s="637"/>
      <c r="CU29" s="637"/>
      <c r="CV29" s="637"/>
      <c r="CW29" s="637"/>
      <c r="CX29" s="637"/>
      <c r="CY29" s="638"/>
      <c r="CZ29" s="621">
        <v>7.4</v>
      </c>
      <c r="DA29" s="639"/>
      <c r="DB29" s="639"/>
      <c r="DC29" s="640"/>
      <c r="DD29" s="624">
        <v>1162781</v>
      </c>
      <c r="DE29" s="637"/>
      <c r="DF29" s="637"/>
      <c r="DG29" s="637"/>
      <c r="DH29" s="637"/>
      <c r="DI29" s="637"/>
      <c r="DJ29" s="637"/>
      <c r="DK29" s="638"/>
      <c r="DL29" s="624">
        <v>1159981</v>
      </c>
      <c r="DM29" s="637"/>
      <c r="DN29" s="637"/>
      <c r="DO29" s="637"/>
      <c r="DP29" s="637"/>
      <c r="DQ29" s="637"/>
      <c r="DR29" s="637"/>
      <c r="DS29" s="637"/>
      <c r="DT29" s="637"/>
      <c r="DU29" s="637"/>
      <c r="DV29" s="638"/>
      <c r="DW29" s="641">
        <v>16.7</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1335556</v>
      </c>
      <c r="S30" s="619"/>
      <c r="T30" s="619"/>
      <c r="U30" s="619"/>
      <c r="V30" s="619"/>
      <c r="W30" s="619"/>
      <c r="X30" s="619"/>
      <c r="Y30" s="620"/>
      <c r="Z30" s="671">
        <v>7.8</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99.2</v>
      </c>
      <c r="BH30" s="685"/>
      <c r="BI30" s="685"/>
      <c r="BJ30" s="685"/>
      <c r="BK30" s="685"/>
      <c r="BL30" s="685"/>
      <c r="BM30" s="686">
        <v>98</v>
      </c>
      <c r="BN30" s="685"/>
      <c r="BO30" s="685"/>
      <c r="BP30" s="685"/>
      <c r="BQ30" s="687"/>
      <c r="BR30" s="684">
        <v>99.3</v>
      </c>
      <c r="BS30" s="685"/>
      <c r="BT30" s="685"/>
      <c r="BU30" s="685"/>
      <c r="BV30" s="685"/>
      <c r="BW30" s="685"/>
      <c r="BX30" s="686">
        <v>97.7</v>
      </c>
      <c r="BY30" s="685"/>
      <c r="BZ30" s="685"/>
      <c r="CA30" s="685"/>
      <c r="CB30" s="687"/>
      <c r="CD30" s="690"/>
      <c r="CE30" s="691"/>
      <c r="CF30" s="655" t="s">
        <v>288</v>
      </c>
      <c r="CG30" s="652"/>
      <c r="CH30" s="652"/>
      <c r="CI30" s="652"/>
      <c r="CJ30" s="652"/>
      <c r="CK30" s="652"/>
      <c r="CL30" s="652"/>
      <c r="CM30" s="652"/>
      <c r="CN30" s="652"/>
      <c r="CO30" s="652"/>
      <c r="CP30" s="652"/>
      <c r="CQ30" s="653"/>
      <c r="CR30" s="618">
        <v>983001</v>
      </c>
      <c r="CS30" s="619"/>
      <c r="CT30" s="619"/>
      <c r="CU30" s="619"/>
      <c r="CV30" s="619"/>
      <c r="CW30" s="619"/>
      <c r="CX30" s="619"/>
      <c r="CY30" s="620"/>
      <c r="CZ30" s="621">
        <v>6.3</v>
      </c>
      <c r="DA30" s="639"/>
      <c r="DB30" s="639"/>
      <c r="DC30" s="640"/>
      <c r="DD30" s="624">
        <v>983001</v>
      </c>
      <c r="DE30" s="619"/>
      <c r="DF30" s="619"/>
      <c r="DG30" s="619"/>
      <c r="DH30" s="619"/>
      <c r="DI30" s="619"/>
      <c r="DJ30" s="619"/>
      <c r="DK30" s="620"/>
      <c r="DL30" s="624">
        <v>980201</v>
      </c>
      <c r="DM30" s="619"/>
      <c r="DN30" s="619"/>
      <c r="DO30" s="619"/>
      <c r="DP30" s="619"/>
      <c r="DQ30" s="619"/>
      <c r="DR30" s="619"/>
      <c r="DS30" s="619"/>
      <c r="DT30" s="619"/>
      <c r="DU30" s="619"/>
      <c r="DV30" s="620"/>
      <c r="DW30" s="641">
        <v>14.1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1141716</v>
      </c>
      <c r="S31" s="619"/>
      <c r="T31" s="619"/>
      <c r="U31" s="619"/>
      <c r="V31" s="619"/>
      <c r="W31" s="619"/>
      <c r="X31" s="619"/>
      <c r="Y31" s="620"/>
      <c r="Z31" s="671">
        <v>6.7</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99.3</v>
      </c>
      <c r="BH31" s="637"/>
      <c r="BI31" s="637"/>
      <c r="BJ31" s="637"/>
      <c r="BK31" s="637"/>
      <c r="BL31" s="637"/>
      <c r="BM31" s="673">
        <v>98.3</v>
      </c>
      <c r="BN31" s="683"/>
      <c r="BO31" s="683"/>
      <c r="BP31" s="683"/>
      <c r="BQ31" s="647"/>
      <c r="BR31" s="682">
        <v>99.5</v>
      </c>
      <c r="BS31" s="637"/>
      <c r="BT31" s="637"/>
      <c r="BU31" s="637"/>
      <c r="BV31" s="637"/>
      <c r="BW31" s="637"/>
      <c r="BX31" s="673">
        <v>98</v>
      </c>
      <c r="BY31" s="683"/>
      <c r="BZ31" s="683"/>
      <c r="CA31" s="683"/>
      <c r="CB31" s="647"/>
      <c r="CD31" s="690"/>
      <c r="CE31" s="691"/>
      <c r="CF31" s="655" t="s">
        <v>292</v>
      </c>
      <c r="CG31" s="652"/>
      <c r="CH31" s="652"/>
      <c r="CI31" s="652"/>
      <c r="CJ31" s="652"/>
      <c r="CK31" s="652"/>
      <c r="CL31" s="652"/>
      <c r="CM31" s="652"/>
      <c r="CN31" s="652"/>
      <c r="CO31" s="652"/>
      <c r="CP31" s="652"/>
      <c r="CQ31" s="653"/>
      <c r="CR31" s="618">
        <v>179780</v>
      </c>
      <c r="CS31" s="637"/>
      <c r="CT31" s="637"/>
      <c r="CU31" s="637"/>
      <c r="CV31" s="637"/>
      <c r="CW31" s="637"/>
      <c r="CX31" s="637"/>
      <c r="CY31" s="638"/>
      <c r="CZ31" s="621">
        <v>1.1000000000000001</v>
      </c>
      <c r="DA31" s="639"/>
      <c r="DB31" s="639"/>
      <c r="DC31" s="640"/>
      <c r="DD31" s="624">
        <v>179780</v>
      </c>
      <c r="DE31" s="637"/>
      <c r="DF31" s="637"/>
      <c r="DG31" s="637"/>
      <c r="DH31" s="637"/>
      <c r="DI31" s="637"/>
      <c r="DJ31" s="637"/>
      <c r="DK31" s="638"/>
      <c r="DL31" s="624">
        <v>179780</v>
      </c>
      <c r="DM31" s="637"/>
      <c r="DN31" s="637"/>
      <c r="DO31" s="637"/>
      <c r="DP31" s="637"/>
      <c r="DQ31" s="637"/>
      <c r="DR31" s="637"/>
      <c r="DS31" s="637"/>
      <c r="DT31" s="637"/>
      <c r="DU31" s="637"/>
      <c r="DV31" s="638"/>
      <c r="DW31" s="641">
        <v>2.6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404588</v>
      </c>
      <c r="S32" s="619"/>
      <c r="T32" s="619"/>
      <c r="U32" s="619"/>
      <c r="V32" s="619"/>
      <c r="W32" s="619"/>
      <c r="X32" s="619"/>
      <c r="Y32" s="620"/>
      <c r="Z32" s="671">
        <v>2.4</v>
      </c>
      <c r="AA32" s="671"/>
      <c r="AB32" s="671"/>
      <c r="AC32" s="671"/>
      <c r="AD32" s="672">
        <v>11493</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98.9</v>
      </c>
      <c r="BH32" s="603"/>
      <c r="BI32" s="603"/>
      <c r="BJ32" s="603"/>
      <c r="BK32" s="603"/>
      <c r="BL32" s="603"/>
      <c r="BM32" s="666">
        <v>97.5</v>
      </c>
      <c r="BN32" s="603"/>
      <c r="BO32" s="603"/>
      <c r="BP32" s="603"/>
      <c r="BQ32" s="660"/>
      <c r="BR32" s="681">
        <v>98.9</v>
      </c>
      <c r="BS32" s="603"/>
      <c r="BT32" s="603"/>
      <c r="BU32" s="603"/>
      <c r="BV32" s="603"/>
      <c r="BW32" s="603"/>
      <c r="BX32" s="666">
        <v>97</v>
      </c>
      <c r="BY32" s="603"/>
      <c r="BZ32" s="603"/>
      <c r="CA32" s="603"/>
      <c r="CB32" s="660"/>
      <c r="CD32" s="692"/>
      <c r="CE32" s="693"/>
      <c r="CF32" s="655" t="s">
        <v>295</v>
      </c>
      <c r="CG32" s="652"/>
      <c r="CH32" s="652"/>
      <c r="CI32" s="652"/>
      <c r="CJ32" s="652"/>
      <c r="CK32" s="652"/>
      <c r="CL32" s="652"/>
      <c r="CM32" s="652"/>
      <c r="CN32" s="652"/>
      <c r="CO32" s="652"/>
      <c r="CP32" s="652"/>
      <c r="CQ32" s="653"/>
      <c r="CR32" s="618">
        <v>1097</v>
      </c>
      <c r="CS32" s="619"/>
      <c r="CT32" s="619"/>
      <c r="CU32" s="619"/>
      <c r="CV32" s="619"/>
      <c r="CW32" s="619"/>
      <c r="CX32" s="619"/>
      <c r="CY32" s="620"/>
      <c r="CZ32" s="621">
        <v>0</v>
      </c>
      <c r="DA32" s="639"/>
      <c r="DB32" s="639"/>
      <c r="DC32" s="640"/>
      <c r="DD32" s="624">
        <v>1097</v>
      </c>
      <c r="DE32" s="619"/>
      <c r="DF32" s="619"/>
      <c r="DG32" s="619"/>
      <c r="DH32" s="619"/>
      <c r="DI32" s="619"/>
      <c r="DJ32" s="619"/>
      <c r="DK32" s="620"/>
      <c r="DL32" s="624">
        <v>1097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1353300</v>
      </c>
      <c r="S33" s="619"/>
      <c r="T33" s="619"/>
      <c r="U33" s="619"/>
      <c r="V33" s="619"/>
      <c r="W33" s="619"/>
      <c r="X33" s="619"/>
      <c r="Y33" s="620"/>
      <c r="Z33" s="671">
        <v>7.9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5490242</v>
      </c>
      <c r="CS33" s="637"/>
      <c r="CT33" s="637"/>
      <c r="CU33" s="637"/>
      <c r="CV33" s="637"/>
      <c r="CW33" s="637"/>
      <c r="CX33" s="637"/>
      <c r="CY33" s="638"/>
      <c r="CZ33" s="621">
        <v>34.9</v>
      </c>
      <c r="DA33" s="639"/>
      <c r="DB33" s="639"/>
      <c r="DC33" s="640"/>
      <c r="DD33" s="624">
        <v>4272830</v>
      </c>
      <c r="DE33" s="637"/>
      <c r="DF33" s="637"/>
      <c r="DG33" s="637"/>
      <c r="DH33" s="637"/>
      <c r="DI33" s="637"/>
      <c r="DJ33" s="637"/>
      <c r="DK33" s="638"/>
      <c r="DL33" s="624">
        <v>2706183</v>
      </c>
      <c r="DM33" s="637"/>
      <c r="DN33" s="637"/>
      <c r="DO33" s="637"/>
      <c r="DP33" s="637"/>
      <c r="DQ33" s="637"/>
      <c r="DR33" s="637"/>
      <c r="DS33" s="637"/>
      <c r="DT33" s="637"/>
      <c r="DU33" s="637"/>
      <c r="DV33" s="638"/>
      <c r="DW33" s="641">
        <v>38.9</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1867175</v>
      </c>
      <c r="CS34" s="619"/>
      <c r="CT34" s="619"/>
      <c r="CU34" s="619"/>
      <c r="CV34" s="619"/>
      <c r="CW34" s="619"/>
      <c r="CX34" s="619"/>
      <c r="CY34" s="620"/>
      <c r="CZ34" s="621">
        <v>11.9</v>
      </c>
      <c r="DA34" s="639"/>
      <c r="DB34" s="639"/>
      <c r="DC34" s="640"/>
      <c r="DD34" s="624">
        <v>1182963</v>
      </c>
      <c r="DE34" s="619"/>
      <c r="DF34" s="619"/>
      <c r="DG34" s="619"/>
      <c r="DH34" s="619"/>
      <c r="DI34" s="619"/>
      <c r="DJ34" s="619"/>
      <c r="DK34" s="620"/>
      <c r="DL34" s="624">
        <v>998462</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462000</v>
      </c>
      <c r="S35" s="619"/>
      <c r="T35" s="619"/>
      <c r="U35" s="619"/>
      <c r="V35" s="619"/>
      <c r="W35" s="619"/>
      <c r="X35" s="619"/>
      <c r="Y35" s="620"/>
      <c r="Z35" s="671">
        <v>2.7</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1162835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-1157378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22968</v>
      </c>
      <c r="CS35" s="637"/>
      <c r="CT35" s="637"/>
      <c r="CU35" s="637"/>
      <c r="CV35" s="637"/>
      <c r="CW35" s="637"/>
      <c r="CX35" s="637"/>
      <c r="CY35" s="638"/>
      <c r="CZ35" s="621">
        <v>0.1</v>
      </c>
      <c r="DA35" s="639"/>
      <c r="DB35" s="639"/>
      <c r="DC35" s="640"/>
      <c r="DD35" s="624">
        <v>22968</v>
      </c>
      <c r="DE35" s="637"/>
      <c r="DF35" s="637"/>
      <c r="DG35" s="637"/>
      <c r="DH35" s="637"/>
      <c r="DI35" s="637"/>
      <c r="DJ35" s="637"/>
      <c r="DK35" s="638"/>
      <c r="DL35" s="624">
        <v>9200</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17070307</v>
      </c>
      <c r="S36" s="659"/>
      <c r="T36" s="659"/>
      <c r="U36" s="659"/>
      <c r="V36" s="659"/>
      <c r="W36" s="659"/>
      <c r="X36" s="659"/>
      <c r="Y36" s="662"/>
      <c r="Z36" s="663">
        <v>100</v>
      </c>
      <c r="AA36" s="663"/>
      <c r="AB36" s="663"/>
      <c r="AC36" s="663"/>
      <c r="AD36" s="664">
        <v>6487947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185564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-1268196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1326225</v>
      </c>
      <c r="CS36" s="619"/>
      <c r="CT36" s="619"/>
      <c r="CU36" s="619"/>
      <c r="CV36" s="619"/>
      <c r="CW36" s="619"/>
      <c r="CX36" s="619"/>
      <c r="CY36" s="620"/>
      <c r="CZ36" s="621">
        <v>8.4</v>
      </c>
      <c r="DA36" s="639"/>
      <c r="DB36" s="639"/>
      <c r="DC36" s="640"/>
      <c r="DD36" s="624">
        <v>1015521</v>
      </c>
      <c r="DE36" s="619"/>
      <c r="DF36" s="619"/>
      <c r="DG36" s="619"/>
      <c r="DH36" s="619"/>
      <c r="DI36" s="619"/>
      <c r="DJ36" s="619"/>
      <c r="DK36" s="620"/>
      <c r="DL36" s="624">
        <v>900240</v>
      </c>
      <c r="DM36" s="619"/>
      <c r="DN36" s="619"/>
      <c r="DO36" s="619"/>
      <c r="DP36" s="619"/>
      <c r="DQ36" s="619"/>
      <c r="DR36" s="619"/>
      <c r="DS36" s="619"/>
      <c r="DT36" s="619"/>
      <c r="DU36" s="619"/>
      <c r="DV36" s="620"/>
      <c r="DW36" s="641">
        <v>13</v>
      </c>
      <c r="DX36" s="642"/>
      <c r="DY36" s="642"/>
      <c r="DZ36" s="642"/>
      <c r="EA36" s="642"/>
      <c r="EB36" s="642"/>
      <c r="EC36" s="643"/>
    </row>
    <row r="37" spans="2:133" ht="11.25" customHeight="1">
      <c r="AQ37" s="644" t="s">
        <v>310</v>
      </c>
      <c r="AR37" s="645"/>
      <c r="AS37" s="645"/>
      <c r="AT37" s="645"/>
      <c r="AU37" s="645"/>
      <c r="AV37" s="645"/>
      <c r="AW37" s="645"/>
      <c r="AX37" s="645"/>
      <c r="AY37" s="646"/>
      <c r="AZ37" s="618" t="s">
        <v>205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5140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670187</v>
      </c>
      <c r="CS37" s="637"/>
      <c r="CT37" s="637"/>
      <c r="CU37" s="637"/>
      <c r="CV37" s="637"/>
      <c r="CW37" s="637"/>
      <c r="CX37" s="637"/>
      <c r="CY37" s="638"/>
      <c r="CZ37" s="621">
        <v>4.3</v>
      </c>
      <c r="DA37" s="639"/>
      <c r="DB37" s="639"/>
      <c r="DC37" s="640"/>
      <c r="DD37" s="624">
        <v>661855</v>
      </c>
      <c r="DE37" s="637"/>
      <c r="DF37" s="637"/>
      <c r="DG37" s="637"/>
      <c r="DH37" s="637"/>
      <c r="DI37" s="637"/>
      <c r="DJ37" s="637"/>
      <c r="DK37" s="638"/>
      <c r="DL37" s="624">
        <v>606413</v>
      </c>
      <c r="DM37" s="637"/>
      <c r="DN37" s="637"/>
      <c r="DO37" s="637"/>
      <c r="DP37" s="637"/>
      <c r="DQ37" s="637"/>
      <c r="DR37" s="637"/>
      <c r="DS37" s="637"/>
      <c r="DT37" s="637"/>
      <c r="DU37" s="637"/>
      <c r="DV37" s="638"/>
      <c r="DW37" s="641">
        <v>8.6999999999999993</v>
      </c>
      <c r="DX37" s="642"/>
      <c r="DY37" s="642"/>
      <c r="DZ37" s="642"/>
      <c r="EA37" s="642"/>
      <c r="EB37" s="642"/>
      <c r="EC37" s="643"/>
    </row>
    <row r="38" spans="2: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10069</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1162835</v>
      </c>
      <c r="CS38" s="619"/>
      <c r="CT38" s="619"/>
      <c r="CU38" s="619"/>
      <c r="CV38" s="619"/>
      <c r="CW38" s="619"/>
      <c r="CX38" s="619"/>
      <c r="CY38" s="620"/>
      <c r="CZ38" s="621">
        <v>7.4</v>
      </c>
      <c r="DA38" s="639"/>
      <c r="DB38" s="639"/>
      <c r="DC38" s="640"/>
      <c r="DD38" s="624">
        <v>971814</v>
      </c>
      <c r="DE38" s="619"/>
      <c r="DF38" s="619"/>
      <c r="DG38" s="619"/>
      <c r="DH38" s="619"/>
      <c r="DI38" s="619"/>
      <c r="DJ38" s="619"/>
      <c r="DK38" s="620"/>
      <c r="DL38" s="624">
        <v>798281</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67</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1086039</v>
      </c>
      <c r="CS39" s="637"/>
      <c r="CT39" s="637"/>
      <c r="CU39" s="637"/>
      <c r="CV39" s="637"/>
      <c r="CW39" s="637"/>
      <c r="CX39" s="637"/>
      <c r="CY39" s="638"/>
      <c r="CZ39" s="621">
        <v>6.9</v>
      </c>
      <c r="DA39" s="639"/>
      <c r="DB39" s="639"/>
      <c r="DC39" s="640"/>
      <c r="DD39" s="624">
        <v>1079564</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408358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164</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25000</v>
      </c>
      <c r="CS40" s="619"/>
      <c r="CT40" s="619"/>
      <c r="CU40" s="619"/>
      <c r="CV40" s="619"/>
      <c r="CW40" s="619"/>
      <c r="CX40" s="619"/>
      <c r="CY40" s="620"/>
      <c r="CZ40" s="621">
        <v>0.2</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568913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3653568</v>
      </c>
      <c r="CS42" s="619"/>
      <c r="CT42" s="619"/>
      <c r="CU42" s="619"/>
      <c r="CV42" s="619"/>
      <c r="CW42" s="619"/>
      <c r="CX42" s="619"/>
      <c r="CY42" s="620"/>
      <c r="CZ42" s="621">
        <v>23.2</v>
      </c>
      <c r="DA42" s="622"/>
      <c r="DB42" s="622"/>
      <c r="DC42" s="623"/>
      <c r="DD42" s="624">
        <v>341595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99897</v>
      </c>
      <c r="CS43" s="637"/>
      <c r="CT43" s="637"/>
      <c r="CU43" s="637"/>
      <c r="CV43" s="637"/>
      <c r="CW43" s="637"/>
      <c r="CX43" s="637"/>
      <c r="CY43" s="638"/>
      <c r="CZ43" s="621">
        <v>0.6</v>
      </c>
      <c r="DA43" s="639"/>
      <c r="DB43" s="639"/>
      <c r="DC43" s="640"/>
      <c r="DD43" s="624">
        <v>94773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3653568</v>
      </c>
      <c r="CS44" s="619"/>
      <c r="CT44" s="619"/>
      <c r="CU44" s="619"/>
      <c r="CV44" s="619"/>
      <c r="CW44" s="619"/>
      <c r="CX44" s="619"/>
      <c r="CY44" s="620"/>
      <c r="CZ44" s="621">
        <v>23.2</v>
      </c>
      <c r="DA44" s="622"/>
      <c r="DB44" s="622"/>
      <c r="DC44" s="623"/>
      <c r="DD44" s="624">
        <v>341595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3389302</v>
      </c>
      <c r="CS45" s="637"/>
      <c r="CT45" s="637"/>
      <c r="CU45" s="637"/>
      <c r="CV45" s="637"/>
      <c r="CW45" s="637"/>
      <c r="CX45" s="637"/>
      <c r="CY45" s="638"/>
      <c r="CZ45" s="621">
        <v>21.6</v>
      </c>
      <c r="DA45" s="639"/>
      <c r="DB45" s="639"/>
      <c r="DC45" s="640"/>
      <c r="DD45" s="624">
        <v>153565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264266</v>
      </c>
      <c r="CS46" s="619"/>
      <c r="CT46" s="619"/>
      <c r="CU46" s="619"/>
      <c r="CV46" s="619"/>
      <c r="CW46" s="619"/>
      <c r="CX46" s="619"/>
      <c r="CY46" s="620"/>
      <c r="CZ46" s="621">
        <v>1.7</v>
      </c>
      <c r="DA46" s="622"/>
      <c r="DB46" s="622"/>
      <c r="DC46" s="623"/>
      <c r="DD46" s="624">
        <v>188030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15723151</v>
      </c>
      <c r="CS49" s="603"/>
      <c r="CT49" s="603"/>
      <c r="CU49" s="603"/>
      <c r="CV49" s="603"/>
      <c r="CW49" s="603"/>
      <c r="CX49" s="603"/>
      <c r="CY49" s="604"/>
      <c r="CZ49" s="605">
        <v>100</v>
      </c>
      <c r="DA49" s="606"/>
      <c r="DB49" s="606"/>
      <c r="DC49" s="607"/>
      <c r="DD49" s="608">
        <v>8209975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16304</v>
      </c>
      <c r="R7" s="1131"/>
      <c r="S7" s="1131"/>
      <c r="T7" s="1131"/>
      <c r="U7" s="1131"/>
      <c r="V7" s="1131">
        <v>14998</v>
      </c>
      <c r="W7" s="1131"/>
      <c r="X7" s="1131"/>
      <c r="Y7" s="1131"/>
      <c r="Z7" s="1131"/>
      <c r="AA7" s="1131">
        <v>1306</v>
      </c>
      <c r="AB7" s="1131"/>
      <c r="AC7" s="1131"/>
      <c r="AD7" s="1131"/>
      <c r="AE7" s="1132"/>
      <c r="AF7" s="1133">
        <v>1276</v>
      </c>
      <c r="AG7" s="1134"/>
      <c r="AH7" s="1134"/>
      <c r="AI7" s="1134"/>
      <c r="AJ7" s="1135"/>
      <c r="AK7" s="1117">
        <v>1338</v>
      </c>
      <c r="AL7" s="1118"/>
      <c r="AM7" s="1118"/>
      <c r="AN7" s="1118"/>
      <c r="AO7" s="1118"/>
      <c r="AP7" s="1118">
        <v>12467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1457</v>
      </c>
      <c r="R8" s="1070"/>
      <c r="S8" s="1070"/>
      <c r="T8" s="1070"/>
      <c r="U8" s="1070"/>
      <c r="V8" s="1070">
        <v>1416</v>
      </c>
      <c r="W8" s="1070"/>
      <c r="X8" s="1070"/>
      <c r="Y8" s="1070"/>
      <c r="Z8" s="1070"/>
      <c r="AA8" s="1070">
        <v>41</v>
      </c>
      <c r="AB8" s="1070"/>
      <c r="AC8" s="1070"/>
      <c r="AD8" s="1070"/>
      <c r="AE8" s="1071"/>
      <c r="AF8" s="1045">
        <v>5</v>
      </c>
      <c r="AG8" s="1046"/>
      <c r="AH8" s="1046"/>
      <c r="AI8" s="1046"/>
      <c r="AJ8" s="1047"/>
      <c r="AK8" s="1112">
        <v>314</v>
      </c>
      <c r="AL8" s="1113"/>
      <c r="AM8" s="1113"/>
      <c r="AN8" s="1113"/>
      <c r="AO8" s="1113"/>
      <c r="AP8" s="1113">
        <v>2180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1281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5018</v>
      </c>
      <c r="R28" s="1080"/>
      <c r="S28" s="1080"/>
      <c r="T28" s="1080"/>
      <c r="U28" s="1080"/>
      <c r="V28" s="1080">
        <v>6175</v>
      </c>
      <c r="W28" s="1080"/>
      <c r="X28" s="1080"/>
      <c r="Y28" s="1080"/>
      <c r="Z28" s="1080"/>
      <c r="AA28" s="1080">
        <v>-1157</v>
      </c>
      <c r="AB28" s="1080"/>
      <c r="AC28" s="1080"/>
      <c r="AD28" s="1080"/>
      <c r="AE28" s="1081"/>
      <c r="AF28" s="1082">
        <v>-1157</v>
      </c>
      <c r="AG28" s="1080"/>
      <c r="AH28" s="1080"/>
      <c r="AI28" s="1080"/>
      <c r="AJ28" s="1083"/>
      <c r="AK28" s="1084">
        <v>408</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238</v>
      </c>
      <c r="R29" s="1070"/>
      <c r="S29" s="1070"/>
      <c r="T29" s="1070"/>
      <c r="U29" s="1070"/>
      <c r="V29" s="1070">
        <v>237</v>
      </c>
      <c r="W29" s="1070"/>
      <c r="X29" s="1070"/>
      <c r="Y29" s="1070"/>
      <c r="Z29" s="1070"/>
      <c r="AA29" s="1070">
        <v>1</v>
      </c>
      <c r="AB29" s="1070"/>
      <c r="AC29" s="1070"/>
      <c r="AD29" s="1070"/>
      <c r="AE29" s="1071"/>
      <c r="AF29" s="1045">
        <v>1</v>
      </c>
      <c r="AG29" s="1046"/>
      <c r="AH29" s="1046"/>
      <c r="AI29" s="1046"/>
      <c r="AJ29" s="1047"/>
      <c r="AK29" s="1006">
        <v>66</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787</v>
      </c>
      <c r="R30" s="1070"/>
      <c r="S30" s="1070"/>
      <c r="T30" s="1070"/>
      <c r="U30" s="1070"/>
      <c r="V30" s="1070">
        <v>779</v>
      </c>
      <c r="W30" s="1070"/>
      <c r="X30" s="1070"/>
      <c r="Y30" s="1070"/>
      <c r="Z30" s="1070"/>
      <c r="AA30" s="1070">
        <v>8</v>
      </c>
      <c r="AB30" s="1070"/>
      <c r="AC30" s="1070"/>
      <c r="AD30" s="1070"/>
      <c r="AE30" s="1071"/>
      <c r="AF30" s="1045">
        <v>6</v>
      </c>
      <c r="AG30" s="1046"/>
      <c r="AH30" s="1046"/>
      <c r="AI30" s="1046"/>
      <c r="AJ30" s="1047"/>
      <c r="AK30" s="1006">
        <v>170</v>
      </c>
      <c r="AL30" s="997"/>
      <c r="AM30" s="997"/>
      <c r="AN30" s="997"/>
      <c r="AO30" s="997"/>
      <c r="AP30" s="997">
        <v>2815</v>
      </c>
      <c r="AQ30" s="997"/>
      <c r="AR30" s="997"/>
      <c r="AS30" s="997"/>
      <c r="AT30" s="997"/>
      <c r="AU30" s="997">
        <v>1338</v>
      </c>
      <c r="AV30" s="997"/>
      <c r="AW30" s="997"/>
      <c r="AX30" s="997"/>
      <c r="AY30" s="997"/>
      <c r="AZ30" s="1068" t="s">
        <v>537</v>
      </c>
      <c r="BA30" s="1068"/>
      <c r="BB30" s="1068"/>
      <c r="BC30" s="1068"/>
      <c r="BD30" s="1068"/>
      <c r="BE30" s="1058" t="s">
        <v>377</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21</v>
      </c>
      <c r="R31" s="1070"/>
      <c r="S31" s="1070"/>
      <c r="T31" s="1070"/>
      <c r="U31" s="1070"/>
      <c r="V31" s="1070">
        <v>20</v>
      </c>
      <c r="W31" s="1070"/>
      <c r="X31" s="1070"/>
      <c r="Y31" s="1070"/>
      <c r="Z31" s="1070"/>
      <c r="AA31" s="1070">
        <v>1</v>
      </c>
      <c r="AB31" s="1070"/>
      <c r="AC31" s="1070"/>
      <c r="AD31" s="1070"/>
      <c r="AE31" s="1071"/>
      <c r="AF31" s="1045">
        <v>1</v>
      </c>
      <c r="AG31" s="1046"/>
      <c r="AH31" s="1046"/>
      <c r="AI31" s="1046"/>
      <c r="AJ31" s="1047"/>
      <c r="AK31" s="1006">
        <v>16</v>
      </c>
      <c r="AL31" s="997"/>
      <c r="AM31" s="997"/>
      <c r="AN31" s="997"/>
      <c r="AO31" s="997"/>
      <c r="AP31" s="997">
        <v>69</v>
      </c>
      <c r="AQ31" s="997"/>
      <c r="AR31" s="997"/>
      <c r="AS31" s="997"/>
      <c r="AT31" s="997"/>
      <c r="AU31" s="997">
        <v>42</v>
      </c>
      <c r="AV31" s="997"/>
      <c r="AW31" s="997"/>
      <c r="AX31" s="997"/>
      <c r="AY31" s="997"/>
      <c r="AZ31" s="1068" t="s">
        <v>537</v>
      </c>
      <c r="BA31" s="1068"/>
      <c r="BB31" s="1068"/>
      <c r="BC31" s="1068"/>
      <c r="BD31" s="1068"/>
      <c r="BE31" s="1058" t="s">
        <v>377</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-1149</v>
      </c>
      <c r="AG63" s="985"/>
      <c r="AH63" s="985"/>
      <c r="AI63" s="985"/>
      <c r="AJ63" s="1056"/>
      <c r="AK63" s="1057"/>
      <c r="AL63" s="989"/>
      <c r="AM63" s="989"/>
      <c r="AN63" s="989"/>
      <c r="AO63" s="989"/>
      <c r="AP63" s="985">
        <v>2884</v>
      </c>
      <c r="AQ63" s="985"/>
      <c r="AR63" s="985"/>
      <c r="AS63" s="985"/>
      <c r="AT63" s="985"/>
      <c r="AU63" s="985">
        <v>1380</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269</v>
      </c>
      <c r="R68" s="1008"/>
      <c r="S68" s="1008"/>
      <c r="T68" s="1008"/>
      <c r="U68" s="1008"/>
      <c r="V68" s="1008">
        <v>241</v>
      </c>
      <c r="W68" s="1008"/>
      <c r="X68" s="1008"/>
      <c r="Y68" s="1008"/>
      <c r="Z68" s="1008"/>
      <c r="AA68" s="1008">
        <v>28</v>
      </c>
      <c r="AB68" s="1008"/>
      <c r="AC68" s="1008"/>
      <c r="AD68" s="1008"/>
      <c r="AE68" s="1008"/>
      <c r="AF68" s="1008">
        <v>28</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141827</v>
      </c>
      <c r="R69" s="997"/>
      <c r="S69" s="997"/>
      <c r="T69" s="997"/>
      <c r="U69" s="997"/>
      <c r="V69" s="997">
        <v>135893</v>
      </c>
      <c r="W69" s="997"/>
      <c r="X69" s="997"/>
      <c r="Y69" s="997"/>
      <c r="Z69" s="997"/>
      <c r="AA69" s="997">
        <v>5934</v>
      </c>
      <c r="AB69" s="997"/>
      <c r="AC69" s="997"/>
      <c r="AD69" s="997"/>
      <c r="AE69" s="997"/>
      <c r="AF69" s="997">
        <v>5934</v>
      </c>
      <c r="AG69" s="997"/>
      <c r="AH69" s="997"/>
      <c r="AI69" s="997"/>
      <c r="AJ69" s="997"/>
      <c r="AK69" s="997">
        <v>1218</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1352</v>
      </c>
      <c r="R70" s="997"/>
      <c r="S70" s="997"/>
      <c r="T70" s="997"/>
      <c r="U70" s="997"/>
      <c r="V70" s="997">
        <v>1308</v>
      </c>
      <c r="W70" s="997"/>
      <c r="X70" s="997"/>
      <c r="Y70" s="997"/>
      <c r="Z70" s="997"/>
      <c r="AA70" s="997">
        <v>44</v>
      </c>
      <c r="AB70" s="997"/>
      <c r="AC70" s="997"/>
      <c r="AD70" s="997"/>
      <c r="AE70" s="997"/>
      <c r="AF70" s="997">
        <v>44</v>
      </c>
      <c r="AG70" s="997"/>
      <c r="AH70" s="997"/>
      <c r="AI70" s="997"/>
      <c r="AJ70" s="997"/>
      <c r="AK70" s="997">
        <v>0</v>
      </c>
      <c r="AL70" s="997"/>
      <c r="AM70" s="997"/>
      <c r="AN70" s="997"/>
      <c r="AO70" s="997"/>
      <c r="AP70" s="997">
        <v>292</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3447</v>
      </c>
      <c r="R71" s="997"/>
      <c r="S71" s="997"/>
      <c r="T71" s="997"/>
      <c r="U71" s="997"/>
      <c r="V71" s="997">
        <v>3292</v>
      </c>
      <c r="W71" s="997"/>
      <c r="X71" s="997"/>
      <c r="Y71" s="997"/>
      <c r="Z71" s="997"/>
      <c r="AA71" s="997">
        <v>155</v>
      </c>
      <c r="AB71" s="997"/>
      <c r="AC71" s="997"/>
      <c r="AD71" s="997"/>
      <c r="AE71" s="997"/>
      <c r="AF71" s="997">
        <v>93</v>
      </c>
      <c r="AG71" s="997"/>
      <c r="AH71" s="997"/>
      <c r="AI71" s="997"/>
      <c r="AJ71" s="997"/>
      <c r="AK71" s="997">
        <v>383</v>
      </c>
      <c r="AL71" s="997"/>
      <c r="AM71" s="997"/>
      <c r="AN71" s="997"/>
      <c r="AO71" s="997"/>
      <c r="AP71" s="997">
        <v>4521</v>
      </c>
      <c r="AQ71" s="997"/>
      <c r="AR71" s="997"/>
      <c r="AS71" s="997"/>
      <c r="AT71" s="997"/>
      <c r="AU71" s="997">
        <v>393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86</v>
      </c>
      <c r="R72" s="997"/>
      <c r="S72" s="997"/>
      <c r="T72" s="997"/>
      <c r="U72" s="997"/>
      <c r="V72" s="997">
        <v>85</v>
      </c>
      <c r="W72" s="997"/>
      <c r="X72" s="997"/>
      <c r="Y72" s="997"/>
      <c r="Z72" s="997"/>
      <c r="AA72" s="997">
        <v>1</v>
      </c>
      <c r="AB72" s="997"/>
      <c r="AC72" s="997"/>
      <c r="AD72" s="997"/>
      <c r="AE72" s="997"/>
      <c r="AF72" s="997">
        <v>1</v>
      </c>
      <c r="AG72" s="997"/>
      <c r="AH72" s="997"/>
      <c r="AI72" s="997"/>
      <c r="AJ72" s="997"/>
      <c r="AK72" s="997">
        <v>3</v>
      </c>
      <c r="AL72" s="997"/>
      <c r="AM72" s="997"/>
      <c r="AN72" s="997"/>
      <c r="AO72" s="997"/>
      <c r="AP72" s="997">
        <v>1344</v>
      </c>
      <c r="AQ72" s="997"/>
      <c r="AR72" s="997"/>
      <c r="AS72" s="997"/>
      <c r="AT72" s="997"/>
      <c r="AU72" s="997">
        <v>242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14</v>
      </c>
      <c r="R73" s="997"/>
      <c r="S73" s="997"/>
      <c r="T73" s="997"/>
      <c r="U73" s="997"/>
      <c r="V73" s="997">
        <v>13</v>
      </c>
      <c r="W73" s="997"/>
      <c r="X73" s="997"/>
      <c r="Y73" s="997"/>
      <c r="Z73" s="997"/>
      <c r="AA73" s="997">
        <v>1</v>
      </c>
      <c r="AB73" s="997"/>
      <c r="AC73" s="997"/>
      <c r="AD73" s="997"/>
      <c r="AE73" s="997"/>
      <c r="AF73" s="997">
        <v>1</v>
      </c>
      <c r="AG73" s="997"/>
      <c r="AH73" s="997"/>
      <c r="AI73" s="997"/>
      <c r="AJ73" s="997"/>
      <c r="AK73" s="997">
        <v>5</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275</v>
      </c>
      <c r="R74" s="997"/>
      <c r="S74" s="997"/>
      <c r="T74" s="997"/>
      <c r="U74" s="997"/>
      <c r="V74" s="997">
        <v>241</v>
      </c>
      <c r="W74" s="997"/>
      <c r="X74" s="997"/>
      <c r="Y74" s="997"/>
      <c r="Z74" s="997"/>
      <c r="AA74" s="997">
        <v>34</v>
      </c>
      <c r="AB74" s="997"/>
      <c r="AC74" s="997"/>
      <c r="AD74" s="997"/>
      <c r="AE74" s="997"/>
      <c r="AF74" s="997">
        <v>34</v>
      </c>
      <c r="AG74" s="997"/>
      <c r="AH74" s="997"/>
      <c r="AI74" s="997"/>
      <c r="AJ74" s="997"/>
      <c r="AK74" s="997">
        <v>9</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995</v>
      </c>
      <c r="R75" s="1005"/>
      <c r="S75" s="1005"/>
      <c r="T75" s="1005"/>
      <c r="U75" s="1006"/>
      <c r="V75" s="1007">
        <v>970</v>
      </c>
      <c r="W75" s="1005"/>
      <c r="X75" s="1005"/>
      <c r="Y75" s="1005"/>
      <c r="Z75" s="1006"/>
      <c r="AA75" s="1007">
        <v>25</v>
      </c>
      <c r="AB75" s="1005"/>
      <c r="AC75" s="1005"/>
      <c r="AD75" s="1005"/>
      <c r="AE75" s="1006"/>
      <c r="AF75" s="1007">
        <v>25</v>
      </c>
      <c r="AG75" s="1005"/>
      <c r="AH75" s="1005"/>
      <c r="AI75" s="1005"/>
      <c r="AJ75" s="1006"/>
      <c r="AK75" s="1007">
        <v>46</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28394</v>
      </c>
      <c r="R76" s="1005"/>
      <c r="S76" s="1005"/>
      <c r="T76" s="1005"/>
      <c r="U76" s="1006"/>
      <c r="V76" s="1007">
        <v>27681</v>
      </c>
      <c r="W76" s="1005"/>
      <c r="X76" s="1005"/>
      <c r="Y76" s="1005"/>
      <c r="Z76" s="1006"/>
      <c r="AA76" s="1007">
        <v>713</v>
      </c>
      <c r="AB76" s="1005"/>
      <c r="AC76" s="1005"/>
      <c r="AD76" s="1005"/>
      <c r="AE76" s="1006"/>
      <c r="AF76" s="1007">
        <v>713</v>
      </c>
      <c r="AG76" s="1005"/>
      <c r="AH76" s="1005"/>
      <c r="AI76" s="1005"/>
      <c r="AJ76" s="1006"/>
      <c r="AK76" s="1007">
        <v>4021</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1573</v>
      </c>
      <c r="R77" s="1005"/>
      <c r="S77" s="1005"/>
      <c r="T77" s="1005"/>
      <c r="U77" s="1006"/>
      <c r="V77" s="1007">
        <v>1412</v>
      </c>
      <c r="W77" s="1005"/>
      <c r="X77" s="1005"/>
      <c r="Y77" s="1005"/>
      <c r="Z77" s="1006"/>
      <c r="AA77" s="1007">
        <v>161</v>
      </c>
      <c r="AB77" s="1005"/>
      <c r="AC77" s="1005"/>
      <c r="AD77" s="1005"/>
      <c r="AE77" s="1006"/>
      <c r="AF77" s="1007">
        <v>1533</v>
      </c>
      <c r="AG77" s="1005"/>
      <c r="AH77" s="1005"/>
      <c r="AI77" s="1005"/>
      <c r="AJ77" s="1006"/>
      <c r="AK77" s="1007">
        <v>0</v>
      </c>
      <c r="AL77" s="1005"/>
      <c r="AM77" s="1005"/>
      <c r="AN77" s="1005"/>
      <c r="AO77" s="1006"/>
      <c r="AP77" s="1007">
        <v>1590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548</v>
      </c>
      <c r="C78" s="1001"/>
      <c r="D78" s="1001"/>
      <c r="E78" s="1001"/>
      <c r="F78" s="1001"/>
      <c r="G78" s="1001"/>
      <c r="H78" s="1001"/>
      <c r="I78" s="1001"/>
      <c r="J78" s="1001"/>
      <c r="K78" s="1001"/>
      <c r="L78" s="1001"/>
      <c r="M78" s="1001"/>
      <c r="N78" s="1001"/>
      <c r="O78" s="1001"/>
      <c r="P78" s="1002"/>
      <c r="Q78" s="1003">
        <v>1001</v>
      </c>
      <c r="R78" s="997"/>
      <c r="S78" s="997"/>
      <c r="T78" s="997"/>
      <c r="U78" s="997"/>
      <c r="V78" s="997">
        <v>938</v>
      </c>
      <c r="W78" s="997"/>
      <c r="X78" s="997"/>
      <c r="Y78" s="997"/>
      <c r="Z78" s="997"/>
      <c r="AA78" s="997">
        <v>63</v>
      </c>
      <c r="AB78" s="997"/>
      <c r="AC78" s="997"/>
      <c r="AD78" s="997"/>
      <c r="AE78" s="997"/>
      <c r="AF78" s="997">
        <v>57</v>
      </c>
      <c r="AG78" s="997"/>
      <c r="AH78" s="997"/>
      <c r="AI78" s="997"/>
      <c r="AJ78" s="997"/>
      <c r="AK78" s="997">
        <v>2</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552</v>
      </c>
      <c r="C79" s="1001"/>
      <c r="D79" s="1001"/>
      <c r="E79" s="1001"/>
      <c r="F79" s="1001"/>
      <c r="G79" s="1001"/>
      <c r="H79" s="1001"/>
      <c r="I79" s="1001"/>
      <c r="J79" s="1001"/>
      <c r="K79" s="1001"/>
      <c r="L79" s="1001"/>
      <c r="M79" s="1001"/>
      <c r="N79" s="1001"/>
      <c r="O79" s="1001"/>
      <c r="P79" s="1002"/>
      <c r="Q79" s="1003">
        <v>9053</v>
      </c>
      <c r="R79" s="997"/>
      <c r="S79" s="997"/>
      <c r="T79" s="997"/>
      <c r="U79" s="997"/>
      <c r="V79" s="997">
        <v>8838</v>
      </c>
      <c r="W79" s="997"/>
      <c r="X79" s="997"/>
      <c r="Y79" s="997"/>
      <c r="Z79" s="997"/>
      <c r="AA79" s="997">
        <v>215</v>
      </c>
      <c r="AB79" s="997"/>
      <c r="AC79" s="997"/>
      <c r="AD79" s="997"/>
      <c r="AE79" s="997"/>
      <c r="AF79" s="997">
        <v>215</v>
      </c>
      <c r="AG79" s="997"/>
      <c r="AH79" s="997"/>
      <c r="AI79" s="997"/>
      <c r="AJ79" s="997"/>
      <c r="AK79" s="997">
        <v>12</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549</v>
      </c>
      <c r="C80" s="1001"/>
      <c r="D80" s="1001"/>
      <c r="E80" s="1001"/>
      <c r="F80" s="1001"/>
      <c r="G80" s="1001"/>
      <c r="H80" s="1001"/>
      <c r="I80" s="1001"/>
      <c r="J80" s="1001"/>
      <c r="K80" s="1001"/>
      <c r="L80" s="1001"/>
      <c r="M80" s="1001"/>
      <c r="N80" s="1001"/>
      <c r="O80" s="1001"/>
      <c r="P80" s="1002"/>
      <c r="Q80" s="1003">
        <v>190</v>
      </c>
      <c r="R80" s="997"/>
      <c r="S80" s="997"/>
      <c r="T80" s="997"/>
      <c r="U80" s="997"/>
      <c r="V80" s="997">
        <v>183</v>
      </c>
      <c r="W80" s="997"/>
      <c r="X80" s="997"/>
      <c r="Y80" s="997"/>
      <c r="Z80" s="997"/>
      <c r="AA80" s="997">
        <v>7</v>
      </c>
      <c r="AB80" s="997"/>
      <c r="AC80" s="997"/>
      <c r="AD80" s="997"/>
      <c r="AE80" s="997"/>
      <c r="AF80" s="997">
        <v>7</v>
      </c>
      <c r="AG80" s="997"/>
      <c r="AH80" s="997"/>
      <c r="AI80" s="997"/>
      <c r="AJ80" s="997"/>
      <c r="AK80" s="997">
        <v>0</v>
      </c>
      <c r="AL80" s="997"/>
      <c r="AM80" s="997"/>
      <c r="AN80" s="997"/>
      <c r="AO80" s="997"/>
      <c r="AP80" s="997">
        <v>0</v>
      </c>
      <c r="AQ80" s="997"/>
      <c r="AR80" s="997"/>
      <c r="AS80" s="997"/>
      <c r="AT80" s="997"/>
      <c r="AU80" s="997">
        <v>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550</v>
      </c>
      <c r="C81" s="1001"/>
      <c r="D81" s="1001"/>
      <c r="E81" s="1001"/>
      <c r="F81" s="1001"/>
      <c r="G81" s="1001"/>
      <c r="H81" s="1001"/>
      <c r="I81" s="1001"/>
      <c r="J81" s="1001"/>
      <c r="K81" s="1001"/>
      <c r="L81" s="1001"/>
      <c r="M81" s="1001"/>
      <c r="N81" s="1001"/>
      <c r="O81" s="1001"/>
      <c r="P81" s="1002"/>
      <c r="Q81" s="1003">
        <v>18</v>
      </c>
      <c r="R81" s="997"/>
      <c r="S81" s="997"/>
      <c r="T81" s="997"/>
      <c r="U81" s="997"/>
      <c r="V81" s="997">
        <v>17</v>
      </c>
      <c r="W81" s="997"/>
      <c r="X81" s="997"/>
      <c r="Y81" s="997"/>
      <c r="Z81" s="997"/>
      <c r="AA81" s="997">
        <v>1</v>
      </c>
      <c r="AB81" s="997"/>
      <c r="AC81" s="997"/>
      <c r="AD81" s="997"/>
      <c r="AE81" s="997"/>
      <c r="AF81" s="997">
        <v>1</v>
      </c>
      <c r="AG81" s="997"/>
      <c r="AH81" s="997"/>
      <c r="AI81" s="997"/>
      <c r="AJ81" s="997"/>
      <c r="AK81" s="997">
        <v>5</v>
      </c>
      <c r="AL81" s="997"/>
      <c r="AM81" s="997"/>
      <c r="AN81" s="997"/>
      <c r="AO81" s="997"/>
      <c r="AP81" s="997">
        <v>0</v>
      </c>
      <c r="AQ81" s="997"/>
      <c r="AR81" s="997"/>
      <c r="AS81" s="997"/>
      <c r="AT81" s="997"/>
      <c r="AU81" s="997">
        <v>0</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551</v>
      </c>
      <c r="C82" s="1001"/>
      <c r="D82" s="1001"/>
      <c r="E82" s="1001"/>
      <c r="F82" s="1001"/>
      <c r="G82" s="1001"/>
      <c r="H82" s="1001"/>
      <c r="I82" s="1001"/>
      <c r="J82" s="1001"/>
      <c r="K82" s="1001"/>
      <c r="L82" s="1001"/>
      <c r="M82" s="1001"/>
      <c r="N82" s="1001"/>
      <c r="O82" s="1001"/>
      <c r="P82" s="1002"/>
      <c r="Q82" s="1003">
        <v>675</v>
      </c>
      <c r="R82" s="997"/>
      <c r="S82" s="997"/>
      <c r="T82" s="997"/>
      <c r="U82" s="997"/>
      <c r="V82" s="997">
        <v>654</v>
      </c>
      <c r="W82" s="997"/>
      <c r="X82" s="997"/>
      <c r="Y82" s="997"/>
      <c r="Z82" s="997"/>
      <c r="AA82" s="997">
        <v>21</v>
      </c>
      <c r="AB82" s="997"/>
      <c r="AC82" s="997"/>
      <c r="AD82" s="997"/>
      <c r="AE82" s="997"/>
      <c r="AF82" s="997">
        <v>12</v>
      </c>
      <c r="AG82" s="997"/>
      <c r="AH82" s="997"/>
      <c r="AI82" s="997"/>
      <c r="AJ82" s="997"/>
      <c r="AK82" s="997">
        <v>42</v>
      </c>
      <c r="AL82" s="997"/>
      <c r="AM82" s="997"/>
      <c r="AN82" s="997"/>
      <c r="AO82" s="997"/>
      <c r="AP82" s="997">
        <v>915</v>
      </c>
      <c r="AQ82" s="997"/>
      <c r="AR82" s="997"/>
      <c r="AS82" s="997"/>
      <c r="AT82" s="997"/>
      <c r="AU82" s="997">
        <v>72</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8485</v>
      </c>
      <c r="AG88" s="985"/>
      <c r="AH88" s="985"/>
      <c r="AI88" s="985"/>
      <c r="AJ88" s="985"/>
      <c r="AK88" s="989"/>
      <c r="AL88" s="989"/>
      <c r="AM88" s="989"/>
      <c r="AN88" s="989"/>
      <c r="AO88" s="989"/>
      <c r="AP88" s="985">
        <v>8662</v>
      </c>
      <c r="AQ88" s="985"/>
      <c r="AR88" s="985"/>
      <c r="AS88" s="985"/>
      <c r="AT88" s="985"/>
      <c r="AU88" s="985">
        <v>707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282</v>
      </c>
      <c r="AG109" s="918"/>
      <c r="AH109" s="918"/>
      <c r="AI109" s="918"/>
      <c r="AJ109" s="919"/>
      <c r="AK109" s="920" t="s">
        <v>281</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282</v>
      </c>
      <c r="BW109" s="918"/>
      <c r="BX109" s="918"/>
      <c r="BY109" s="918"/>
      <c r="BZ109" s="919"/>
      <c r="CA109" s="920" t="s">
        <v>281</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282</v>
      </c>
      <c r="DM109" s="918"/>
      <c r="DN109" s="918"/>
      <c r="DO109" s="918"/>
      <c r="DP109" s="919"/>
      <c r="DQ109" s="920" t="s">
        <v>281</v>
      </c>
      <c r="DR109" s="918"/>
      <c r="DS109" s="918"/>
      <c r="DT109" s="918"/>
      <c r="DU109" s="919"/>
      <c r="DV109" s="920" t="s">
        <v>394</v>
      </c>
      <c r="DW109" s="918"/>
      <c r="DX109" s="918"/>
      <c r="DY109" s="918"/>
      <c r="DZ109" s="949"/>
    </row>
    <row r="110" spans="1:131" s="197" customFormat="1" ht="26.25" customHeight="1">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1118502</v>
      </c>
      <c r="AB110" s="903"/>
      <c r="AC110" s="903"/>
      <c r="AD110" s="903"/>
      <c r="AE110" s="904"/>
      <c r="AF110" s="905">
        <v>1191547</v>
      </c>
      <c r="AG110" s="903"/>
      <c r="AH110" s="903"/>
      <c r="AI110" s="903"/>
      <c r="AJ110" s="904"/>
      <c r="AK110" s="905">
        <v>1161078</v>
      </c>
      <c r="AL110" s="903"/>
      <c r="AM110" s="903"/>
      <c r="AN110" s="903"/>
      <c r="AO110" s="904"/>
      <c r="AP110" s="906">
        <v>19.399999999999999</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14072592</v>
      </c>
      <c r="BR110" s="830"/>
      <c r="BS110" s="830"/>
      <c r="BT110" s="830"/>
      <c r="BU110" s="830"/>
      <c r="BV110" s="830">
        <v>14276773</v>
      </c>
      <c r="BW110" s="830"/>
      <c r="BX110" s="830"/>
      <c r="BY110" s="830"/>
      <c r="BZ110" s="830"/>
      <c r="CA110" s="830">
        <v>14647072</v>
      </c>
      <c r="CB110" s="830"/>
      <c r="CC110" s="830"/>
      <c r="CD110" s="830"/>
      <c r="CE110" s="830"/>
      <c r="CF110" s="891">
        <v>245.1</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t="s">
        <v>402</v>
      </c>
      <c r="BR111" s="801"/>
      <c r="BS111" s="801"/>
      <c r="BT111" s="801"/>
      <c r="BU111" s="801"/>
      <c r="BV111" s="801" t="s">
        <v>402</v>
      </c>
      <c r="BW111" s="801"/>
      <c r="BX111" s="801"/>
      <c r="BY111" s="801"/>
      <c r="BZ111" s="801"/>
      <c r="CA111" s="801" t="s">
        <v>402</v>
      </c>
      <c r="CB111" s="801"/>
      <c r="CC111" s="801"/>
      <c r="CD111" s="801"/>
      <c r="CE111" s="801"/>
      <c r="CF111" s="878" t="s">
        <v>402</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402</v>
      </c>
      <c r="AB112" s="814"/>
      <c r="AC112" s="814"/>
      <c r="AD112" s="814"/>
      <c r="AE112" s="815"/>
      <c r="AF112" s="816" t="s">
        <v>402</v>
      </c>
      <c r="AG112" s="814"/>
      <c r="AH112" s="814"/>
      <c r="AI112" s="814"/>
      <c r="AJ112" s="815"/>
      <c r="AK112" s="816" t="s">
        <v>402</v>
      </c>
      <c r="AL112" s="814"/>
      <c r="AM112" s="814"/>
      <c r="AN112" s="814"/>
      <c r="AO112" s="815"/>
      <c r="AP112" s="784" t="s">
        <v>402</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1817270</v>
      </c>
      <c r="BR112" s="801"/>
      <c r="BS112" s="801"/>
      <c r="BT112" s="801"/>
      <c r="BU112" s="801"/>
      <c r="BV112" s="801">
        <v>1899562</v>
      </c>
      <c r="BW112" s="801"/>
      <c r="BX112" s="801"/>
      <c r="BY112" s="801"/>
      <c r="BZ112" s="801"/>
      <c r="CA112" s="801">
        <v>1840125</v>
      </c>
      <c r="CB112" s="801"/>
      <c r="CC112" s="801"/>
      <c r="CD112" s="801"/>
      <c r="CE112" s="801"/>
      <c r="CF112" s="878">
        <v>30.8</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402</v>
      </c>
      <c r="DH112" s="801"/>
      <c r="DI112" s="801"/>
      <c r="DJ112" s="801"/>
      <c r="DK112" s="801"/>
      <c r="DL112" s="801" t="s">
        <v>402</v>
      </c>
      <c r="DM112" s="801"/>
      <c r="DN112" s="801"/>
      <c r="DO112" s="801"/>
      <c r="DP112" s="801"/>
      <c r="DQ112" s="801" t="s">
        <v>402</v>
      </c>
      <c r="DR112" s="801"/>
      <c r="DS112" s="801"/>
      <c r="DT112" s="801"/>
      <c r="DU112" s="801"/>
      <c r="DV112" s="853" t="s">
        <v>402</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115758</v>
      </c>
      <c r="AB113" s="939"/>
      <c r="AC113" s="939"/>
      <c r="AD113" s="939"/>
      <c r="AE113" s="940"/>
      <c r="AF113" s="941">
        <v>125100</v>
      </c>
      <c r="AG113" s="939"/>
      <c r="AH113" s="939"/>
      <c r="AI113" s="939"/>
      <c r="AJ113" s="940"/>
      <c r="AK113" s="941">
        <v>115003</v>
      </c>
      <c r="AL113" s="939"/>
      <c r="AM113" s="939"/>
      <c r="AN113" s="939"/>
      <c r="AO113" s="940"/>
      <c r="AP113" s="942">
        <v>1.9</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v>704409</v>
      </c>
      <c r="BR113" s="801"/>
      <c r="BS113" s="801"/>
      <c r="BT113" s="801"/>
      <c r="BU113" s="801"/>
      <c r="BV113" s="801">
        <v>778477</v>
      </c>
      <c r="BW113" s="801"/>
      <c r="BX113" s="801"/>
      <c r="BY113" s="801"/>
      <c r="BZ113" s="801"/>
      <c r="CA113" s="801">
        <v>813234</v>
      </c>
      <c r="CB113" s="801"/>
      <c r="CC113" s="801"/>
      <c r="CD113" s="801"/>
      <c r="CE113" s="801"/>
      <c r="CF113" s="878">
        <v>13.6</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402</v>
      </c>
      <c r="DH113" s="814"/>
      <c r="DI113" s="814"/>
      <c r="DJ113" s="814"/>
      <c r="DK113" s="815"/>
      <c r="DL113" s="816" t="s">
        <v>402</v>
      </c>
      <c r="DM113" s="814"/>
      <c r="DN113" s="814"/>
      <c r="DO113" s="814"/>
      <c r="DP113" s="815"/>
      <c r="DQ113" s="816" t="s">
        <v>402</v>
      </c>
      <c r="DR113" s="814"/>
      <c r="DS113" s="814"/>
      <c r="DT113" s="814"/>
      <c r="DU113" s="815"/>
      <c r="DV113" s="784" t="s">
        <v>402</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72703</v>
      </c>
      <c r="AB114" s="814"/>
      <c r="AC114" s="814"/>
      <c r="AD114" s="814"/>
      <c r="AE114" s="815"/>
      <c r="AF114" s="816">
        <v>67741</v>
      </c>
      <c r="AG114" s="814"/>
      <c r="AH114" s="814"/>
      <c r="AI114" s="814"/>
      <c r="AJ114" s="815"/>
      <c r="AK114" s="816">
        <v>83044</v>
      </c>
      <c r="AL114" s="814"/>
      <c r="AM114" s="814"/>
      <c r="AN114" s="814"/>
      <c r="AO114" s="815"/>
      <c r="AP114" s="784">
        <v>1.4</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1060980</v>
      </c>
      <c r="BR114" s="801"/>
      <c r="BS114" s="801"/>
      <c r="BT114" s="801"/>
      <c r="BU114" s="801"/>
      <c r="BV114" s="801">
        <v>774185</v>
      </c>
      <c r="BW114" s="801"/>
      <c r="BX114" s="801"/>
      <c r="BY114" s="801"/>
      <c r="BZ114" s="801"/>
      <c r="CA114" s="801">
        <v>641683</v>
      </c>
      <c r="CB114" s="801"/>
      <c r="CC114" s="801"/>
      <c r="CD114" s="801"/>
      <c r="CE114" s="801"/>
      <c r="CF114" s="878">
        <v>10.7</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402</v>
      </c>
      <c r="DH114" s="814"/>
      <c r="DI114" s="814"/>
      <c r="DJ114" s="814"/>
      <c r="DK114" s="815"/>
      <c r="DL114" s="816" t="s">
        <v>402</v>
      </c>
      <c r="DM114" s="814"/>
      <c r="DN114" s="814"/>
      <c r="DO114" s="814"/>
      <c r="DP114" s="815"/>
      <c r="DQ114" s="816" t="s">
        <v>402</v>
      </c>
      <c r="DR114" s="814"/>
      <c r="DS114" s="814"/>
      <c r="DT114" s="814"/>
      <c r="DU114" s="815"/>
      <c r="DV114" s="784" t="s">
        <v>402</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402</v>
      </c>
      <c r="AB115" s="939"/>
      <c r="AC115" s="939"/>
      <c r="AD115" s="939"/>
      <c r="AE115" s="940"/>
      <c r="AF115" s="941" t="s">
        <v>402</v>
      </c>
      <c r="AG115" s="939"/>
      <c r="AH115" s="939"/>
      <c r="AI115" s="939"/>
      <c r="AJ115" s="940"/>
      <c r="AK115" s="941" t="s">
        <v>402</v>
      </c>
      <c r="AL115" s="939"/>
      <c r="AM115" s="939"/>
      <c r="AN115" s="939"/>
      <c r="AO115" s="940"/>
      <c r="AP115" s="942" t="s">
        <v>402</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402</v>
      </c>
      <c r="BR115" s="801"/>
      <c r="BS115" s="801"/>
      <c r="BT115" s="801"/>
      <c r="BU115" s="801"/>
      <c r="BV115" s="801" t="s">
        <v>402</v>
      </c>
      <c r="BW115" s="801"/>
      <c r="BX115" s="801"/>
      <c r="BY115" s="801"/>
      <c r="BZ115" s="801"/>
      <c r="CA115" s="801" t="s">
        <v>402</v>
      </c>
      <c r="CB115" s="801"/>
      <c r="CC115" s="801"/>
      <c r="CD115" s="801"/>
      <c r="CE115" s="801"/>
      <c r="CF115" s="878" t="s">
        <v>402</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402</v>
      </c>
      <c r="DH115" s="814"/>
      <c r="DI115" s="814"/>
      <c r="DJ115" s="814"/>
      <c r="DK115" s="815"/>
      <c r="DL115" s="816" t="s">
        <v>402</v>
      </c>
      <c r="DM115" s="814"/>
      <c r="DN115" s="814"/>
      <c r="DO115" s="814"/>
      <c r="DP115" s="815"/>
      <c r="DQ115" s="816" t="s">
        <v>402</v>
      </c>
      <c r="DR115" s="814"/>
      <c r="DS115" s="814"/>
      <c r="DT115" s="814"/>
      <c r="DU115" s="815"/>
      <c r="DV115" s="784" t="s">
        <v>402</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241</v>
      </c>
      <c r="AB116" s="814"/>
      <c r="AC116" s="814"/>
      <c r="AD116" s="814"/>
      <c r="AE116" s="815"/>
      <c r="AF116" s="816">
        <v>122</v>
      </c>
      <c r="AG116" s="814"/>
      <c r="AH116" s="814"/>
      <c r="AI116" s="814"/>
      <c r="AJ116" s="815"/>
      <c r="AK116" s="816">
        <v>497</v>
      </c>
      <c r="AL116" s="814"/>
      <c r="AM116" s="814"/>
      <c r="AN116" s="814"/>
      <c r="AO116" s="815"/>
      <c r="AP116" s="784">
        <v>0</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v>308877</v>
      </c>
      <c r="BR116" s="801"/>
      <c r="BS116" s="801"/>
      <c r="BT116" s="801"/>
      <c r="BU116" s="801"/>
      <c r="BV116" s="801" t="s">
        <v>402</v>
      </c>
      <c r="BW116" s="801"/>
      <c r="BX116" s="801"/>
      <c r="BY116" s="801"/>
      <c r="BZ116" s="801"/>
      <c r="CA116" s="801" t="s">
        <v>402</v>
      </c>
      <c r="CB116" s="801"/>
      <c r="CC116" s="801"/>
      <c r="CD116" s="801"/>
      <c r="CE116" s="801"/>
      <c r="CF116" s="878" t="s">
        <v>402</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402</v>
      </c>
      <c r="DH116" s="814"/>
      <c r="DI116" s="814"/>
      <c r="DJ116" s="814"/>
      <c r="DK116" s="815"/>
      <c r="DL116" s="816" t="s">
        <v>402</v>
      </c>
      <c r="DM116" s="814"/>
      <c r="DN116" s="814"/>
      <c r="DO116" s="814"/>
      <c r="DP116" s="815"/>
      <c r="DQ116" s="816" t="s">
        <v>402</v>
      </c>
      <c r="DR116" s="814"/>
      <c r="DS116" s="814"/>
      <c r="DT116" s="814"/>
      <c r="DU116" s="815"/>
      <c r="DV116" s="784" t="s">
        <v>402</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1307204</v>
      </c>
      <c r="AB117" s="925"/>
      <c r="AC117" s="925"/>
      <c r="AD117" s="925"/>
      <c r="AE117" s="926"/>
      <c r="AF117" s="928">
        <v>1384510</v>
      </c>
      <c r="AG117" s="925"/>
      <c r="AH117" s="925"/>
      <c r="AI117" s="925"/>
      <c r="AJ117" s="926"/>
      <c r="AK117" s="928">
        <v>1359622</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422</v>
      </c>
      <c r="BR117" s="888"/>
      <c r="BS117" s="888"/>
      <c r="BT117" s="888"/>
      <c r="BU117" s="888"/>
      <c r="BV117" s="888" t="s">
        <v>422</v>
      </c>
      <c r="BW117" s="888"/>
      <c r="BX117" s="888"/>
      <c r="BY117" s="888"/>
      <c r="BZ117" s="888"/>
      <c r="CA117" s="888" t="s">
        <v>422</v>
      </c>
      <c r="CB117" s="888"/>
      <c r="CC117" s="888"/>
      <c r="CD117" s="888"/>
      <c r="CE117" s="888"/>
      <c r="CF117" s="878" t="s">
        <v>422</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422</v>
      </c>
      <c r="DH117" s="814"/>
      <c r="DI117" s="814"/>
      <c r="DJ117" s="814"/>
      <c r="DK117" s="815"/>
      <c r="DL117" s="816" t="s">
        <v>422</v>
      </c>
      <c r="DM117" s="814"/>
      <c r="DN117" s="814"/>
      <c r="DO117" s="814"/>
      <c r="DP117" s="815"/>
      <c r="DQ117" s="816" t="s">
        <v>422</v>
      </c>
      <c r="DR117" s="814"/>
      <c r="DS117" s="814"/>
      <c r="DT117" s="814"/>
      <c r="DU117" s="815"/>
      <c r="DV117" s="784" t="s">
        <v>422</v>
      </c>
      <c r="DW117" s="785"/>
      <c r="DX117" s="785"/>
      <c r="DY117" s="785"/>
      <c r="DZ117" s="786"/>
    </row>
    <row r="118" spans="1:130" s="197" customFormat="1" ht="26.25" customHeight="1">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282</v>
      </c>
      <c r="AG118" s="918"/>
      <c r="AH118" s="918"/>
      <c r="AI118" s="918"/>
      <c r="AJ118" s="919"/>
      <c r="AK118" s="920" t="s">
        <v>281</v>
      </c>
      <c r="AL118" s="918"/>
      <c r="AM118" s="918"/>
      <c r="AN118" s="918"/>
      <c r="AO118" s="919"/>
      <c r="AP118" s="921" t="s">
        <v>394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424</v>
      </c>
      <c r="BP118" s="868"/>
      <c r="BQ118" s="887">
        <v>17964128</v>
      </c>
      <c r="BR118" s="888"/>
      <c r="BS118" s="888"/>
      <c r="BT118" s="888"/>
      <c r="BU118" s="888"/>
      <c r="BV118" s="888">
        <v>17728997</v>
      </c>
      <c r="BW118" s="888"/>
      <c r="BX118" s="888"/>
      <c r="BY118" s="888"/>
      <c r="BZ118" s="888"/>
      <c r="CA118" s="888">
        <v>17942114</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426</v>
      </c>
      <c r="DH118" s="814"/>
      <c r="DI118" s="814"/>
      <c r="DJ118" s="814"/>
      <c r="DK118" s="815"/>
      <c r="DL118" s="816" t="s">
        <v>426</v>
      </c>
      <c r="DM118" s="814"/>
      <c r="DN118" s="814"/>
      <c r="DO118" s="814"/>
      <c r="DP118" s="815"/>
      <c r="DQ118" s="816" t="s">
        <v>426</v>
      </c>
      <c r="DR118" s="814"/>
      <c r="DS118" s="814"/>
      <c r="DT118" s="814"/>
      <c r="DU118" s="815"/>
      <c r="DV118" s="784" t="s">
        <v>426</v>
      </c>
      <c r="DW118" s="785"/>
      <c r="DX118" s="785"/>
      <c r="DY118" s="785"/>
      <c r="DZ118" s="786"/>
    </row>
    <row r="119" spans="1:130" s="197" customFormat="1" ht="26.25" customHeight="1">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426</v>
      </c>
      <c r="AB119" s="903"/>
      <c r="AC119" s="903"/>
      <c r="AD119" s="903"/>
      <c r="AE119" s="904"/>
      <c r="AF119" s="905" t="s">
        <v>426</v>
      </c>
      <c r="AG119" s="903"/>
      <c r="AH119" s="903"/>
      <c r="AI119" s="903"/>
      <c r="AJ119" s="904"/>
      <c r="AK119" s="905" t="s">
        <v>426</v>
      </c>
      <c r="AL119" s="903"/>
      <c r="AM119" s="903"/>
      <c r="AN119" s="903"/>
      <c r="AO119" s="904"/>
      <c r="AP119" s="906" t="s">
        <v>426</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2732366</v>
      </c>
      <c r="BR119" s="830"/>
      <c r="BS119" s="830"/>
      <c r="BT119" s="830"/>
      <c r="BU119" s="830"/>
      <c r="BV119" s="830">
        <v>1614941</v>
      </c>
      <c r="BW119" s="830"/>
      <c r="BX119" s="830"/>
      <c r="BY119" s="830"/>
      <c r="BZ119" s="830"/>
      <c r="CA119" s="830">
        <v>1375915</v>
      </c>
      <c r="CB119" s="830"/>
      <c r="CC119" s="830"/>
      <c r="CD119" s="830"/>
      <c r="CE119" s="830"/>
      <c r="CF119" s="891">
        <v>23</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426</v>
      </c>
      <c r="DH119" s="747"/>
      <c r="DI119" s="747"/>
      <c r="DJ119" s="747"/>
      <c r="DK119" s="748"/>
      <c r="DL119" s="749" t="s">
        <v>426</v>
      </c>
      <c r="DM119" s="747"/>
      <c r="DN119" s="747"/>
      <c r="DO119" s="747"/>
      <c r="DP119" s="748"/>
      <c r="DQ119" s="749" t="s">
        <v>426</v>
      </c>
      <c r="DR119" s="747"/>
      <c r="DS119" s="747"/>
      <c r="DT119" s="747"/>
      <c r="DU119" s="748"/>
      <c r="DV119" s="837" t="s">
        <v>426</v>
      </c>
      <c r="DW119" s="838"/>
      <c r="DX119" s="838"/>
      <c r="DY119" s="838"/>
      <c r="DZ119" s="839"/>
    </row>
    <row r="120" spans="1:130" s="197" customFormat="1" ht="26.25" customHeight="1">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426</v>
      </c>
      <c r="AB120" s="814"/>
      <c r="AC120" s="814"/>
      <c r="AD120" s="814"/>
      <c r="AE120" s="815"/>
      <c r="AF120" s="816" t="s">
        <v>426</v>
      </c>
      <c r="AG120" s="814"/>
      <c r="AH120" s="814"/>
      <c r="AI120" s="814"/>
      <c r="AJ120" s="815"/>
      <c r="AK120" s="816" t="s">
        <v>426</v>
      </c>
      <c r="AL120" s="814"/>
      <c r="AM120" s="814"/>
      <c r="AN120" s="814"/>
      <c r="AO120" s="815"/>
      <c r="AP120" s="784" t="s">
        <v>426</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t="s">
        <v>426</v>
      </c>
      <c r="BR120" s="801"/>
      <c r="BS120" s="801"/>
      <c r="BT120" s="801"/>
      <c r="BU120" s="801"/>
      <c r="BV120" s="801" t="s">
        <v>426</v>
      </c>
      <c r="BW120" s="801"/>
      <c r="BX120" s="801"/>
      <c r="BY120" s="801"/>
      <c r="BZ120" s="801"/>
      <c r="CA120" s="801" t="s">
        <v>426</v>
      </c>
      <c r="CB120" s="801"/>
      <c r="CC120" s="801"/>
      <c r="CD120" s="801"/>
      <c r="CE120" s="801"/>
      <c r="CF120" s="878" t="s">
        <v>426</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1707885</v>
      </c>
      <c r="DH120" s="830"/>
      <c r="DI120" s="830"/>
      <c r="DJ120" s="830"/>
      <c r="DK120" s="830"/>
      <c r="DL120" s="830">
        <v>1808172</v>
      </c>
      <c r="DM120" s="830"/>
      <c r="DN120" s="830"/>
      <c r="DO120" s="830"/>
      <c r="DP120" s="830"/>
      <c r="DQ120" s="830">
        <v>1790168</v>
      </c>
      <c r="DR120" s="830"/>
      <c r="DS120" s="830"/>
      <c r="DT120" s="830"/>
      <c r="DU120" s="830"/>
      <c r="DV120" s="831">
        <v>30</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426</v>
      </c>
      <c r="AB121" s="814"/>
      <c r="AC121" s="814"/>
      <c r="AD121" s="814"/>
      <c r="AE121" s="815"/>
      <c r="AF121" s="816" t="s">
        <v>426</v>
      </c>
      <c r="AG121" s="814"/>
      <c r="AH121" s="814"/>
      <c r="AI121" s="814"/>
      <c r="AJ121" s="815"/>
      <c r="AK121" s="816" t="s">
        <v>426</v>
      </c>
      <c r="AL121" s="814"/>
      <c r="AM121" s="814"/>
      <c r="AN121" s="814"/>
      <c r="AO121" s="815"/>
      <c r="AP121" s="784" t="s">
        <v>426</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9137251</v>
      </c>
      <c r="BR121" s="888"/>
      <c r="BS121" s="888"/>
      <c r="BT121" s="888"/>
      <c r="BU121" s="888"/>
      <c r="BV121" s="888">
        <v>9164313</v>
      </c>
      <c r="BW121" s="888"/>
      <c r="BX121" s="888"/>
      <c r="BY121" s="888"/>
      <c r="BZ121" s="888"/>
      <c r="CA121" s="888">
        <v>9203938</v>
      </c>
      <c r="CB121" s="888"/>
      <c r="CC121" s="888"/>
      <c r="CD121" s="888"/>
      <c r="CE121" s="888"/>
      <c r="CF121" s="889">
        <v>154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109385</v>
      </c>
      <c r="DH121" s="801"/>
      <c r="DI121" s="801"/>
      <c r="DJ121" s="801"/>
      <c r="DK121" s="801"/>
      <c r="DL121" s="801">
        <v>91390</v>
      </c>
      <c r="DM121" s="801"/>
      <c r="DN121" s="801"/>
      <c r="DO121" s="801"/>
      <c r="DP121" s="801"/>
      <c r="DQ121" s="801">
        <v>49957</v>
      </c>
      <c r="DR121" s="801"/>
      <c r="DS121" s="801"/>
      <c r="DT121" s="801"/>
      <c r="DU121" s="801"/>
      <c r="DV121" s="853">
        <v>0.8</v>
      </c>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435</v>
      </c>
      <c r="BP122" s="868"/>
      <c r="BQ122" s="869">
        <v>11869617</v>
      </c>
      <c r="BR122" s="870"/>
      <c r="BS122" s="870"/>
      <c r="BT122" s="870"/>
      <c r="BU122" s="870"/>
      <c r="BV122" s="870">
        <v>10779254</v>
      </c>
      <c r="BW122" s="870"/>
      <c r="BX122" s="870"/>
      <c r="BY122" s="870"/>
      <c r="BZ122" s="870"/>
      <c r="CA122" s="870">
        <v>10579853</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107.6</v>
      </c>
      <c r="BR123" s="862"/>
      <c r="BS123" s="862"/>
      <c r="BT123" s="862"/>
      <c r="BU123" s="862"/>
      <c r="BV123" s="862">
        <v>121.9</v>
      </c>
      <c r="BW123" s="862"/>
      <c r="BX123" s="862"/>
      <c r="BY123" s="862"/>
      <c r="BZ123" s="862"/>
      <c r="CA123" s="862">
        <v>123.2</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447</v>
      </c>
      <c r="AY127" s="788"/>
      <c r="AZ127" s="788"/>
      <c r="BA127" s="788"/>
      <c r="BB127" s="788"/>
      <c r="BC127" s="788"/>
      <c r="BD127" s="788"/>
      <c r="BE127" s="789"/>
      <c r="BF127" s="790" t="s">
        <v>436</v>
      </c>
      <c r="BG127" s="791"/>
      <c r="BH127" s="791"/>
      <c r="BI127" s="791"/>
      <c r="BJ127" s="791"/>
      <c r="BK127" s="791"/>
      <c r="BL127" s="792"/>
      <c r="BM127" s="790">
        <v>14.14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449</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19.14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6412968</v>
      </c>
      <c r="AB129" s="814"/>
      <c r="AC129" s="814"/>
      <c r="AD129" s="814"/>
      <c r="AE129" s="815"/>
      <c r="AF129" s="816">
        <v>6493132</v>
      </c>
      <c r="AG129" s="814"/>
      <c r="AH129" s="814"/>
      <c r="AI129" s="814"/>
      <c r="AJ129" s="815"/>
      <c r="AK129" s="816">
        <v>6744061</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753812</v>
      </c>
      <c r="AB130" s="814"/>
      <c r="AC130" s="814"/>
      <c r="AD130" s="814"/>
      <c r="AE130" s="815"/>
      <c r="AF130" s="816">
        <v>792251</v>
      </c>
      <c r="AG130" s="814"/>
      <c r="AH130" s="814"/>
      <c r="AI130" s="814"/>
      <c r="AJ130" s="815"/>
      <c r="AK130" s="816">
        <v>769093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123.2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5659156</v>
      </c>
      <c r="AB131" s="747"/>
      <c r="AC131" s="747"/>
      <c r="AD131" s="747"/>
      <c r="AE131" s="748"/>
      <c r="AF131" s="749">
        <v>5700881</v>
      </c>
      <c r="AG131" s="747"/>
      <c r="AH131" s="747"/>
      <c r="AI131" s="747"/>
      <c r="AJ131" s="748"/>
      <c r="AK131" s="749">
        <v>5974968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9.7787019829999995</v>
      </c>
      <c r="AB132" s="770"/>
      <c r="AC132" s="770"/>
      <c r="AD132" s="770"/>
      <c r="AE132" s="771"/>
      <c r="AF132" s="772">
        <v>10.38890305</v>
      </c>
      <c r="AG132" s="770"/>
      <c r="AH132" s="770"/>
      <c r="AI132" s="770"/>
      <c r="AJ132" s="771"/>
      <c r="AK132" s="772">
        <v>9.8833834760000006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9.9</v>
      </c>
      <c r="AB133" s="779"/>
      <c r="AC133" s="779"/>
      <c r="AD133" s="779"/>
      <c r="AE133" s="780"/>
      <c r="AF133" s="778">
        <v>10.1</v>
      </c>
      <c r="AG133" s="779"/>
      <c r="AH133" s="779"/>
      <c r="AI133" s="779"/>
      <c r="AJ133" s="780"/>
      <c r="AK133" s="778">
        <v>10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1688524</v>
      </c>
      <c r="L9" s="264">
        <v>45218</v>
      </c>
      <c r="M9" s="265">
        <v>55347</v>
      </c>
      <c r="N9" s="266">
        <v>-18.3</v>
      </c>
    </row>
    <row r="10" spans="1:16">
      <c r="A10" s="248"/>
      <c r="B10" s="244"/>
      <c r="C10" s="244"/>
      <c r="D10" s="244"/>
      <c r="E10" s="244"/>
      <c r="F10" s="244"/>
      <c r="G10" s="1163" t="s">
        <v>472</v>
      </c>
      <c r="H10" s="1164"/>
      <c r="I10" s="1164"/>
      <c r="J10" s="1165"/>
      <c r="K10" s="267">
        <v>190573</v>
      </c>
      <c r="L10" s="268">
        <v>5103</v>
      </c>
      <c r="M10" s="269">
        <v>5378</v>
      </c>
      <c r="N10" s="270">
        <v>-5.0999999999999996</v>
      </c>
    </row>
    <row r="11" spans="1:16" ht="13.5" customHeight="1">
      <c r="A11" s="248"/>
      <c r="B11" s="244"/>
      <c r="C11" s="244"/>
      <c r="D11" s="244"/>
      <c r="E11" s="244"/>
      <c r="F11" s="244"/>
      <c r="G11" s="1163" t="s">
        <v>473</v>
      </c>
      <c r="H11" s="1164"/>
      <c r="I11" s="1164"/>
      <c r="J11" s="1165"/>
      <c r="K11" s="267">
        <v>358179</v>
      </c>
      <c r="L11" s="268">
        <v>9592</v>
      </c>
      <c r="M11" s="269">
        <v>7824</v>
      </c>
      <c r="N11" s="270">
        <v>22.6</v>
      </c>
    </row>
    <row r="12" spans="1:16" ht="13.5" customHeight="1">
      <c r="A12" s="248"/>
      <c r="B12" s="244"/>
      <c r="C12" s="244"/>
      <c r="D12" s="244"/>
      <c r="E12" s="244"/>
      <c r="F12" s="244"/>
      <c r="G12" s="1163" t="s">
        <v>474</v>
      </c>
      <c r="H12" s="1164"/>
      <c r="I12" s="1164"/>
      <c r="J12" s="1165"/>
      <c r="K12" s="267" t="s">
        <v>475</v>
      </c>
      <c r="L12" s="268" t="s">
        <v>475</v>
      </c>
      <c r="M12" s="269">
        <v>137</v>
      </c>
      <c r="N12" s="270" t="s">
        <v>475</v>
      </c>
    </row>
    <row r="13" spans="1:16" ht="13.5" customHeight="1">
      <c r="A13" s="248"/>
      <c r="B13" s="244"/>
      <c r="C13" s="244"/>
      <c r="D13" s="244"/>
      <c r="E13" s="244"/>
      <c r="F13" s="244"/>
      <c r="G13" s="1163" t="s">
        <v>476</v>
      </c>
      <c r="H13" s="1164"/>
      <c r="I13" s="1164"/>
      <c r="J13" s="1165"/>
      <c r="K13" s="267" t="s">
        <v>475</v>
      </c>
      <c r="L13" s="268" t="s">
        <v>475</v>
      </c>
      <c r="M13" s="269">
        <v>6</v>
      </c>
      <c r="N13" s="270" t="s">
        <v>475</v>
      </c>
    </row>
    <row r="14" spans="1:16" ht="13.5" customHeight="1">
      <c r="A14" s="248"/>
      <c r="B14" s="244"/>
      <c r="C14" s="244"/>
      <c r="D14" s="244"/>
      <c r="E14" s="244"/>
      <c r="F14" s="244"/>
      <c r="G14" s="1163" t="s">
        <v>477</v>
      </c>
      <c r="H14" s="1164"/>
      <c r="I14" s="1164"/>
      <c r="J14" s="1165"/>
      <c r="K14" s="267">
        <v>175561</v>
      </c>
      <c r="L14" s="268">
        <v>4701</v>
      </c>
      <c r="M14" s="269">
        <v>2598</v>
      </c>
      <c r="N14" s="270">
        <v>80.900000000000006</v>
      </c>
    </row>
    <row r="15" spans="1:16" ht="13.5" customHeight="1">
      <c r="A15" s="248"/>
      <c r="B15" s="244"/>
      <c r="C15" s="244"/>
      <c r="D15" s="244"/>
      <c r="E15" s="244"/>
      <c r="F15" s="244"/>
      <c r="G15" s="1163" t="s">
        <v>478</v>
      </c>
      <c r="H15" s="1164"/>
      <c r="I15" s="1164"/>
      <c r="J15" s="1165"/>
      <c r="K15" s="267">
        <v>99897</v>
      </c>
      <c r="L15" s="268">
        <v>2675</v>
      </c>
      <c r="M15" s="269">
        <v>1203</v>
      </c>
      <c r="N15" s="270">
        <v>122.4</v>
      </c>
    </row>
    <row r="16" spans="1:16">
      <c r="A16" s="248"/>
      <c r="B16" s="244"/>
      <c r="C16" s="244"/>
      <c r="D16" s="244"/>
      <c r="E16" s="244"/>
      <c r="F16" s="244"/>
      <c r="G16" s="1166" t="s">
        <v>479</v>
      </c>
      <c r="H16" s="1167"/>
      <c r="I16" s="1167"/>
      <c r="J16" s="1168"/>
      <c r="K16" s="268">
        <v>-198712</v>
      </c>
      <c r="L16" s="268">
        <v>-5321</v>
      </c>
      <c r="M16" s="269">
        <v>-5188</v>
      </c>
      <c r="N16" s="270">
        <v>2.6</v>
      </c>
    </row>
    <row r="17" spans="1:16">
      <c r="A17" s="248"/>
      <c r="B17" s="244"/>
      <c r="C17" s="244"/>
      <c r="D17" s="244"/>
      <c r="E17" s="244"/>
      <c r="F17" s="244"/>
      <c r="G17" s="1166" t="s">
        <v>165</v>
      </c>
      <c r="H17" s="1167"/>
      <c r="I17" s="1167"/>
      <c r="J17" s="1168"/>
      <c r="K17" s="268">
        <v>2314022</v>
      </c>
      <c r="L17" s="268">
        <v>61968</v>
      </c>
      <c r="M17" s="269">
        <v>67305</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5.09</v>
      </c>
      <c r="L21" s="281">
        <v>6.27</v>
      </c>
      <c r="M21" s="282">
        <v>-1.18</v>
      </c>
      <c r="N21" s="249"/>
      <c r="O21" s="283"/>
      <c r="P21" s="279"/>
    </row>
    <row r="22" spans="1:16" s="284" customFormat="1">
      <c r="A22" s="279"/>
      <c r="B22" s="249"/>
      <c r="C22" s="249"/>
      <c r="D22" s="249"/>
      <c r="E22" s="249"/>
      <c r="F22" s="249"/>
      <c r="G22" s="1160" t="s">
        <v>485</v>
      </c>
      <c r="H22" s="1161"/>
      <c r="I22" s="1161"/>
      <c r="J22" s="1162"/>
      <c r="K22" s="285">
        <v>100.3</v>
      </c>
      <c r="L22" s="286">
        <v>97.2</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1161078</v>
      </c>
      <c r="L32" s="294">
        <v>31093</v>
      </c>
      <c r="M32" s="295">
        <v>29478</v>
      </c>
      <c r="N32" s="296">
        <v>5.5</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t="s">
        <v>475</v>
      </c>
      <c r="N34" s="296" t="s">
        <v>475</v>
      </c>
    </row>
    <row r="35" spans="1:16" ht="27" customHeight="1">
      <c r="A35" s="248"/>
      <c r="B35" s="244"/>
      <c r="C35" s="244"/>
      <c r="D35" s="244"/>
      <c r="E35" s="244"/>
      <c r="F35" s="244"/>
      <c r="G35" s="1151" t="s">
        <v>492</v>
      </c>
      <c r="H35" s="1152"/>
      <c r="I35" s="1152"/>
      <c r="J35" s="1153"/>
      <c r="K35" s="294">
        <v>115003</v>
      </c>
      <c r="L35" s="294">
        <v>3080</v>
      </c>
      <c r="M35" s="295">
        <v>9466</v>
      </c>
      <c r="N35" s="296">
        <v>-67.5</v>
      </c>
    </row>
    <row r="36" spans="1:16" ht="27" customHeight="1">
      <c r="A36" s="248"/>
      <c r="B36" s="244"/>
      <c r="C36" s="244"/>
      <c r="D36" s="244"/>
      <c r="E36" s="244"/>
      <c r="F36" s="244"/>
      <c r="G36" s="1151" t="s">
        <v>493</v>
      </c>
      <c r="H36" s="1152"/>
      <c r="I36" s="1152"/>
      <c r="J36" s="1153"/>
      <c r="K36" s="294">
        <v>83044</v>
      </c>
      <c r="L36" s="294">
        <v>2224</v>
      </c>
      <c r="M36" s="295">
        <v>2568</v>
      </c>
      <c r="N36" s="296">
        <v>-13.4</v>
      </c>
    </row>
    <row r="37" spans="1:16" ht="13.5" customHeight="1">
      <c r="A37" s="248"/>
      <c r="B37" s="244"/>
      <c r="C37" s="244"/>
      <c r="D37" s="244"/>
      <c r="E37" s="244"/>
      <c r="F37" s="244"/>
      <c r="G37" s="1151" t="s">
        <v>494</v>
      </c>
      <c r="H37" s="1152"/>
      <c r="I37" s="1152"/>
      <c r="J37" s="1153"/>
      <c r="K37" s="294" t="s">
        <v>475</v>
      </c>
      <c r="L37" s="294" t="s">
        <v>475</v>
      </c>
      <c r="M37" s="295">
        <v>1267</v>
      </c>
      <c r="N37" s="296" t="s">
        <v>475</v>
      </c>
    </row>
    <row r="38" spans="1:16" ht="27" customHeight="1">
      <c r="A38" s="248"/>
      <c r="B38" s="244"/>
      <c r="C38" s="244"/>
      <c r="D38" s="244"/>
      <c r="E38" s="244"/>
      <c r="F38" s="244"/>
      <c r="G38" s="1154" t="s">
        <v>495</v>
      </c>
      <c r="H38" s="1155"/>
      <c r="I38" s="1155"/>
      <c r="J38" s="1156"/>
      <c r="K38" s="297">
        <v>497</v>
      </c>
      <c r="L38" s="297">
        <v>13</v>
      </c>
      <c r="M38" s="298">
        <v>1</v>
      </c>
      <c r="N38" s="299">
        <v>1200</v>
      </c>
      <c r="O38" s="293"/>
    </row>
    <row r="39" spans="1:16">
      <c r="A39" s="248"/>
      <c r="B39" s="244"/>
      <c r="C39" s="244"/>
      <c r="D39" s="244"/>
      <c r="E39" s="244"/>
      <c r="F39" s="244"/>
      <c r="G39" s="1154" t="s">
        <v>496</v>
      </c>
      <c r="H39" s="1155"/>
      <c r="I39" s="1155"/>
      <c r="J39" s="1156"/>
      <c r="K39" s="300" t="s">
        <v>475</v>
      </c>
      <c r="L39" s="300" t="s">
        <v>475</v>
      </c>
      <c r="M39" s="301">
        <v>-3176</v>
      </c>
      <c r="N39" s="302" t="s">
        <v>475</v>
      </c>
      <c r="O39" s="293"/>
    </row>
    <row r="40" spans="1:16" ht="27" customHeight="1">
      <c r="A40" s="248"/>
      <c r="B40" s="244"/>
      <c r="C40" s="244"/>
      <c r="D40" s="244"/>
      <c r="E40" s="244"/>
      <c r="F40" s="244"/>
      <c r="G40" s="1151" t="s">
        <v>497</v>
      </c>
      <c r="H40" s="1152"/>
      <c r="I40" s="1152"/>
      <c r="J40" s="1153"/>
      <c r="K40" s="300">
        <v>-769093</v>
      </c>
      <c r="L40" s="300">
        <v>-20596</v>
      </c>
      <c r="M40" s="301">
        <v>-27766</v>
      </c>
      <c r="N40" s="302">
        <v>-25.8</v>
      </c>
      <c r="O40" s="293"/>
    </row>
    <row r="41" spans="1:16">
      <c r="A41" s="248"/>
      <c r="B41" s="244"/>
      <c r="C41" s="244"/>
      <c r="D41" s="244"/>
      <c r="E41" s="244"/>
      <c r="F41" s="244"/>
      <c r="G41" s="1157" t="s">
        <v>276</v>
      </c>
      <c r="H41" s="1158"/>
      <c r="I41" s="1158"/>
      <c r="J41" s="1159"/>
      <c r="K41" s="294">
        <v>590529</v>
      </c>
      <c r="L41" s="300">
        <v>15814</v>
      </c>
      <c r="M41" s="301">
        <v>11838</v>
      </c>
      <c r="N41" s="302">
        <v>33.6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2492789</v>
      </c>
      <c r="J51" s="320">
        <v>70040</v>
      </c>
      <c r="K51" s="321">
        <v>-33.6</v>
      </c>
      <c r="L51" s="322">
        <v>42839</v>
      </c>
      <c r="M51" s="323">
        <v>-13.3</v>
      </c>
      <c r="N51" s="324">
        <v>-20.3</v>
      </c>
    </row>
    <row r="52" spans="1:14">
      <c r="A52" s="248"/>
      <c r="B52" s="244"/>
      <c r="C52" s="244"/>
      <c r="D52" s="244"/>
      <c r="E52" s="244"/>
      <c r="F52" s="244"/>
      <c r="G52" s="325"/>
      <c r="H52" s="326" t="s">
        <v>508</v>
      </c>
      <c r="I52" s="327">
        <v>477035</v>
      </c>
      <c r="J52" s="328">
        <v>13403</v>
      </c>
      <c r="K52" s="329">
        <v>-21.6</v>
      </c>
      <c r="L52" s="330">
        <v>22027</v>
      </c>
      <c r="M52" s="331">
        <v>-17.100000000000001</v>
      </c>
      <c r="N52" s="332">
        <v>-4.5</v>
      </c>
    </row>
    <row r="53" spans="1:14">
      <c r="A53" s="248"/>
      <c r="B53" s="244"/>
      <c r="C53" s="244"/>
      <c r="D53" s="244"/>
      <c r="E53" s="244"/>
      <c r="F53" s="244"/>
      <c r="G53" s="310" t="s">
        <v>509</v>
      </c>
      <c r="H53" s="311"/>
      <c r="I53" s="319">
        <v>2485084</v>
      </c>
      <c r="J53" s="320">
        <v>69143</v>
      </c>
      <c r="K53" s="321">
        <v>-1.3</v>
      </c>
      <c r="L53" s="322">
        <v>46819</v>
      </c>
      <c r="M53" s="323">
        <v>9.3000000000000007</v>
      </c>
      <c r="N53" s="324">
        <v>-10.6</v>
      </c>
    </row>
    <row r="54" spans="1:14">
      <c r="A54" s="248"/>
      <c r="B54" s="244"/>
      <c r="C54" s="244"/>
      <c r="D54" s="244"/>
      <c r="E54" s="244"/>
      <c r="F54" s="244"/>
      <c r="G54" s="325"/>
      <c r="H54" s="326" t="s">
        <v>508</v>
      </c>
      <c r="I54" s="327">
        <v>482239</v>
      </c>
      <c r="J54" s="328">
        <v>13418</v>
      </c>
      <c r="K54" s="329">
        <v>0.1</v>
      </c>
      <c r="L54" s="330">
        <v>24121</v>
      </c>
      <c r="M54" s="331">
        <v>9.5</v>
      </c>
      <c r="N54" s="332">
        <v>-9.4</v>
      </c>
    </row>
    <row r="55" spans="1:14">
      <c r="A55" s="248"/>
      <c r="B55" s="244"/>
      <c r="C55" s="244"/>
      <c r="D55" s="244"/>
      <c r="E55" s="244"/>
      <c r="F55" s="244"/>
      <c r="G55" s="310" t="s">
        <v>510</v>
      </c>
      <c r="H55" s="311"/>
      <c r="I55" s="319">
        <v>3054674</v>
      </c>
      <c r="J55" s="320">
        <v>83498</v>
      </c>
      <c r="K55" s="321">
        <v>20.8</v>
      </c>
      <c r="L55" s="322">
        <v>53270</v>
      </c>
      <c r="M55" s="323">
        <v>13.8</v>
      </c>
      <c r="N55" s="324">
        <v>7</v>
      </c>
    </row>
    <row r="56" spans="1:14">
      <c r="A56" s="248"/>
      <c r="B56" s="244"/>
      <c r="C56" s="244"/>
      <c r="D56" s="244"/>
      <c r="E56" s="244"/>
      <c r="F56" s="244"/>
      <c r="G56" s="325"/>
      <c r="H56" s="326" t="s">
        <v>508</v>
      </c>
      <c r="I56" s="327">
        <v>498317</v>
      </c>
      <c r="J56" s="328">
        <v>13621</v>
      </c>
      <c r="K56" s="329">
        <v>1.5</v>
      </c>
      <c r="L56" s="330">
        <v>24316</v>
      </c>
      <c r="M56" s="331">
        <v>0.8</v>
      </c>
      <c r="N56" s="332">
        <v>0.7</v>
      </c>
    </row>
    <row r="57" spans="1:14">
      <c r="A57" s="248"/>
      <c r="B57" s="244"/>
      <c r="C57" s="244"/>
      <c r="D57" s="244"/>
      <c r="E57" s="244"/>
      <c r="F57" s="244"/>
      <c r="G57" s="310" t="s">
        <v>511</v>
      </c>
      <c r="H57" s="311"/>
      <c r="I57" s="319">
        <v>2960091</v>
      </c>
      <c r="J57" s="320">
        <v>79759</v>
      </c>
      <c r="K57" s="321">
        <v>-4.5</v>
      </c>
      <c r="L57" s="322">
        <v>53292</v>
      </c>
      <c r="M57" s="323">
        <v>0</v>
      </c>
      <c r="N57" s="324">
        <v>-4.5</v>
      </c>
    </row>
    <row r="58" spans="1:14">
      <c r="A58" s="248"/>
      <c r="B58" s="244"/>
      <c r="C58" s="244"/>
      <c r="D58" s="244"/>
      <c r="E58" s="244"/>
      <c r="F58" s="244"/>
      <c r="G58" s="325"/>
      <c r="H58" s="326" t="s">
        <v>508</v>
      </c>
      <c r="I58" s="327">
        <v>272058</v>
      </c>
      <c r="J58" s="328">
        <v>7331</v>
      </c>
      <c r="K58" s="329">
        <v>-46.2</v>
      </c>
      <c r="L58" s="330">
        <v>28900</v>
      </c>
      <c r="M58" s="331">
        <v>18.899999999999999</v>
      </c>
      <c r="N58" s="332">
        <v>-65.099999999999994</v>
      </c>
    </row>
    <row r="59" spans="1:14">
      <c r="A59" s="248"/>
      <c r="B59" s="244"/>
      <c r="C59" s="244"/>
      <c r="D59" s="244"/>
      <c r="E59" s="244"/>
      <c r="F59" s="244"/>
      <c r="G59" s="310" t="s">
        <v>512</v>
      </c>
      <c r="H59" s="311"/>
      <c r="I59" s="319">
        <v>3653568</v>
      </c>
      <c r="J59" s="320">
        <v>97841</v>
      </c>
      <c r="K59" s="321">
        <v>22.7</v>
      </c>
      <c r="L59" s="322">
        <v>49919</v>
      </c>
      <c r="M59" s="323">
        <v>-6.3</v>
      </c>
      <c r="N59" s="324">
        <v>29</v>
      </c>
    </row>
    <row r="60" spans="1:14">
      <c r="A60" s="248"/>
      <c r="B60" s="244"/>
      <c r="C60" s="244"/>
      <c r="D60" s="244"/>
      <c r="E60" s="244"/>
      <c r="F60" s="244"/>
      <c r="G60" s="325"/>
      <c r="H60" s="326" t="s">
        <v>508</v>
      </c>
      <c r="I60" s="333">
        <v>264266</v>
      </c>
      <c r="J60" s="328">
        <v>7077</v>
      </c>
      <c r="K60" s="329">
        <v>-3.5</v>
      </c>
      <c r="L60" s="330">
        <v>26398</v>
      </c>
      <c r="M60" s="331">
        <v>-8.6999999999999993</v>
      </c>
      <c r="N60" s="332">
        <v>5.2</v>
      </c>
    </row>
    <row r="61" spans="1:14">
      <c r="A61" s="248"/>
      <c r="B61" s="244"/>
      <c r="C61" s="244"/>
      <c r="D61" s="244"/>
      <c r="E61" s="244"/>
      <c r="F61" s="244"/>
      <c r="G61" s="310" t="s">
        <v>513</v>
      </c>
      <c r="H61" s="334"/>
      <c r="I61" s="335">
        <v>2929241</v>
      </c>
      <c r="J61" s="336">
        <v>80056</v>
      </c>
      <c r="K61" s="337">
        <v>0.8</v>
      </c>
      <c r="L61" s="338">
        <v>49228</v>
      </c>
      <c r="M61" s="339">
        <v>0.7</v>
      </c>
      <c r="N61" s="324">
        <v>0.1</v>
      </c>
    </row>
    <row r="62" spans="1:14">
      <c r="A62" s="248"/>
      <c r="B62" s="244"/>
      <c r="C62" s="244"/>
      <c r="D62" s="244"/>
      <c r="E62" s="244"/>
      <c r="F62" s="244"/>
      <c r="G62" s="325"/>
      <c r="H62" s="326" t="s">
        <v>508</v>
      </c>
      <c r="I62" s="327">
        <v>398783</v>
      </c>
      <c r="J62" s="328">
        <v>10970</v>
      </c>
      <c r="K62" s="329">
        <v>-13.9</v>
      </c>
      <c r="L62" s="330">
        <v>25152</v>
      </c>
      <c r="M62" s="331">
        <v>0.7</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26.91</v>
      </c>
      <c r="G47" s="12">
        <v>31.25</v>
      </c>
      <c r="H47" s="12">
        <v>30.75</v>
      </c>
      <c r="I47" s="12">
        <v>13.44</v>
      </c>
      <c r="J47" s="13">
        <v>9.35</v>
      </c>
    </row>
    <row r="48" spans="2:10" ht="57.75" customHeight="1">
      <c r="B48" s="14"/>
      <c r="C48" s="1171" t="s">
        <v>4</v>
      </c>
      <c r="D48" s="1171"/>
      <c r="E48" s="1172"/>
      <c r="F48" s="15">
        <v>2.75</v>
      </c>
      <c r="G48" s="16">
        <v>5.34</v>
      </c>
      <c r="H48" s="16">
        <v>2.81</v>
      </c>
      <c r="I48" s="16">
        <v>16.489999999999998</v>
      </c>
      <c r="J48" s="17">
        <v>19</v>
      </c>
    </row>
    <row r="49" spans="2:10" ht="57.75" customHeight="1" thickBot="1">
      <c r="B49" s="18"/>
      <c r="C49" s="1173" t="s">
        <v>5</v>
      </c>
      <c r="D49" s="1173"/>
      <c r="E49" s="1174"/>
      <c r="F49" s="19" t="s">
        <v>520</v>
      </c>
      <c r="G49" s="20">
        <v>5.9</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2017-02-25T02:33:28Z</cp:lastPrinted>
  <dcterms:created xsi:type="dcterms:W3CDTF">2017-02-15T23:51:26Z</dcterms:created>
  <dcterms:modified xsi:type="dcterms:W3CDTF">2017-05-24T00:25:44Z</dcterms:modified>
  <cp:category/>
</cp:coreProperties>
</file>