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BE34"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<sst xmlns="http://schemas.openxmlformats.org/spreadsheetml/2006/main" count="1077" uniqueCount="555">
  <si>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</si>
  <si>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</si>
  <si>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</si>
  <si>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</si>
  <si>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</si>
  <si>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</si>
  <si>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</si>
  <si>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</si>
  <si>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</si>
  <si>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</si>
  <si>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</si>
  <si>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</si>
  <si>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</si>
  <si>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</si>
  <si>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</si>
  <si>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</si>
  <si>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</si>
  <si>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</si>
  <si>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</si>
  <si>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</si>
  <si>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</si>
  <si>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</si>
  <si>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</si>
  <si>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</si>
  <si>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</si>
  <si>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</si>
  <si>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</si>
  <si>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</si>
  <si>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</si>
  <si>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</si>
  <si>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</si>
  <si>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</si>
  <si>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</si>
  <si>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</si>
  <si>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</si>
  <si>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</si>
  <si>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</si>
  <si>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</si>
  <si>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</si>
  <si>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</si>
  <si>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</si>
  <si>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</si>
  <si>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</si>
  <si>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</si>
  <si>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</si>
  <si>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</si>
  <si>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</si>
  <si>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</si>
  <si>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</si>
  <si>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</si>
  <si>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</si>
  <si>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</si>
  <si>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</si>
  <si>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</si>
  <si>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</si>
  <si>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</si>
  <si>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</si>
  <si>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</si>
  <si>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</si>
  <si>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</si>
  <si>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</si>
  <si>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</si>
  <si>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</si>
  <si>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</si>
  <si>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</si>
  <si>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</si>
  <si>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</si>
  <si>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</si>
  <si>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</si>
  <si>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</si>
  <si>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</si>
  <si>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</si>
  <si>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</si>
  <si>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</si>
  <si>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</si>
  <si>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</si>
  <si>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</si>
  <si>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</si>
  <si>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</si>
  <si>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</si>
  <si>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</si>
  <si>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</si>
  <si>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</si>
  <si>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</si>
  <si>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</si>
  <si>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</si>
  <si>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</si>
  <si>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</si>
  <si>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</si>
  <si>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</si>
  <si>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</si>
  <si>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</si>
  <si>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</si>
  <si>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</si>
  <si>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</si>
  <si>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</si>
  <si>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</si>
  <si>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</si>
  <si>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</si>
  <si>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</si>
  <si>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</si>
  <si>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</si>
  <si>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</si>
  <si>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</si>
  <si>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</si>
  <si>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</si>
  <si>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</si>
  <si>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</si>
  <si>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</si>
  <si>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</si>
  <si>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</si>
  <si>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</si>
  <si>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</si>
  <si>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</si>
  <si>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</si>
  <si>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</si>
  <si>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</si>
  <si>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</si>
  <si>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</si>
  <si>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</si>
  <si>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</si>
  <si>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</si>
  <si>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</si>
  <si>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</si>
  <si>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</si>
  <si>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</si>
  <si>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</si>
  <si>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</si>
  <si>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</si>
  <si>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</si>
  <si>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</si>
  <si>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</si>
  <si>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</si>
  <si>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</si>
  <si>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</si>
  <si>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</si>
  <si>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</si>
  <si>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</si>
  <si>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</si>
  <si>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</si>
  <si>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</si>
  <si>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</si>
  <si>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</si>
  <si>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</si>
  <si>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</si>
  <si>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</si>
  <si>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</si>
  <si>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</si>
  <si>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</si>
  <si>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</si>
  <si>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</si>
  <si>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</si>
  <si>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</si>
  <si>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</si>
  <si>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</si>
  <si>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</si>
  <si>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</si>
  <si>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</si>
  <si>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</si>
  <si>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</si>
  <si>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</si>
  <si>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</si>
  <si>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</si>
  <si>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</si>
  <si>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</si>
  <si>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</si>
  <si>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</si>
  <si>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</si>
  <si>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</si>
  <si>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</si>
  <si>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</si>
  <si>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</si>
  <si>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</si>
  <si>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</si>
  <si>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</si>
  <si>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</si>
  <si>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</si>
  <si>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</si>
  <si>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</si>
  <si>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</si>
  <si>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</si>
  <si>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</si>
  <si>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</si>
  <si>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</si>
  <si>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</si>
  <si>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</si>
  <si>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</si>
  <si>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</si>
  <si>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</si>
  <si>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</si>
  <si>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</si>
  <si>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</si>
  <si>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</si>
  <si>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沖縄県恩納村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</si>
  <si>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</si>
  <si>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</si>
  <si>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</si>
  <si>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</si>
  <si>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</si>
  <si>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</si>
  <si>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</si>
  <si>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</si>
  <si>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</si>
  <si>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</si>
  <si>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</si>
  <si>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</si>
  <si>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</si>
  <si>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</si>
  <si>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</si>
  <si>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</si>
  <si>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</si>
  <si>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</si>
  <si>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</si>
  <si>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</si>
  <si>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</si>
  <si>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</si>
  <si>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</si>
  <si>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</si>
  <si>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</si>
  <si>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</si>
  <si>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</si>
  <si>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</si>
  <si>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</si>
  <si>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</si>
  <si>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</si>
  <si>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</si>
  <si>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</si>
  <si>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</si>
  <si>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</si>
  <si>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</si>
  <si>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</si>
  <si>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</si>
  <si>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</si>
  <si>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</si>
  <si>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</si>
  <si>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</si>
  <si>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</si>
  <si>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</si>
  <si>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</si>
  <si>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</si>
  <si>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</si>
  <si>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</si>
  <si>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</si>
  <si>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</si>
  <si>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</si>
  <si>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</si>
  <si>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</si>
  <si>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</si>
  <si>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</si>
  <si>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</si>
  <si>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</si>
  <si>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</si>
  <si>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</si>
  <si>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</si>
  <si>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</si>
  <si>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</si>
  <si>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</si>
  <si>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</si>
  <si>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</si>
  <si>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</si>
  <si>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</si>
  <si>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</si>
  <si>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</si>
  <si>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</si>
  <si>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</si>
  <si>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</si>
  <si>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</si>
  <si>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</si>
  <si>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</si>
  <si>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</si>
  <si>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</si>
  <si>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</si>
  <si>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</si>
  <si>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</si>
  <si>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</si>
  <si>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</si>
  <si>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</si>
  <si>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</si>
  <si>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</si>
  <si>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</si>
  <si>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</si>
  <si>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</si>
  <si>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</si>
  <si>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</si>
  <si>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</si>
  <si>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</si>
  <si>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</si>
  <si>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</si>
  <si>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</si>
  <si>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</si>
  <si>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</si>
  <si>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</si>
  <si>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</si>
  <si>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</si>
  <si>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</si>
  <si>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</si>
  <si>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</si>
  <si>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</si>
  <si>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</si>
  <si>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</si>
  <si>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</si>
  <si>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</si>
  <si>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</si>
  <si>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</si>
  <si>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</si>
  <si>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</si>
  <si>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</si>
  <si>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</si>
  <si>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</si>
  <si>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</si>
  <si>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</si>
  <si>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</si>
  <si>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</si>
  <si>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</si>
  <si>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</si>
  <si>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</si>
  <si>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</si>
  <si>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</si>
  <si>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</si>
  <si>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</si>
  <si>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</si>
  <si>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</si>
  <si>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</si>
  <si>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</si>
  <si>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</si>
  <si>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</si>
  <si>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</si>
  <si>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</si>
  <si>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</si>
  <si>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</si>
  <si>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</si>
  <si>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</si>
  <si>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</si>
  <si>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</si>
  <si>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</si>
  <si>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</si>
  <si>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</si>
  <si>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</si>
  <si>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</si>
  <si>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</si>
  <si>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</si>
  <si>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沖縄県恩納村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</si>
  <si>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</si>
  <si>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</si>
  <si>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</si>
  <si>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</si>
  <si>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</si>
  <si>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</si>
  <si>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</si>
  <si>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</si>
  <si>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</si>
  <si>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</si>
  <si>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</si>
  <si>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</si>
  <si>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</si>
  <si>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</si>
  <si>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</si>
  <si>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</si>
  <si>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</si>
  <si>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</si>
  <si>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</si>
  <si>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</si>
  <si>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</si>
  <si>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</si>
  <si>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</si>
  <si>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</si>
  <si>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</si>
  <si>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</si>
  <si>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</si>
  <si>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</si>
  <si>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</si>
  <si>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</si>
  <si>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</si>
  <si>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</si>
  <si>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</si>
  <si>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</si>
  <si>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</si>
  <si>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</si>
  <si>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</si>
  <si>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</si>
  <si>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</si>
  <si>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</si>
  <si>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</si>
  <si>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</si>
  <si>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</si>
  <si>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</si>
  <si>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</si>
  <si>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</si>
  <si>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</si>
  <si>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</si>
  <si>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</si>
  <si>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</si>
  <si>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</si>
  <si>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</si>
  <si>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</si>
  <si>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</si>
  <si>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</si>
  <si>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</si>
  <si>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</si>
  <si>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</si>
  <si>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</si>
  <si>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</si>
  <si>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</si>
  <si>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</si>
  <si>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</si>
  <si>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</si>
  <si>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</si>
  <si>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</si>
  <si>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</si>
  <si>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</si>
  <si>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</si>
  <si>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</si>
  <si>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</si>
  <si>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</si>
  <si>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</si>
  <si>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</si>
  <si>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</si>
  <si>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</si>
  <si>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</si>
  <si>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</si>
  <si>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</si>
  <si>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</si>
  <si>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</si>
  <si>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</si>
  <si>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</si>
  <si>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</si>
  <si>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</si>
  <si>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</si>
  <si>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</si>
  <si>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</si>
  <si>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</si>
  <si>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</si>
  <si>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</si>
  <si>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</si>
  <si>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</si>
  <si>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</si>
  <si>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</si>
  <si>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</si>
  <si>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</si>
  <si>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</si>
  <si>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</si>
  <si>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</si>
  <si>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</si>
  <si>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</si>
  <si>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</si>
  <si>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</si>
  <si>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</si>
  <si>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</si>
  <si>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</si>
  <si>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</si>
  <si>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</si>
  <si>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</si>
  <si>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</si>
  <si>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</si>
  <si>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</si>
  <si>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</si>
  <si>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</si>
  <si>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</si>
  <si>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</si>
  <si>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</si>
  <si>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</si>
  <si>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</si>
  <si>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</si>
  <si>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</si>
  <si>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</si>
  <si>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</si>
  <si>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</si>
  <si>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</si>
  <si>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</si>
  <si>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</si>
  <si>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</si>
  <si>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</si>
  <si>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</si>
  <si>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</si>
  <si>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</si>
  <si>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</si>
  <si>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</si>
  <si>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</si>
  <si>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</si>
  <si>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</si>
  <si>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</si>
  <si>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</si>
  <si>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</si>
  <si>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</si>
  <si>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</si>
  <si>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</si>
  <si>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</si>
  <si>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</si>
  <si>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</si>
  <si>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</si>
  <si>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</si>
  <si>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</si>
  <si>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</si>
  <si>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</si>
  <si>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</si>
  <si>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</si>
  <si>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</si>
  <si>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</si>
  <si>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</si>
  <si>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</si>
  <si>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</si>
  <si>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</si>
  <si>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</si>
  <si>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</si>
  <si>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</si>
  <si>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</si>
  <si>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</si>
  <si>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</si>
  <si>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</si>
  <si>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</si>
  <si>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</si>
  <si>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</si>
  <si>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</si>
  <si>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</si>
  <si>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</si>
  <si>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</si>
  <si>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</si>
  <si>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</si>
  <si>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</si>
  <si>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13.38</t>
  </si>
  <si>
    <t>▲ 9.94</t>
  </si>
  <si>
    <t>水道事業会計</t>
  </si>
  <si>
    <t>一般会計</t>
  </si>
  <si>
    <t>恩納村国民健康保険特別会計</t>
  </si>
  <si>
    <t>下水道事業特別会計</t>
  </si>
  <si>
    <t>後期高齢者医療特別会計</t>
  </si>
  <si>
    <t>その他会計（赤字）</t>
  </si>
  <si>
    <t>その他会計（黒字）</t>
  </si>
  <si>
    <t>金武地区消防衛生組合（一般会計）</t>
    <rPh sb="0" eb="2">
      <t>キン</t>
    </rPh>
    <rPh sb="2" eb="4">
      <t>チク</t>
    </rPh>
    <rPh sb="4" eb="6">
      <t>ショウボウ</t>
    </rPh>
    <rPh sb="6" eb="8">
      <t>エイセイ</t>
    </rPh>
    <rPh sb="8" eb="10">
      <t>クミアイ</t>
    </rPh>
    <rPh sb="11" eb="13">
      <t>イッパン</t>
    </rPh>
    <rPh sb="13" eb="15">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</si>
  <si>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</si>
  <si>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</si>
  <si>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9">
      <t>イッパンカイケイ</t>
    </rPh>
    <phoneticPr fontId="2"/>
  </si>
  <si>
    <t>沖縄県市町村総合事務組合（一般会計）</t>
    <rPh sb="0" eb="3">
      <t>オキナワケン</t>
    </rPh>
    <rPh sb="3" eb="6">
      <t>シチョウソン</t>
    </rPh>
    <rPh sb="6" eb="8">
      <t>ソウゴウ</t>
    </rPh>
    <rPh sb="8" eb="10">
      <t>ジム</t>
    </rPh>
    <rPh sb="10" eb="12">
      <t>クミアイ</t>
    </rPh>
    <rPh sb="13" eb="17">
      <t>イッパンカイケイ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</si>
  <si>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8">
      <t>イッパンカイケイ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</si>
  <si>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</si>
  <si>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</si>
  <si>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8">
      <t>コウキコウレイシャ</t>
    </rPh>
    <rPh sb="8" eb="10">
      <t>イリョウ</t>
    </rPh>
    <rPh sb="10" eb="12">
      <t>コウイキ</t>
    </rPh>
    <rPh sb="12" eb="14">
      <t>レンゴウ</t>
    </rPh>
    <rPh sb="15" eb="19">
      <t>イッパンカイケイ</t>
    </rPh>
    <phoneticPr fontId="2"/>
  </si>
  <si>
    <t>沖縄県後期高齢者医療広域連合（特別会計）</t>
    <rPh sb="0" eb="3">
      <t>オキナワケン</t>
    </rPh>
    <rPh sb="3" eb="8">
      <t>コウキコウレイシャ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</si>
  <si>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</si>
  <si>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</si>
  <si>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</si>
  <si>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</si>
  <si>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</si>
  <si>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</si>
  <si>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</si>
  <si>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</si>
  <si>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</si>
  <si>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</si>
  <si>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</si>
  <si>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</si>
  <si>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</si>
  <si>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</si>
  <si>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</si>
  <si>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</si>
  <si>
    <t xml:space="preserve"> 
・将来負担比率より充当可能財源（基金積立等）が上回っているため、△104.1％と類似団体内で最も低い状況となっている。また実質公債費率についても起債抑制により類似団体を下回っている状況であり、今後も平成28年度に策定した「恩納村中長期財政計画」に基づいた、起債に大きく頼ることのない財政運営に努める。</t>
    <rPh sb="3" eb="7">
      <t>ショウライフタン</t>
    </rPh>
    <rPh sb="7" eb="9">
      <t>ヒリツ</t>
    </rPh>
    <rPh sb="11" eb="13">
      <t>ジュウトウ</t>
    </rPh>
    <rPh sb="13" eb="15">
      <t>カノウ</t>
    </rPh>
    <rPh sb="15" eb="17">
      <t>ザイゲン</t>
    </rPh>
    <rPh sb="18" eb="20">
      <t>キキン</t>
    </rPh>
    <rPh sb="20" eb="22">
      <t>ツミタテ</t>
    </rPh>
    <rPh sb="22" eb="23">
      <t>トウ</t>
    </rPh>
    <rPh sb="25" eb="27">
      <t>ウワマワ</t>
    </rPh>
    <rPh sb="42" eb="44">
      <t>ルイジ</t>
    </rPh>
    <rPh sb="44" eb="46">
      <t>ダンタイ</t>
    </rPh>
    <rPh sb="46" eb="47">
      <t>ナイ</t>
    </rPh>
    <rPh sb="48" eb="49">
      <t>モット</t>
    </rPh>
    <rPh sb="50" eb="51">
      <t>ヒク</t>
    </rPh>
    <rPh sb="52" eb="54">
      <t>ジョウキョウ</t>
    </rPh>
    <rPh sb="63" eb="65">
      <t>ジッシツ</t>
    </rPh>
    <rPh sb="65" eb="67">
      <t>コウサイ</t>
    </rPh>
    <rPh sb="67" eb="68">
      <t>ヒ</t>
    </rPh>
    <rPh sb="68" eb="69">
      <t>リツ</t>
    </rPh>
    <rPh sb="74" eb="76">
      <t>キサイ</t>
    </rPh>
    <rPh sb="76" eb="78">
      <t>ヨクセイ</t>
    </rPh>
    <rPh sb="81" eb="83">
      <t>ルイジ</t>
    </rPh>
    <rPh sb="83" eb="85">
      <t>ダンタイ</t>
    </rPh>
    <rPh sb="86" eb="88">
      <t>シタマワ</t>
    </rPh>
    <rPh sb="92" eb="94">
      <t>ジョウキョウ</t>
    </rPh>
    <rPh sb="98" eb="100">
      <t>コンゴ</t>
    </rPh>
    <rPh sb="101" eb="103">
      <t>ヘイセイ</t>
    </rPh>
    <rPh sb="105" eb="107">
      <t>ネンド</t>
    </rPh>
    <rPh sb="108" eb="110">
      <t>サクテイ</t>
    </rPh>
    <rPh sb="113" eb="116">
      <t>オンナソン</t>
    </rPh>
    <rPh sb="116" eb="119">
      <t>チュウチョウキ</t>
    </rPh>
    <rPh sb="119" eb="121">
      <t>ザイセイ</t>
    </rPh>
    <rPh sb="121" eb="123">
      <t>ケイカク</t>
    </rPh>
    <rPh sb="125" eb="126">
      <t>モト</t>
    </rPh>
    <rPh sb="130" eb="132">
      <t>キサイ</t>
    </rPh>
    <rPh sb="133" eb="134">
      <t>オオ</t>
    </rPh>
    <rPh sb="136" eb="137">
      <t>タヨ</t>
    </rPh>
    <rPh sb="143" eb="145">
      <t>ザイセイ</t>
    </rPh>
    <rPh sb="145" eb="147">
      <t>ウンエイ</t>
    </rPh>
    <rPh sb="148" eb="14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</si>
</sst>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140266</c:v>
                </c:pt>
                <c:pt idx="1">
                  <c:v>168288</c:v>
                </c:pt>
                <c:pt idx="2">
                  <c:v>303487</c:v>
                </c:pt>
                <c:pt idx="3">
                  <c:v>218214</c:v>
                </c:pt>
                <c:pt idx="4">
                  <c:v>190240</c:v>
                </c:pt>
              </c:numCache>
            </c:numRef>
          </c:val>
          <c:smooth val="0"/>
        </c:ser>
        <c:dLbls>
          <c:showLegendKey val="0"/>
          <c:showVal val="0"/>
          <c:showCatName val="0"/>
          <c:showSerName val="0"/>
          <c:showPercent val="0"/>
          <c:showBubbleSize val="0"/>
        </c:dLbls>
        <c:marker val="1"/>
        <c:smooth val="0"/>
        <c:axId val="124154240"/>
        <c:axId val="124156160"/>
      </c:lineChart>
      <c:catAx>
        <c:axId val="12415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56160"/>
        <c:crosses val="autoZero"/>
        <c:auto val="1"/>
        <c:lblAlgn val="ctr"/>
        <c:lblOffset val="100"/>
        <c:tickLblSkip val="1"/>
        <c:tickMarkSkip val="1"/>
        <c:noMultiLvlLbl val="0"/>
      </c:catAx>
      <c:valAx>
        <c:axId val="1241561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5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8.7200000000000006</c:v>
                </c:pt>
                <c:pt idx="1">
                  <c:v>7.09</c:v>
                </c:pt>
                <c:pt idx="2">
                  <c:v>6.34</c:v>
                </c:pt>
                <c:pt idx="3">
                  <c:v>8.9600000000000009</c:v>
                </c:pt>
                <c:pt idx="4">
                  <c:v>9.33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82.16</c:v>
                </c:pt>
                <c:pt idx="1">
                  <c:v>71.290000000000006</c:v>
                </c:pt>
                <c:pt idx="2">
                  <c:v>61.44</c:v>
                </c:pt>
                <c:pt idx="3">
                  <c:v>60.93</c:v>
                </c:pt>
                <c:pt idx="4">
                  <c:v>61.33</c:v>
                </c:pt>
              </c:numCache>
            </c:numRef>
          </c:val>
        </c:ser>
        <c:dLbls>
          <c:showLegendKey val="0"/>
          <c:showVal val="0"/>
          <c:showCatName val="0"/>
          <c:showSerName val="0"/>
          <c:showPercent val="0"/>
          <c:showBubbleSize val="0"/>
        </c:dLbls>
        <c:gapWidth val="250"/>
        <c:overlap val="100"/>
        <c:axId val="130389120"/>
        <c:axId val="13039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11.47</c:v>
                </c:pt>
                <c:pt idx="1">
                  <c:v>-13.38</c:v>
                </c:pt>
                <c:pt idx="2">
                  <c:v>-9.94</c:v>
                </c:pt>
                <c:pt idx="3">
                  <c:v>2.61</c:v>
                </c:pt>
                <c:pt idx="4">
                  <c:v>2.84</c:v>
                </c:pt>
              </c:numCache>
            </c:numRef>
          </c:val>
          <c:smooth val="0"/>
        </c:ser>
        <c:dLbls>
          <c:showLegendKey val="0"/>
          <c:showVal val="0"/>
          <c:showCatName val="0"/>
          <c:showSerName val="0"/>
          <c:showPercent val="0"/>
          <c:showBubbleSize val="0"/>
        </c:dLbls>
        <c:marker val="1"/>
        <c:smooth val="0"/>
        <c:axId val="130389120"/>
        <c:axId val="130391040"/>
      </c:lineChart>
      <c:catAx>
        <c:axId val="1303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91040"/>
        <c:crosses val="autoZero"/>
        <c:auto val="1"/>
        <c:lblAlgn val="ctr"/>
        <c:lblOffset val="100"/>
        <c:tickLblSkip val="1"/>
        <c:tickMarkSkip val="1"/>
        <c:noMultiLvlLbl val="0"/>
      </c:catAx>
      <c:valAx>
        <c:axId val="13039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8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0.02</c:v>
                </c:pt>
                <c:pt idx="4">
                  <c:v>#N/A</c:v>
                </c:pt>
                <c:pt idx="5">
                  <c:v>0</c:v>
                </c:pt>
                <c:pt idx="6">
                  <c:v>#N/A</c:v>
                </c:pt>
                <c:pt idx="7">
                  <c:v>0.01</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0.8</c:v>
                </c:pt>
                <c:pt idx="4">
                  <c:v>#N/A</c:v>
                </c:pt>
                <c:pt idx="5">
                  <c:v>0.43</c:v>
                </c:pt>
                <c:pt idx="6">
                  <c:v>#N/A</c:v>
                </c:pt>
                <c:pt idx="7">
                  <c:v>0.66</c:v>
                </c:pt>
                <c:pt idx="8">
                  <c:v>#N/A</c:v>
                </c:pt>
                <c:pt idx="9">
                  <c:v>0.57999999999999996</c:v>
                </c:pt>
              </c:numCache>
            </c:numRef>
          </c:val>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4.13</c:v>
                </c:pt>
                <c:pt idx="2">
                  <c:v>#N/A</c:v>
                </c:pt>
                <c:pt idx="3">
                  <c:v>1.83</c:v>
                </c:pt>
                <c:pt idx="4">
                  <c:v>#N/A</c:v>
                </c:pt>
                <c:pt idx="5">
                  <c:v>3.34</c:v>
                </c:pt>
                <c:pt idx="6">
                  <c:v>#N/A</c:v>
                </c:pt>
                <c:pt idx="7">
                  <c:v>3.73</c:v>
                </c:pt>
                <c:pt idx="8">
                  <c:v>#N/A</c:v>
                </c:pt>
                <c:pt idx="9">
                  <c:v>4.1900000000000004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8.7100000000000009</c:v>
                </c:pt>
                <c:pt idx="2">
                  <c:v>#N/A</c:v>
                </c:pt>
                <c:pt idx="3">
                  <c:v>7.09</c:v>
                </c:pt>
                <c:pt idx="4">
                  <c:v>#N/A</c:v>
                </c:pt>
                <c:pt idx="5">
                  <c:v>6.33</c:v>
                </c:pt>
                <c:pt idx="6">
                  <c:v>#N/A</c:v>
                </c:pt>
                <c:pt idx="7">
                  <c:v>8.9499999999999993</c:v>
                </c:pt>
                <c:pt idx="8">
                  <c:v>#N/A</c:v>
                </c:pt>
                <c:pt idx="9">
                  <c:v>9.33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17.68</c:v>
                </c:pt>
                <c:pt idx="2">
                  <c:v>#N/A</c:v>
                </c:pt>
                <c:pt idx="3">
                  <c:v>17.739999999999998</c:v>
                </c:pt>
                <c:pt idx="4">
                  <c:v>#N/A</c:v>
                </c:pt>
                <c:pt idx="5">
                  <c:v>18.940000000000001</c:v>
                </c:pt>
                <c:pt idx="6">
                  <c:v>#N/A</c:v>
                </c:pt>
                <c:pt idx="7">
                  <c:v>20.8</c:v>
                </c:pt>
                <c:pt idx="8">
                  <c:v>#N/A</c:v>
                </c:pt>
                <c:pt idx="9">
                  <c:v>22.43</c:v>
                </c:pt>
              </c:numCache>
            </c:numRef>
          </c:val>
        </c:ser>
        <c:dLbls>
          <c:showLegendKey val="0"/>
          <c:showVal val="0"/>
          <c:showCatName val="0"/>
          <c:showSerName val="0"/>
          <c:showPercent val="0"/>
          <c:showBubbleSize val="0"/>
        </c:dLbls>
        <c:gapWidth val="150"/>
        <c:overlap val="100"/>
        <c:axId val="130837120"/>
        <c:axId val="130838912"/>
      </c:barChart>
      <c:catAx>
        <c:axId val="1308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38912"/>
        <c:crosses val="autoZero"/>
        <c:auto val="1"/>
        <c:lblAlgn val="ctr"/>
        <c:lblOffset val="100"/>
        <c:tickLblSkip val="1"/>
        <c:tickMarkSkip val="1"/>
        <c:noMultiLvlLbl val="0"/>
      </c:catAx>
      <c:valAx>
        <c:axId val="13083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3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298</c:v>
                </c:pt>
                <c:pt idx="5">
                  <c:v>316</c:v>
                </c:pt>
                <c:pt idx="8">
                  <c:v>323</c:v>
                </c:pt>
                <c:pt idx="11">
                  <c:v>337</c:v>
                </c:pt>
                <c:pt idx="14">
                  <c:v>347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75</c:v>
                </c:pt>
                <c:pt idx="3">
                  <c:v>58</c:v>
                </c:pt>
                <c:pt idx="6">
                  <c:v>65</c:v>
                </c:pt>
                <c:pt idx="9">
                  <c:v>64</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c:v>
                </c:pt>
                <c:pt idx="3">
                  <c:v>18</c:v>
                </c:pt>
                <c:pt idx="6">
                  <c:v>21</c:v>
                </c:pt>
                <c:pt idx="9">
                  <c:v>24</c:v>
                </c:pt>
                <c:pt idx="12">
                  <c:v>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405</c:v>
                </c:pt>
                <c:pt idx="3">
                  <c:v>437</c:v>
                </c:pt>
                <c:pt idx="6">
                  <c:v>442</c:v>
                </c:pt>
                <c:pt idx="9">
                  <c:v>443</c:v>
                </c:pt>
                <c:pt idx="12">
                  <c:v>443</c:v>
                </c:pt>
              </c:numCache>
            </c:numRef>
          </c:val>
        </c:ser>
        <c:dLbls>
          <c:showLegendKey val="0"/>
          <c:showVal val="0"/>
          <c:showCatName val="0"/>
          <c:showSerName val="0"/>
          <c:showPercent val="0"/>
          <c:showBubbleSize val="0"/>
        </c:dLbls>
        <c:gapWidth val="100"/>
        <c:overlap val="100"/>
        <c:axId val="123876480"/>
        <c:axId val="12387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197</c:v>
                </c:pt>
                <c:pt idx="2">
                  <c:v>#N/A</c:v>
                </c:pt>
                <c:pt idx="3">
                  <c:v>#N/A</c:v>
                </c:pt>
                <c:pt idx="4">
                  <c:v>197</c:v>
                </c:pt>
                <c:pt idx="5">
                  <c:v>#N/A</c:v>
                </c:pt>
                <c:pt idx="6">
                  <c:v>#N/A</c:v>
                </c:pt>
                <c:pt idx="7">
                  <c:v>205</c:v>
                </c:pt>
                <c:pt idx="8">
                  <c:v>#N/A</c:v>
                </c:pt>
                <c:pt idx="9">
                  <c:v>#N/A</c:v>
                </c:pt>
                <c:pt idx="10">
                  <c:v>194</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123876480"/>
        <c:axId val="123878400"/>
      </c:lineChart>
      <c:catAx>
        <c:axId val="1238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878400"/>
        <c:crosses val="autoZero"/>
        <c:auto val="1"/>
        <c:lblAlgn val="ctr"/>
        <c:lblOffset val="100"/>
        <c:tickLblSkip val="1"/>
        <c:tickMarkSkip val="1"/>
        <c:noMultiLvlLbl val="0"/>
      </c:catAx>
      <c:valAx>
        <c:axId val="12387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3528</c:v>
                </c:pt>
                <c:pt idx="5">
                  <c:v>3567</c:v>
                </c:pt>
                <c:pt idx="8">
                  <c:v>3611</c:v>
                </c:pt>
                <c:pt idx="11">
                  <c:v>3680</c:v>
                </c:pt>
                <c:pt idx="14">
                  <c:v>3541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c:v>
                </c:pt>
                <c:pt idx="5">
                  <c:v>116</c:v>
                </c:pt>
                <c:pt idx="8">
                  <c:v>96</c:v>
                </c:pt>
                <c:pt idx="11">
                  <c:v>66</c:v>
                </c:pt>
                <c:pt idx="14">
                  <c:v>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3620</c:v>
                </c:pt>
                <c:pt idx="5">
                  <c:v>3806</c:v>
                </c:pt>
                <c:pt idx="8">
                  <c:v>4026</c:v>
                </c:pt>
                <c:pt idx="11">
                  <c:v>4278</c:v>
                </c:pt>
                <c:pt idx="14">
                  <c:v>4774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846</c:v>
                </c:pt>
                <c:pt idx="3">
                  <c:v>820</c:v>
                </c:pt>
                <c:pt idx="6">
                  <c:v>611</c:v>
                </c:pt>
                <c:pt idx="9">
                  <c:v>469</c:v>
                </c:pt>
                <c:pt idx="12">
                  <c:v>408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379</c:v>
                </c:pt>
                <c:pt idx="3">
                  <c:v>327</c:v>
                </c:pt>
                <c:pt idx="6">
                  <c:v>271</c:v>
                </c:pt>
                <c:pt idx="9">
                  <c:v>227</c:v>
                </c:pt>
                <c:pt idx="12">
                  <c:v>292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457</c:v>
                </c:pt>
                <c:pt idx="3">
                  <c:v>481</c:v>
                </c:pt>
                <c:pt idx="6">
                  <c:v>505</c:v>
                </c:pt>
                <c:pt idx="9">
                  <c:v>619</c:v>
                </c:pt>
                <c:pt idx="12">
                  <c:v>692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4791</c:v>
                </c:pt>
                <c:pt idx="3">
                  <c:v>4595</c:v>
                </c:pt>
                <c:pt idx="6">
                  <c:v>4441</c:v>
                </c:pt>
                <c:pt idx="9">
                  <c:v>4251</c:v>
                </c:pt>
                <c:pt idx="12">
                  <c:v>4016</c:v>
                </c:pt>
              </c:numCache>
            </c:numRef>
          </c:val>
        </c:ser>
        <c:dLbls>
          <c:showLegendKey val="0"/>
          <c:showVal val="0"/>
          <c:showCatName val="0"/>
          <c:showSerName val="0"/>
          <c:showPercent val="0"/>
          <c:showBubbleSize val="0"/>
        </c:dLbls>
        <c:gapWidth val="100"/>
        <c:overlap val="100"/>
        <c:axId val="123950208"/>
        <c:axId val="12395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950208"/>
        <c:axId val="123952128"/>
      </c:lineChart>
      <c:catAx>
        <c:axId val="12395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952128"/>
        <c:crosses val="autoZero"/>
        <c:auto val="1"/>
        <c:lblAlgn val="ctr"/>
        <c:lblOffset val="100"/>
        <c:tickLblSkip val="1"/>
        <c:tickMarkSkip val="1"/>
        <c:noMultiLvlLbl val="0"/>
      </c:catAx>
      <c:valAx>
        <c:axId val="12395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5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{4E060195-4F23-4E09-B85A-A63688E53C4A}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{8F4B7C2E-E930-450C-9110-D0EDF1AA63CE}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{7224E690-94B9-4954-B036-66A75E624E6D}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{E0C913AB-7EFB-49BA-BB8B-859E49D665CB}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{25C287BB-2260-40AC-A5CA-C377749E1560}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{A3C6A4E9-FD69-4FE1-AE8A-F17CF4E596FF}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{AEAC85EA-8EE3-43BC-BF22-3DDAFD20CF77}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{14DCB949-F516-4796-BE4E-A24655A1A0B1}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{A8335D80-BD2D-415E-95C6-F08E495532E7}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{593EB39D-4176-40CF-9750-6E9A9C5CC37B}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876352"/>
        <c:axId val="131878272"/>
      </c:scatterChart>
      <c:valAx>
        <c:axId val="131876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78272"/>
        <c:crosses val="autoZero"/>
        <c:crossBetween val="midCat"/>
      </c:valAx>
      <c:valAx>
        <c:axId val="131878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76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{E7B6F459-76CA-41CE-8996-7667FBF79A60}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{EF1FB16E-3D21-4C60-BAA3-7F6149813186}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{D9DBEF25-5C6B-4DD3-A0A9-9067B4DF2ADE}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{B00AAEE2-2250-4BDA-835B-4AE9877FACA5}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{97CD7FF6-53FB-4B02-9468-053C7A394BA1}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7.9</c:v>
                </c:pt>
                <c:pt idx="2">
                  <c:v>7.2</c:v>
                </c:pt>
                <c:pt idx="3">
                  <c:v>7.2</c:v>
                </c:pt>
                <c:pt idx="4">
                  <c:v>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{F3C0B6B4-03BD-4386-8D64-39C2C932D59F}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{B4B9B29E-0D9A-4246-AD82-6BC4F02AD782}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{D6B982A1-D6C8-4571-83D0-FEBD92A56455}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{D98BD74F-11CE-4FC8-AA19-B900FCD273B6}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{F411FB47-D67B-4A6D-8BAE-514B266A6C19}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31605248"/>
        <c:axId val="131607168"/>
      </c:scatterChart>
      <c:valAx>
        <c:axId val="131605248"/>
        <c:scaling>
          <c:orientation val="minMax"/>
          <c:max val="11.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07168"/>
        <c:crosses val="autoZero"/>
        <c:crossBetween val="midCat"/>
      </c:valAx>
      <c:valAx>
        <c:axId val="131607168"/>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05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・元金の増により元利償還金が増加しているが、地方債現在高は減少している。新規発行債の抑制により将来負担額を抑制する。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整備中の下水道事業特別会計の元利償還金に対する繰入金は今後も増加する見込みとなっている。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臨時財政対策債償還費の算入額が増となっているため、算入公債費等が増加している。交付税措置のある起債を発行する方針である。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・地方債現在高の減少と充当可能基金の増加により将来負担比率の分子はマイナスとなっている。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下水道事業特別会計にかかる公営企業債等繰入見込額が増加する見込みである。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今後増加する見込みとなっている公共施設等の大規模改修や更新費用を見据えた基金の積み立て、新規発行債の抑制、公共施設等総合管理計画や中長期財政計画により適正な財政運営に努める。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10,906
10,388
50.82
8,850,002
8,522,196
295,951
3,171,814
4,015,889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10,906
10,388
50.82
8,850,002
8,522,196
295,951
3,171,814
4,015,889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10,906
10,388
50.82
8,850,002
8,522,196
295,951
3,171,814
4,015,889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10,906
10,388
50.82
8,850,002
8,522,196
295,951
3,171,814
4,015,889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・地方消費税交付金（社会保障財源化分）の増により平成</a:t>
          </a:r>
          <a:r>
            <a:rPr kumimoji="1" lang="en-US" altLang="ja-JP" sz="1300">
              <a:latin typeface="ＭＳ Ｐゴシック"/>
            </a:rPr>
            <a:t>27</a:t>
          </a:r>
          <a:r>
            <a:rPr kumimoji="1" lang="ja-JP" altLang="en-US" sz="1300">
              <a:latin typeface="ＭＳ Ｐゴシック"/>
            </a:rPr>
            <a:t>年度単年度の財政力指数が</a:t>
          </a:r>
          <a:r>
            <a:rPr kumimoji="1" lang="en-US" altLang="ja-JP" sz="1300">
              <a:latin typeface="ＭＳ Ｐゴシック"/>
            </a:rPr>
            <a:t>0.51</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年平均でも</a:t>
          </a:r>
          <a:r>
            <a:rPr kumimoji="1" lang="en-US" altLang="ja-JP" sz="1300">
              <a:latin typeface="ＭＳ Ｐゴシック"/>
            </a:rPr>
            <a:t>0.02</a:t>
          </a:r>
          <a:r>
            <a:rPr kumimoji="1" lang="ja-JP" altLang="en-US" sz="1300">
              <a:latin typeface="ＭＳ Ｐゴシック"/>
            </a:rPr>
            <a:t>ポイントの増となった。職員の適正配置や経常経費の抑制を実施し、税収などの徴収率対策を中心とした歳入確保に努め、財政の健全化を図る。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105833</xdr:rowOff>
    </xdr:to>
    <xdr:cxnSp macro="">
      <xdr:nvCxnSpPr>
        <xdr:cNvPr id="69" name="直線コネクタ 68"/>
        <xdr:cNvCxnSpPr/>
      </xdr:nvCxnSpPr>
      <xdr:spPr>
        <a:xfrm flipV="1">
          <a:off x="4114800" y="72837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117324</xdr:rowOff>
    </xdr:to>
    <xdr:cxnSp macro="">
      <xdr:nvCxnSpPr>
        <xdr:cNvPr id="72" name="直線コネクタ 71"/>
        <xdr:cNvCxnSpPr/>
      </xdr:nvCxnSpPr>
      <xdr:spPr>
        <a:xfrm flipV="1">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5" name="直線コネクタ 74"/>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105833</xdr:rowOff>
    </xdr:to>
    <xdr:cxnSp macro="">
      <xdr:nvCxnSpPr>
        <xdr:cNvPr id="78" name="直線コネクタ 77"/>
        <xdr:cNvCxnSpPr/>
      </xdr:nvCxnSpPr>
      <xdr:spPr>
        <a:xfrm>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8" name="円/楕円 87"/>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9"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90" name="円/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93" name="テキスト ボックス 92"/>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6" name="円/楕円 95"/>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97" name="テキスト ボックス 96"/>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・選挙関係費の減による人件費の減少や国民健康保険特別会計への繰出金の減により</a:t>
          </a:r>
          <a:r>
            <a:rPr kumimoji="1" lang="en-US" altLang="ja-JP" sz="1300">
              <a:latin typeface="ＭＳ Ｐゴシック"/>
            </a:rPr>
            <a:t>0.7</a:t>
          </a:r>
          <a:r>
            <a:rPr kumimoji="1" lang="ja-JP" altLang="en-US" sz="1300">
              <a:latin typeface="ＭＳ Ｐゴシック"/>
            </a:rPr>
            <a:t>ポイント減少した。地方税等の経常一般財源等の増加など、財源の確保に努めるとともに、指定管理者制度導入済みの施設についても運営方法を検証し、適正な運営に努める。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54102</xdr:rowOff>
    </xdr:to>
    <xdr:cxnSp macro="">
      <xdr:nvCxnSpPr>
        <xdr:cNvPr id="130" name="直線コネクタ 129"/>
        <xdr:cNvCxnSpPr/>
      </xdr:nvCxnSpPr>
      <xdr:spPr>
        <a:xfrm flipV="1">
          <a:off x="4114800" y="106502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54102</xdr:rowOff>
    </xdr:to>
    <xdr:cxnSp macro="">
      <xdr:nvCxnSpPr>
        <xdr:cNvPr id="133" name="直線コネクタ 132"/>
        <xdr:cNvCxnSpPr/>
      </xdr:nvCxnSpPr>
      <xdr:spPr>
        <a:xfrm>
          <a:off x="3225800" y="106646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112014</xdr:rowOff>
    </xdr:to>
    <xdr:cxnSp macro="">
      <xdr:nvCxnSpPr>
        <xdr:cNvPr id="136" name="直線コネクタ 135"/>
        <xdr:cNvCxnSpPr/>
      </xdr:nvCxnSpPr>
      <xdr:spPr>
        <a:xfrm flipV="1">
          <a:off x="2336800" y="106646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112014</xdr:rowOff>
    </xdr:to>
    <xdr:cxnSp macro="">
      <xdr:nvCxnSpPr>
        <xdr:cNvPr id="139" name="直線コネクタ 138"/>
        <xdr:cNvCxnSpPr/>
      </xdr:nvCxnSpPr>
      <xdr:spPr>
        <a:xfrm>
          <a:off x="1447800" y="107081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9" name="円/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0"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3302</xdr:rowOff>
    </xdr:from>
    <xdr:to>
      <xdr:col>6</xdr:col>
      <xdr:colOff>50800</xdr:colOff>
      <xdr:row>62</xdr:row>
      <xdr:rowOff>104902</xdr:rowOff>
    </xdr:to>
    <xdr:sp macro="" textlink="">
      <xdr:nvSpPr>
        <xdr:cNvPr id="151" name="円/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115079</xdr:rowOff>
    </xdr:from>
    <xdr:ext cx="736600" cy="259045"/>
    <xdr:sp macro="" textlink="">
      <xdr:nvSpPr>
        <xdr:cNvPr id="152" name="テキスト ボックス 151"/>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155448</xdr:rowOff>
    </xdr:from>
    <xdr:to>
      <xdr:col>4</xdr:col>
      <xdr:colOff>533400</xdr:colOff>
      <xdr:row>62</xdr:row>
      <xdr:rowOff>85598</xdr:rowOff>
    </xdr:to>
    <xdr:sp macro="" textlink="">
      <xdr:nvSpPr>
        <xdr:cNvPr id="153" name="円/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95775</xdr:rowOff>
    </xdr:from>
    <xdr:ext cx="762000" cy="259045"/>
    <xdr:sp macro="" textlink="">
      <xdr:nvSpPr>
        <xdr:cNvPr id="154" name="テキスト ボックス 153"/>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5" name="円/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xdr:rowOff>
    </xdr:from>
    <xdr:ext cx="762000" cy="259045"/>
    <xdr:sp macro="" textlink="">
      <xdr:nvSpPr>
        <xdr:cNvPr id="156" name="テキスト ボックス 155"/>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7" name="円/楕円 156"/>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58" name="テキスト ボックス 157"/>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・一括交付金等の補助事業により物件費が増加している。指定管理者制度の適正な運営に努め、経常的な物件費の抑制に努める。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52705</xdr:rowOff>
    </xdr:from>
    <xdr:to>
      <xdr:col>7</xdr:col>
      <xdr:colOff>152400</xdr:colOff>
      <xdr:row>84</xdr:row>
      <xdr:rowOff>100329</xdr:rowOff>
    </xdr:to>
    <xdr:cxnSp macro="">
      <xdr:nvCxnSpPr>
        <xdr:cNvPr id="191" name="直線コネクタ 190"/>
        <xdr:cNvCxnSpPr/>
      </xdr:nvCxnSpPr>
      <xdr:spPr>
        <a:xfrm>
          <a:off x="4114800" y="14454505"/>
          <a:ext cx="83820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142317</xdr:rowOff>
    </xdr:from>
    <xdr:to>
      <xdr:col>6</xdr:col>
      <xdr:colOff>0</xdr:colOff>
      <xdr:row>84</xdr:row>
      <xdr:rowOff>52705</xdr:rowOff>
    </xdr:to>
    <xdr:cxnSp macro="">
      <xdr:nvCxnSpPr>
        <xdr:cNvPr id="194" name="直線コネクタ 193"/>
        <xdr:cNvCxnSpPr/>
      </xdr:nvCxnSpPr>
      <xdr:spPr>
        <a:xfrm>
          <a:off x="3225800" y="14372667"/>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118032</xdr:rowOff>
    </xdr:from>
    <xdr:to>
      <xdr:col>4</xdr:col>
      <xdr:colOff>482600</xdr:colOff>
      <xdr:row>83</xdr:row>
      <xdr:rowOff>142317</xdr:rowOff>
    </xdr:to>
    <xdr:cxnSp macro="">
      <xdr:nvCxnSpPr>
        <xdr:cNvPr id="197" name="直線コネクタ 196"/>
        <xdr:cNvCxnSpPr/>
      </xdr:nvCxnSpPr>
      <xdr:spPr>
        <a:xfrm>
          <a:off x="2336800" y="14348382"/>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118032</xdr:rowOff>
    </xdr:from>
    <xdr:to>
      <xdr:col>3</xdr:col>
      <xdr:colOff>279400</xdr:colOff>
      <xdr:row>83</xdr:row>
      <xdr:rowOff>169405</xdr:rowOff>
    </xdr:to>
    <xdr:cxnSp macro="">
      <xdr:nvCxnSpPr>
        <xdr:cNvPr id="200" name="直線コネクタ 199"/>
        <xdr:cNvCxnSpPr/>
      </xdr:nvCxnSpPr>
      <xdr:spPr>
        <a:xfrm flipV="1">
          <a:off x="1447800" y="14348382"/>
          <a:ext cx="8890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49529</xdr:rowOff>
    </xdr:from>
    <xdr:to>
      <xdr:col>7</xdr:col>
      <xdr:colOff>203200</xdr:colOff>
      <xdr:row>84</xdr:row>
      <xdr:rowOff>151129</xdr:rowOff>
    </xdr:to>
    <xdr:sp macro="" textlink="">
      <xdr:nvSpPr>
        <xdr:cNvPr id="210" name="円/楕円 209"/>
        <xdr:cNvSpPr/>
      </xdr:nvSpPr>
      <xdr:spPr>
        <a:xfrm>
          <a:off x="4902200" y="144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21606</xdr:rowOff>
    </xdr:from>
    <xdr:ext cx="762000" cy="259045"/>
    <xdr:sp macro="" textlink="">
      <xdr:nvSpPr>
        <xdr:cNvPr id="211" name="人件費・物件費等の状況該当値テキスト"/>
        <xdr:cNvSpPr txBox="1"/>
      </xdr:nvSpPr>
      <xdr:spPr>
        <a:xfrm>
          <a:off x="5041900" y="144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228,684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1905</xdr:rowOff>
    </xdr:from>
    <xdr:to>
      <xdr:col>6</xdr:col>
      <xdr:colOff>50800</xdr:colOff>
      <xdr:row>84</xdr:row>
      <xdr:rowOff>103505</xdr:rowOff>
    </xdr:to>
    <xdr:sp macro="" textlink="">
      <xdr:nvSpPr>
        <xdr:cNvPr id="212" name="円/楕円 211"/>
        <xdr:cNvSpPr/>
      </xdr:nvSpPr>
      <xdr:spPr>
        <a:xfrm>
          <a:off x="40640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88282</xdr:rowOff>
    </xdr:from>
    <xdr:ext cx="736600" cy="259045"/>
    <xdr:sp macro="" textlink="">
      <xdr:nvSpPr>
        <xdr:cNvPr id="213" name="テキスト ボックス 212"/>
        <xdr:cNvSpPr txBox="1"/>
      </xdr:nvSpPr>
      <xdr:spPr>
        <a:xfrm>
          <a:off x="3733800" y="1449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91517</xdr:rowOff>
    </xdr:from>
    <xdr:to>
      <xdr:col>4</xdr:col>
      <xdr:colOff>533400</xdr:colOff>
      <xdr:row>84</xdr:row>
      <xdr:rowOff>21667</xdr:rowOff>
    </xdr:to>
    <xdr:sp macro="" textlink="">
      <xdr:nvSpPr>
        <xdr:cNvPr id="214" name="円/楕円 213"/>
        <xdr:cNvSpPr/>
      </xdr:nvSpPr>
      <xdr:spPr>
        <a:xfrm>
          <a:off x="3175000" y="14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6444</xdr:rowOff>
    </xdr:from>
    <xdr:ext cx="762000" cy="259045"/>
    <xdr:sp macro="" textlink="">
      <xdr:nvSpPr>
        <xdr:cNvPr id="215" name="テキスト ボックス 214"/>
        <xdr:cNvSpPr txBox="1"/>
      </xdr:nvSpPr>
      <xdr:spPr>
        <a:xfrm>
          <a:off x="2844800" y="144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67232</xdr:rowOff>
    </xdr:from>
    <xdr:to>
      <xdr:col>3</xdr:col>
      <xdr:colOff>330200</xdr:colOff>
      <xdr:row>83</xdr:row>
      <xdr:rowOff>168832</xdr:rowOff>
    </xdr:to>
    <xdr:sp macro="" textlink="">
      <xdr:nvSpPr>
        <xdr:cNvPr id="216" name="円/楕円 215"/>
        <xdr:cNvSpPr/>
      </xdr:nvSpPr>
      <xdr:spPr>
        <a:xfrm>
          <a:off x="2286000" y="14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153609</xdr:rowOff>
    </xdr:from>
    <xdr:ext cx="762000" cy="259045"/>
    <xdr:sp macro="" textlink="">
      <xdr:nvSpPr>
        <xdr:cNvPr id="217" name="テキスト ボックス 216"/>
        <xdr:cNvSpPr txBox="1"/>
      </xdr:nvSpPr>
      <xdr:spPr>
        <a:xfrm>
          <a:off x="1955800" y="1438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118605</xdr:rowOff>
    </xdr:from>
    <xdr:to>
      <xdr:col>2</xdr:col>
      <xdr:colOff>127000</xdr:colOff>
      <xdr:row>84</xdr:row>
      <xdr:rowOff>48755</xdr:rowOff>
    </xdr:to>
    <xdr:sp macro="" textlink="">
      <xdr:nvSpPr>
        <xdr:cNvPr id="218" name="円/楕円 217"/>
        <xdr:cNvSpPr/>
      </xdr:nvSpPr>
      <xdr:spPr>
        <a:xfrm>
          <a:off x="1397000" y="143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33532</xdr:rowOff>
    </xdr:from>
    <xdr:ext cx="762000" cy="259045"/>
    <xdr:sp macro="" textlink="">
      <xdr:nvSpPr>
        <xdr:cNvPr id="219" name="テキスト ボックス 218"/>
        <xdr:cNvSpPr txBox="1"/>
      </xdr:nvSpPr>
      <xdr:spPr>
        <a:xfrm>
          <a:off x="1066800" y="1443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・国家公務員の時限的な給与改定特例法による措置がないとした場合の本村の平成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年間の平均は</a:t>
          </a:r>
          <a:r>
            <a:rPr kumimoji="1" lang="en-US" altLang="ja-JP" sz="1300">
              <a:latin typeface="ＭＳ Ｐゴシック"/>
            </a:rPr>
            <a:t>96.7</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年度に全国町村平均との差が縮小されたが、平成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年度は差が広がっている状況である。各種手当の点検により適正な給与体系に努める。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69427</xdr:rowOff>
    </xdr:to>
    <xdr:cxnSp macro="">
      <xdr:nvCxnSpPr>
        <xdr:cNvPr id="253" name="直線コネクタ 252"/>
        <xdr:cNvCxnSpPr/>
      </xdr:nvCxnSpPr>
      <xdr:spPr>
        <a:xfrm>
          <a:off x="16179800" y="147256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152400</xdr:rowOff>
    </xdr:to>
    <xdr:cxnSp macro="">
      <xdr:nvCxnSpPr>
        <xdr:cNvPr id="256" name="直線コネクタ 255"/>
        <xdr:cNvCxnSpPr/>
      </xdr:nvCxnSpPr>
      <xdr:spPr>
        <a:xfrm>
          <a:off x="15290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90</xdr:row>
      <xdr:rowOff>19050</xdr:rowOff>
    </xdr:to>
    <xdr:cxnSp macro="">
      <xdr:nvCxnSpPr>
        <xdr:cNvPr id="259" name="直線コネクタ 258"/>
        <xdr:cNvCxnSpPr/>
      </xdr:nvCxnSpPr>
      <xdr:spPr>
        <a:xfrm flipV="1">
          <a:off x="14401800" y="1464521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90</xdr:row>
      <xdr:rowOff>19050</xdr:rowOff>
    </xdr:to>
    <xdr:cxnSp macro="">
      <xdr:nvCxnSpPr>
        <xdr:cNvPr id="262" name="直線コネクタ 261"/>
        <xdr:cNvCxnSpPr/>
      </xdr:nvCxnSpPr>
      <xdr:spPr>
        <a:xfrm>
          <a:off x="13512800" y="153691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2" name="円/楕円 271"/>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162154</xdr:rowOff>
    </xdr:from>
    <xdr:ext cx="762000" cy="259045"/>
    <xdr:sp macro="" textlink="">
      <xdr:nvSpPr>
        <xdr:cNvPr id="273"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4" name="円/楕円 27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5" name="テキスト ボックス 27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6" name="円/楕円 275"/>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7" name="テキスト ボックス 276"/>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8" name="円/楕円 277"/>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9" name="テキスト ボックス 278"/>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0" name="円/楕円 279"/>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1" name="テキスト ボックス 280"/>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・行財政集中改革プラン（平成</a:t>
          </a:r>
          <a:r>
            <a:rPr kumimoji="1" lang="en-US" altLang="ja-JP" sz="1300">
              <a:latin typeface="ＭＳ Ｐゴシック"/>
            </a:rPr>
            <a:t>17</a:t>
          </a:r>
          <a:r>
            <a:rPr kumimoji="1" lang="ja-JP" altLang="en-US" sz="1300">
              <a:latin typeface="ＭＳ Ｐゴシック"/>
            </a:rPr>
            <a:t>年度～平成</a:t>
          </a:r>
          <a:r>
            <a:rPr kumimoji="1" lang="en-US" altLang="ja-JP" sz="1300">
              <a:latin typeface="ＭＳ Ｐゴシック"/>
            </a:rPr>
            <a:t>21</a:t>
          </a:r>
          <a:r>
            <a:rPr kumimoji="1" lang="ja-JP" altLang="en-US" sz="1300">
              <a:latin typeface="ＭＳ Ｐゴシック"/>
            </a:rPr>
            <a:t>年度）により退職者不補充等を実施し維持しているが、類似団体平均を上回っている状況である。地理的な条件により民生関係の職員数が多い。民営化の検討により削減を図る。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139167</xdr:rowOff>
    </xdr:from>
    <xdr:to>
      <xdr:col>24</xdr:col>
      <xdr:colOff>558800</xdr:colOff>
      <xdr:row>61</xdr:row>
      <xdr:rowOff>148336</xdr:rowOff>
    </xdr:to>
    <xdr:cxnSp macro="">
      <xdr:nvCxnSpPr>
        <xdr:cNvPr id="313" name="直線コネクタ 312"/>
        <xdr:cNvCxnSpPr/>
      </xdr:nvCxnSpPr>
      <xdr:spPr>
        <a:xfrm flipV="1">
          <a:off x="16179800" y="10597617"/>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148336</xdr:rowOff>
    </xdr:from>
    <xdr:to>
      <xdr:col>23</xdr:col>
      <xdr:colOff>406400</xdr:colOff>
      <xdr:row>61</xdr:row>
      <xdr:rowOff>151232</xdr:rowOff>
    </xdr:to>
    <xdr:cxnSp macro="">
      <xdr:nvCxnSpPr>
        <xdr:cNvPr id="316" name="直線コネクタ 315"/>
        <xdr:cNvCxnSpPr/>
      </xdr:nvCxnSpPr>
      <xdr:spPr>
        <a:xfrm flipV="1">
          <a:off x="15290800" y="106067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142062</xdr:rowOff>
    </xdr:from>
    <xdr:to>
      <xdr:col>22</xdr:col>
      <xdr:colOff>203200</xdr:colOff>
      <xdr:row>61</xdr:row>
      <xdr:rowOff>151232</xdr:rowOff>
    </xdr:to>
    <xdr:cxnSp macro="">
      <xdr:nvCxnSpPr>
        <xdr:cNvPr id="319" name="直線コネクタ 318"/>
        <xdr:cNvCxnSpPr/>
      </xdr:nvCxnSpPr>
      <xdr:spPr>
        <a:xfrm>
          <a:off x="14401800" y="106005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142062</xdr:rowOff>
    </xdr:from>
    <xdr:to>
      <xdr:col>21</xdr:col>
      <xdr:colOff>0</xdr:colOff>
      <xdr:row>61</xdr:row>
      <xdr:rowOff>159918</xdr:rowOff>
    </xdr:to>
    <xdr:cxnSp macro="">
      <xdr:nvCxnSpPr>
        <xdr:cNvPr id="322" name="直線コネクタ 321"/>
        <xdr:cNvCxnSpPr/>
      </xdr:nvCxnSpPr>
      <xdr:spPr>
        <a:xfrm flipV="1">
          <a:off x="13512800" y="1060051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88367</xdr:rowOff>
    </xdr:from>
    <xdr:to>
      <xdr:col>24</xdr:col>
      <xdr:colOff>609600</xdr:colOff>
      <xdr:row>62</xdr:row>
      <xdr:rowOff>18517</xdr:rowOff>
    </xdr:to>
    <xdr:sp macro="" textlink="">
      <xdr:nvSpPr>
        <xdr:cNvPr id="332" name="円/楕円 331"/>
        <xdr:cNvSpPr/>
      </xdr:nvSpPr>
      <xdr:spPr>
        <a:xfrm>
          <a:off x="169672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60444</xdr:rowOff>
    </xdr:from>
    <xdr:ext cx="762000" cy="259045"/>
    <xdr:sp macro="" textlink="">
      <xdr:nvSpPr>
        <xdr:cNvPr id="333" name="定員管理の状況該当値テキスト"/>
        <xdr:cNvSpPr txBox="1"/>
      </xdr:nvSpPr>
      <xdr:spPr>
        <a:xfrm>
          <a:off x="17106900" y="105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97536</xdr:rowOff>
    </xdr:from>
    <xdr:to>
      <xdr:col>23</xdr:col>
      <xdr:colOff>457200</xdr:colOff>
      <xdr:row>62</xdr:row>
      <xdr:rowOff>27686</xdr:rowOff>
    </xdr:to>
    <xdr:sp macro="" textlink="">
      <xdr:nvSpPr>
        <xdr:cNvPr id="334" name="円/楕円 333"/>
        <xdr:cNvSpPr/>
      </xdr:nvSpPr>
      <xdr:spPr>
        <a:xfrm>
          <a:off x="16129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12463</xdr:rowOff>
    </xdr:from>
    <xdr:ext cx="736600" cy="259045"/>
    <xdr:sp macro="" textlink="">
      <xdr:nvSpPr>
        <xdr:cNvPr id="335" name="テキスト ボックス 334"/>
        <xdr:cNvSpPr txBox="1"/>
      </xdr:nvSpPr>
      <xdr:spPr>
        <a:xfrm>
          <a:off x="15798800" y="1064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100432</xdr:rowOff>
    </xdr:from>
    <xdr:to>
      <xdr:col>22</xdr:col>
      <xdr:colOff>254000</xdr:colOff>
      <xdr:row>62</xdr:row>
      <xdr:rowOff>30582</xdr:rowOff>
    </xdr:to>
    <xdr:sp macro="" textlink="">
      <xdr:nvSpPr>
        <xdr:cNvPr id="336" name="円/楕円 335"/>
        <xdr:cNvSpPr/>
      </xdr:nvSpPr>
      <xdr:spPr>
        <a:xfrm>
          <a:off x="152400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15359</xdr:rowOff>
    </xdr:from>
    <xdr:ext cx="762000" cy="259045"/>
    <xdr:sp macro="" textlink="">
      <xdr:nvSpPr>
        <xdr:cNvPr id="337" name="テキスト ボックス 336"/>
        <xdr:cNvSpPr txBox="1"/>
      </xdr:nvSpPr>
      <xdr:spPr>
        <a:xfrm>
          <a:off x="14909800" y="10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91262</xdr:rowOff>
    </xdr:from>
    <xdr:to>
      <xdr:col>21</xdr:col>
      <xdr:colOff>50800</xdr:colOff>
      <xdr:row>62</xdr:row>
      <xdr:rowOff>21412</xdr:rowOff>
    </xdr:to>
    <xdr:sp macro="" textlink="">
      <xdr:nvSpPr>
        <xdr:cNvPr id="338" name="円/楕円 337"/>
        <xdr:cNvSpPr/>
      </xdr:nvSpPr>
      <xdr:spPr>
        <a:xfrm>
          <a:off x="143510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6189</xdr:rowOff>
    </xdr:from>
    <xdr:ext cx="762000" cy="259045"/>
    <xdr:sp macro="" textlink="">
      <xdr:nvSpPr>
        <xdr:cNvPr id="339" name="テキスト ボックス 338"/>
        <xdr:cNvSpPr txBox="1"/>
      </xdr:nvSpPr>
      <xdr:spPr>
        <a:xfrm>
          <a:off x="14020800" y="106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109118</xdr:rowOff>
    </xdr:from>
    <xdr:to>
      <xdr:col>19</xdr:col>
      <xdr:colOff>533400</xdr:colOff>
      <xdr:row>62</xdr:row>
      <xdr:rowOff>39268</xdr:rowOff>
    </xdr:to>
    <xdr:sp macro="" textlink="">
      <xdr:nvSpPr>
        <xdr:cNvPr id="340" name="円/楕円 339"/>
        <xdr:cNvSpPr/>
      </xdr:nvSpPr>
      <xdr:spPr>
        <a:xfrm>
          <a:off x="13462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24045</xdr:rowOff>
    </xdr:from>
    <xdr:ext cx="762000" cy="259045"/>
    <xdr:sp macro="" textlink="">
      <xdr:nvSpPr>
        <xdr:cNvPr id="341" name="テキスト ボックス 340"/>
        <xdr:cNvSpPr txBox="1"/>
      </xdr:nvSpPr>
      <xdr:spPr>
        <a:xfrm>
          <a:off x="13131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・起債抑制により類似団体を下回っている。減少傾向にあるが、新規発行債と元利償還金の額のバランスを保ち、今後も起債に大きく頼ることのない財政運営に努める。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69548</xdr:rowOff>
    </xdr:from>
    <xdr:to>
      <xdr:col>24</xdr:col>
      <xdr:colOff>558800</xdr:colOff>
      <xdr:row>40</xdr:row>
      <xdr:rowOff>92528</xdr:rowOff>
    </xdr:to>
    <xdr:cxnSp macro="">
      <xdr:nvCxnSpPr>
        <xdr:cNvPr id="377" name="直線コネクタ 376"/>
        <xdr:cNvCxnSpPr/>
      </xdr:nvCxnSpPr>
      <xdr:spPr>
        <a:xfrm flipV="1">
          <a:off x="16179800" y="69275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40</xdr:row>
      <xdr:rowOff>92528</xdr:rowOff>
    </xdr:to>
    <xdr:cxnSp macro="">
      <xdr:nvCxnSpPr>
        <xdr:cNvPr id="380" name="直線コネクタ 379"/>
        <xdr:cNvCxnSpPr/>
      </xdr:nvCxnSpPr>
      <xdr:spPr>
        <a:xfrm>
          <a:off x="15290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92528</xdr:rowOff>
    </xdr:from>
    <xdr:to>
      <xdr:col>22</xdr:col>
      <xdr:colOff>203200</xdr:colOff>
      <xdr:row>41</xdr:row>
      <xdr:rowOff>1512</xdr:rowOff>
    </xdr:to>
    <xdr:cxnSp macro="">
      <xdr:nvCxnSpPr>
        <xdr:cNvPr id="383" name="直線コネクタ 382"/>
        <xdr:cNvCxnSpPr/>
      </xdr:nvCxnSpPr>
      <xdr:spPr>
        <a:xfrm flipV="1">
          <a:off x="14401800" y="69505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104926</xdr:rowOff>
    </xdr:to>
    <xdr:cxnSp macro="">
      <xdr:nvCxnSpPr>
        <xdr:cNvPr id="386" name="直線コネクタ 385"/>
        <xdr:cNvCxnSpPr/>
      </xdr:nvCxnSpPr>
      <xdr:spPr>
        <a:xfrm flipV="1">
          <a:off x="13512800" y="70309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396" name="円/楕円 395"/>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35275</xdr:rowOff>
    </xdr:from>
    <xdr:ext cx="762000" cy="259045"/>
    <xdr:sp macro="" textlink="">
      <xdr:nvSpPr>
        <xdr:cNvPr id="397"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398" name="円/楕円 397"/>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399" name="テキスト ボックス 398"/>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41728</xdr:rowOff>
    </xdr:from>
    <xdr:to>
      <xdr:col>22</xdr:col>
      <xdr:colOff>254000</xdr:colOff>
      <xdr:row>40</xdr:row>
      <xdr:rowOff>143328</xdr:rowOff>
    </xdr:to>
    <xdr:sp macro="" textlink="">
      <xdr:nvSpPr>
        <xdr:cNvPr id="400" name="円/楕円 399"/>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401" name="テキスト ボックス 400"/>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02" name="円/楕円 401"/>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03" name="テキスト ボックス 402"/>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54126</xdr:rowOff>
    </xdr:from>
    <xdr:to>
      <xdr:col>19</xdr:col>
      <xdr:colOff>533400</xdr:colOff>
      <xdr:row>41</xdr:row>
      <xdr:rowOff>155726</xdr:rowOff>
    </xdr:to>
    <xdr:sp macro="" textlink="">
      <xdr:nvSpPr>
        <xdr:cNvPr id="404" name="円/楕円 403"/>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165903</xdr:rowOff>
    </xdr:from>
    <xdr:ext cx="762000" cy="259045"/>
    <xdr:sp macro="" textlink="">
      <xdr:nvSpPr>
        <xdr:cNvPr id="405" name="テキスト ボックス 404"/>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・将来負担額（地方債等）より充当可能財源（基金積立等）が上回っているため△</a:t>
          </a:r>
          <a:r>
            <a:rPr kumimoji="1" lang="en-US" altLang="ja-JP" sz="1300">
              <a:latin typeface="ＭＳ Ｐゴシック"/>
            </a:rPr>
            <a:t>104.1</a:t>
          </a:r>
          <a:r>
            <a:rPr kumimoji="1" lang="ja-JP" altLang="en-US" sz="1300">
              <a:latin typeface="ＭＳ Ｐゴシック"/>
            </a:rPr>
            <a:t>％となり、類似団体内で最も低い状況である。起債の抑制による地方債現在高の減少及び基金積立額の増額により現状を維持している。今後の大規模事業に備え、基金積立等により起債の抑制を図る。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10,906
10,388
50.82
8,850,002
8,522,196
295,951
3,171,814
4,015,889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・保育所や小中学校の嘱託職員が多いため、類似団体平均と比べて</a:t>
          </a:r>
          <a:r>
            <a:rPr kumimoji="1" lang="en-US" altLang="ja-JP" sz="1300">
              <a:latin typeface="ＭＳ Ｐゴシック"/>
            </a:rPr>
            <a:t>2.6</a:t>
          </a:r>
          <a:r>
            <a:rPr kumimoji="1" lang="ja-JP" altLang="en-US" sz="1300">
              <a:latin typeface="ＭＳ Ｐゴシック"/>
            </a:rPr>
            <a:t>％上回っている。保育所民営化や中学校統合が進むことにより効果が表れてくる見込みである。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165862</xdr:rowOff>
    </xdr:to>
    <xdr:cxnSp macro="">
      <xdr:nvCxnSpPr>
        <xdr:cNvPr id="64" name="直線コネクタ 63"/>
        <xdr:cNvCxnSpPr/>
      </xdr:nvCxnSpPr>
      <xdr:spPr>
        <a:xfrm flipV="1">
          <a:off x="3987800" y="64592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165862</xdr:rowOff>
    </xdr:from>
    <xdr:to>
      <xdr:col>5</xdr:col>
      <xdr:colOff>549275</xdr:colOff>
      <xdr:row>38</xdr:row>
      <xdr:rowOff>30988</xdr:rowOff>
    </xdr:to>
    <xdr:cxnSp macro="">
      <xdr:nvCxnSpPr>
        <xdr:cNvPr id="67" name="直線コネクタ 66"/>
        <xdr:cNvCxnSpPr/>
      </xdr:nvCxnSpPr>
      <xdr:spPr>
        <a:xfrm flipV="1">
          <a:off x="3098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38</xdr:row>
      <xdr:rowOff>30988</xdr:rowOff>
    </xdr:to>
    <xdr:cxnSp macro="">
      <xdr:nvCxnSpPr>
        <xdr:cNvPr id="70" name="直線コネクタ 69"/>
        <xdr:cNvCxnSpPr/>
      </xdr:nvCxnSpPr>
      <xdr:spPr>
        <a:xfrm>
          <a:off x="2209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110998</xdr:rowOff>
    </xdr:to>
    <xdr:cxnSp macro="">
      <xdr:nvCxnSpPr>
        <xdr:cNvPr id="73" name="直線コネクタ 72"/>
        <xdr:cNvCxnSpPr/>
      </xdr:nvCxnSpPr>
      <xdr:spPr>
        <a:xfrm flipV="1">
          <a:off x="1320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115062</xdr:rowOff>
    </xdr:from>
    <xdr:to>
      <xdr:col>5</xdr:col>
      <xdr:colOff>600075</xdr:colOff>
      <xdr:row>38</xdr:row>
      <xdr:rowOff>45212</xdr:rowOff>
    </xdr:to>
    <xdr:sp macro="" textlink="">
      <xdr:nvSpPr>
        <xdr:cNvPr id="85" name="円/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・一括交付金等の補助事業により物件費に係る経常収支比率が上昇している。指定管理者制度の適正な運営に努め、経常的な物件費の抑制に努める。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19</xdr:row>
      <xdr:rowOff>1270</xdr:rowOff>
    </xdr:to>
    <xdr:cxnSp macro="">
      <xdr:nvCxnSpPr>
        <xdr:cNvPr id="125" name="直線コネクタ 124"/>
        <xdr:cNvCxnSpPr/>
      </xdr:nvCxnSpPr>
      <xdr:spPr>
        <a:xfrm>
          <a:off x="15671800" y="3175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88900</xdr:rowOff>
    </xdr:to>
    <xdr:cxnSp macro="">
      <xdr:nvCxnSpPr>
        <xdr:cNvPr id="128" name="直線コネクタ 127"/>
        <xdr:cNvCxnSpPr/>
      </xdr:nvCxnSpPr>
      <xdr:spPr>
        <a:xfrm>
          <a:off x="14782800" y="315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19</xdr:row>
      <xdr:rowOff>69850</xdr:rowOff>
    </xdr:to>
    <xdr:cxnSp macro="">
      <xdr:nvCxnSpPr>
        <xdr:cNvPr id="131" name="直線コネクタ 130"/>
        <xdr:cNvCxnSpPr/>
      </xdr:nvCxnSpPr>
      <xdr:spPr>
        <a:xfrm flipV="1">
          <a:off x="13893800" y="3159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69850</xdr:rowOff>
    </xdr:from>
    <xdr:to>
      <xdr:col>20</xdr:col>
      <xdr:colOff>158750</xdr:colOff>
      <xdr:row>19</xdr:row>
      <xdr:rowOff>138430</xdr:rowOff>
    </xdr:to>
    <xdr:cxnSp macro="">
      <xdr:nvCxnSpPr>
        <xdr:cNvPr id="134" name="直線コネクタ 133"/>
        <xdr:cNvCxnSpPr/>
      </xdr:nvCxnSpPr>
      <xdr:spPr>
        <a:xfrm flipV="1">
          <a:off x="13004800" y="3327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4" name="円/楕円 143"/>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5"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6" name="円/楕円 145"/>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7" name="テキスト ボックス 146"/>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8" name="円/楕円 147"/>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9" name="テキスト ボックス 148"/>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19050</xdr:rowOff>
    </xdr:from>
    <xdr:to>
      <xdr:col>20</xdr:col>
      <xdr:colOff>209550</xdr:colOff>
      <xdr:row>19</xdr:row>
      <xdr:rowOff>120650</xdr:rowOff>
    </xdr:to>
    <xdr:sp macro="" textlink="">
      <xdr:nvSpPr>
        <xdr:cNvPr id="150" name="円/楕円 149"/>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105427</xdr:rowOff>
    </xdr:from>
    <xdr:ext cx="762000" cy="259045"/>
    <xdr:sp macro="" textlink="">
      <xdr:nvSpPr>
        <xdr:cNvPr id="151" name="テキスト ボックス 150"/>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87630</xdr:rowOff>
    </xdr:from>
    <xdr:to>
      <xdr:col>19</xdr:col>
      <xdr:colOff>6350</xdr:colOff>
      <xdr:row>20</xdr:row>
      <xdr:rowOff>17780</xdr:rowOff>
    </xdr:to>
    <xdr:sp macro="" textlink="">
      <xdr:nvSpPr>
        <xdr:cNvPr id="152" name="円/楕円 151"/>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2557</xdr:rowOff>
    </xdr:from>
    <xdr:ext cx="762000" cy="259045"/>
    <xdr:sp macro="" textlink="">
      <xdr:nvSpPr>
        <xdr:cNvPr id="153" name="テキスト ボックス 152"/>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的にも増加傾向にある扶助費においては、障害福祉費や子ども医療費助成の制度拡大にかかる費用が増加している。定率の負担は避けられないため、公立保育所の民営化等を検討し、コスト削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127000</xdr:rowOff>
    </xdr:to>
    <xdr:cxnSp macro="">
      <xdr:nvCxnSpPr>
        <xdr:cNvPr id="186" name="直線コネクタ 185"/>
        <xdr:cNvCxnSpPr/>
      </xdr:nvCxnSpPr>
      <xdr:spPr>
        <a:xfrm>
          <a:off x="3987800" y="982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50800</xdr:rowOff>
    </xdr:to>
    <xdr:cxnSp macro="">
      <xdr:nvCxnSpPr>
        <xdr:cNvPr id="189" name="直線コネクタ 188"/>
        <xdr:cNvCxnSpPr/>
      </xdr:nvCxnSpPr>
      <xdr:spPr>
        <a:xfrm>
          <a:off x="3098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165100</xdr:rowOff>
    </xdr:to>
    <xdr:cxnSp macro="">
      <xdr:nvCxnSpPr>
        <xdr:cNvPr id="192" name="直線コネクタ 191"/>
        <xdr:cNvCxnSpPr/>
      </xdr:nvCxnSpPr>
      <xdr:spPr>
        <a:xfrm>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107950</xdr:rowOff>
    </xdr:to>
    <xdr:cxnSp macro="">
      <xdr:nvCxnSpPr>
        <xdr:cNvPr id="195" name="直線コネクタ 194"/>
        <xdr:cNvCxnSpPr/>
      </xdr:nvCxnSpPr>
      <xdr:spPr>
        <a:xfrm>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5" name="円/楕円 204"/>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6"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7" name="円/楕円 206"/>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8" name="テキスト ボックス 207"/>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1" name="円/楕円 210"/>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2" name="テキスト ボックス 211"/>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3" name="円/楕円 212"/>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4" name="テキスト ボックス 213"/>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・その他に係る経常収支比率が前年度に比べて</a:t>
          </a:r>
          <a:r>
            <a:rPr kumimoji="1" lang="en-US" altLang="ja-JP" sz="1300">
              <a:latin typeface="ＭＳ Ｐゴシック"/>
            </a:rPr>
            <a:t>0.4</a:t>
          </a:r>
          <a:r>
            <a:rPr kumimoji="1" lang="ja-JP" altLang="en-US" sz="1300">
              <a:latin typeface="ＭＳ Ｐゴシック"/>
            </a:rPr>
            <a:t>％上昇しているのは、維持補修費の増加が要因である。河川、小中学校、体育施設の維持補修費が主な要因で、施設の延命化を図るうえで増加傾向にあると思われる。予防策を含めた施設の延命化に取り組み、大規模改修に係る費用の平準化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55</xdr:row>
      <xdr:rowOff>147574</xdr:rowOff>
    </xdr:to>
    <xdr:cxnSp macro="">
      <xdr:nvCxnSpPr>
        <xdr:cNvPr id="244" name="直線コネクタ 243"/>
        <xdr:cNvCxnSpPr/>
      </xdr:nvCxnSpPr>
      <xdr:spPr>
        <a:xfrm>
          <a:off x="15671800" y="9559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101854</xdr:rowOff>
    </xdr:from>
    <xdr:to>
      <xdr:col>22</xdr:col>
      <xdr:colOff>565150</xdr:colOff>
      <xdr:row>55</xdr:row>
      <xdr:rowOff>129286</xdr:rowOff>
    </xdr:to>
    <xdr:cxnSp macro="">
      <xdr:nvCxnSpPr>
        <xdr:cNvPr id="247" name="直線コネクタ 246"/>
        <xdr:cNvCxnSpPr/>
      </xdr:nvCxnSpPr>
      <xdr:spPr>
        <a:xfrm>
          <a:off x="14782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101854</xdr:rowOff>
    </xdr:from>
    <xdr:to>
      <xdr:col>21</xdr:col>
      <xdr:colOff>361950</xdr:colOff>
      <xdr:row>55</xdr:row>
      <xdr:rowOff>143002</xdr:rowOff>
    </xdr:to>
    <xdr:cxnSp macro="">
      <xdr:nvCxnSpPr>
        <xdr:cNvPr id="250" name="直線コネクタ 249"/>
        <xdr:cNvCxnSpPr/>
      </xdr:nvCxnSpPr>
      <xdr:spPr>
        <a:xfrm flipV="1">
          <a:off x="13893800" y="9531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101854</xdr:rowOff>
    </xdr:from>
    <xdr:to>
      <xdr:col>20</xdr:col>
      <xdr:colOff>158750</xdr:colOff>
      <xdr:row>55</xdr:row>
      <xdr:rowOff>143002</xdr:rowOff>
    </xdr:to>
    <xdr:cxnSp macro="">
      <xdr:nvCxnSpPr>
        <xdr:cNvPr id="253" name="直線コネクタ 252"/>
        <xdr:cNvCxnSpPr/>
      </xdr:nvCxnSpPr>
      <xdr:spPr>
        <a:xfrm>
          <a:off x="13004800" y="9531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63" name="円/楕円 262"/>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64"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5" name="円/楕円 264"/>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6" name="テキスト ボックス 265"/>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51054</xdr:rowOff>
    </xdr:from>
    <xdr:to>
      <xdr:col>21</xdr:col>
      <xdr:colOff>412750</xdr:colOff>
      <xdr:row>55</xdr:row>
      <xdr:rowOff>152654</xdr:rowOff>
    </xdr:to>
    <xdr:sp macro="" textlink="">
      <xdr:nvSpPr>
        <xdr:cNvPr id="267" name="円/楕円 266"/>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162831</xdr:rowOff>
    </xdr:from>
    <xdr:ext cx="762000" cy="259045"/>
    <xdr:sp macro="" textlink="">
      <xdr:nvSpPr>
        <xdr:cNvPr id="268" name="テキスト ボックス 267"/>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92202</xdr:rowOff>
    </xdr:from>
    <xdr:to>
      <xdr:col>20</xdr:col>
      <xdr:colOff>209550</xdr:colOff>
      <xdr:row>56</xdr:row>
      <xdr:rowOff>22352</xdr:rowOff>
    </xdr:to>
    <xdr:sp macro="" textlink="">
      <xdr:nvSpPr>
        <xdr:cNvPr id="269" name="円/楕円 268"/>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32529</xdr:rowOff>
    </xdr:from>
    <xdr:ext cx="762000" cy="259045"/>
    <xdr:sp macro="" textlink="">
      <xdr:nvSpPr>
        <xdr:cNvPr id="270" name="テキスト ボックス 269"/>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51054</xdr:rowOff>
    </xdr:from>
    <xdr:to>
      <xdr:col>19</xdr:col>
      <xdr:colOff>6350</xdr:colOff>
      <xdr:row>55</xdr:row>
      <xdr:rowOff>152654</xdr:rowOff>
    </xdr:to>
    <xdr:sp macro="" textlink="">
      <xdr:nvSpPr>
        <xdr:cNvPr id="271" name="円/楕円 270"/>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162831</xdr:rowOff>
    </xdr:from>
    <xdr:ext cx="762000" cy="259045"/>
    <xdr:sp macro="" textlink="">
      <xdr:nvSpPr>
        <xdr:cNvPr id="272" name="テキスト ボックス 271"/>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全国平均や沖縄県平均と比較すると上回っている状況である。軍用地所在区交付金が補助費等の半数を占めているためであるが、各種団体への単独補助金のチェック機能を強化し、削減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163576</xdr:rowOff>
    </xdr:to>
    <xdr:cxnSp macro="">
      <xdr:nvCxnSpPr>
        <xdr:cNvPr id="302" name="直線コネクタ 301"/>
        <xdr:cNvCxnSpPr/>
      </xdr:nvCxnSpPr>
      <xdr:spPr>
        <a:xfrm flipV="1">
          <a:off x="15671800" y="62900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36</xdr:row>
      <xdr:rowOff>163576</xdr:rowOff>
    </xdr:to>
    <xdr:cxnSp macro="">
      <xdr:nvCxnSpPr>
        <xdr:cNvPr id="305" name="直線コネクタ 304"/>
        <xdr:cNvCxnSpPr/>
      </xdr:nvCxnSpPr>
      <xdr:spPr>
        <a:xfrm>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37846</xdr:rowOff>
    </xdr:to>
    <xdr:cxnSp macro="">
      <xdr:nvCxnSpPr>
        <xdr:cNvPr id="308" name="直線コネクタ 307"/>
        <xdr:cNvCxnSpPr/>
      </xdr:nvCxnSpPr>
      <xdr:spPr>
        <a:xfrm flipV="1">
          <a:off x="13893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37846</xdr:rowOff>
    </xdr:to>
    <xdr:cxnSp macro="">
      <xdr:nvCxnSpPr>
        <xdr:cNvPr id="311" name="直線コネクタ 310"/>
        <xdr:cNvCxnSpPr/>
      </xdr:nvCxnSpPr>
      <xdr:spPr>
        <a:xfrm>
          <a:off x="13004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1" name="円/楕円 320"/>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2"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3" name="円/楕円 322"/>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24" name="テキスト ボックス 32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5" name="円/楕円 324"/>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26" name="テキスト ボックス 325"/>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7" name="円/楕円 326"/>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8" name="テキスト ボックス 327"/>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9" name="円/楕円 328"/>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0" name="テキスト ボックス 329"/>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により類似団体平均を下回っている。整備中の下水道事業債の元利償還金に対する繰出金や今後予定している中学校統合事業により公債費が増加する見込みであるため、発行額の抑制が必要であ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17272</xdr:rowOff>
    </xdr:to>
    <xdr:cxnSp macro="">
      <xdr:nvCxnSpPr>
        <xdr:cNvPr id="360" name="直線コネクタ 359"/>
        <xdr:cNvCxnSpPr/>
      </xdr:nvCxnSpPr>
      <xdr:spPr>
        <a:xfrm flipV="1">
          <a:off x="3987800" y="130246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17272</xdr:rowOff>
    </xdr:to>
    <xdr:cxnSp macro="">
      <xdr:nvCxnSpPr>
        <xdr:cNvPr id="363" name="直線コネクタ 362"/>
        <xdr:cNvCxnSpPr/>
      </xdr:nvCxnSpPr>
      <xdr:spPr>
        <a:xfrm>
          <a:off x="3098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17272</xdr:rowOff>
    </xdr:to>
    <xdr:cxnSp macro="">
      <xdr:nvCxnSpPr>
        <xdr:cNvPr id="366" name="直線コネクタ 365"/>
        <xdr:cNvCxnSpPr/>
      </xdr:nvCxnSpPr>
      <xdr:spPr>
        <a:xfrm>
          <a:off x="2209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152146</xdr:rowOff>
    </xdr:from>
    <xdr:to>
      <xdr:col>3</xdr:col>
      <xdr:colOff>142875</xdr:colOff>
      <xdr:row>76</xdr:row>
      <xdr:rowOff>17272</xdr:rowOff>
    </xdr:to>
    <xdr:cxnSp macro="">
      <xdr:nvCxnSpPr>
        <xdr:cNvPr id="369" name="直線コネクタ 368"/>
        <xdr:cNvCxnSpPr/>
      </xdr:nvCxnSpPr>
      <xdr:spPr>
        <a:xfrm>
          <a:off x="1320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79" name="円/楕円 378"/>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80"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81" name="円/楕円 380"/>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78249</xdr:rowOff>
    </xdr:from>
    <xdr:ext cx="736600" cy="259045"/>
    <xdr:sp macro="" textlink="">
      <xdr:nvSpPr>
        <xdr:cNvPr id="382" name="テキスト ボックス 381"/>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137922</xdr:rowOff>
    </xdr:from>
    <xdr:to>
      <xdr:col>4</xdr:col>
      <xdr:colOff>396875</xdr:colOff>
      <xdr:row>76</xdr:row>
      <xdr:rowOff>68072</xdr:rowOff>
    </xdr:to>
    <xdr:sp macro="" textlink="">
      <xdr:nvSpPr>
        <xdr:cNvPr id="383" name="円/楕円 382"/>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78249</xdr:rowOff>
    </xdr:from>
    <xdr:ext cx="762000" cy="259045"/>
    <xdr:sp macro="" textlink="">
      <xdr:nvSpPr>
        <xdr:cNvPr id="384" name="テキスト ボックス 383"/>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137922</xdr:rowOff>
    </xdr:from>
    <xdr:to>
      <xdr:col>3</xdr:col>
      <xdr:colOff>193675</xdr:colOff>
      <xdr:row>76</xdr:row>
      <xdr:rowOff>68072</xdr:rowOff>
    </xdr:to>
    <xdr:sp macro="" textlink="">
      <xdr:nvSpPr>
        <xdr:cNvPr id="385" name="円/楕円 384"/>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78249</xdr:rowOff>
    </xdr:from>
    <xdr:ext cx="762000" cy="259045"/>
    <xdr:sp macro="" textlink="">
      <xdr:nvSpPr>
        <xdr:cNvPr id="386" name="テキスト ボックス 385"/>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101346</xdr:rowOff>
    </xdr:from>
    <xdr:to>
      <xdr:col>1</xdr:col>
      <xdr:colOff>676275</xdr:colOff>
      <xdr:row>76</xdr:row>
      <xdr:rowOff>31496</xdr:rowOff>
    </xdr:to>
    <xdr:sp macro="" textlink="">
      <xdr:nvSpPr>
        <xdr:cNvPr id="387" name="円/楕円 386"/>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41673</xdr:rowOff>
    </xdr:from>
    <xdr:ext cx="762000" cy="259045"/>
    <xdr:sp macro="" textlink="">
      <xdr:nvSpPr>
        <xdr:cNvPr id="388" name="テキスト ボックス 387"/>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補助費等、繰出金が減少したものの、物件費や扶助費、維持補修費が増加となっている。補助事業による増加もあるため抑制も厳しい状況ではあるが、経常経費の節減により適正な財政運営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77</xdr:row>
      <xdr:rowOff>168911</xdr:rowOff>
    </xdr:to>
    <xdr:cxnSp macro="">
      <xdr:nvCxnSpPr>
        <xdr:cNvPr id="421" name="直線コネクタ 420"/>
        <xdr:cNvCxnSpPr/>
      </xdr:nvCxnSpPr>
      <xdr:spPr>
        <a:xfrm flipV="1">
          <a:off x="15671800" y="13362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77</xdr:row>
      <xdr:rowOff>168911</xdr:rowOff>
    </xdr:to>
    <xdr:cxnSp macro="">
      <xdr:nvCxnSpPr>
        <xdr:cNvPr id="424" name="直線コネクタ 423"/>
        <xdr:cNvCxnSpPr/>
      </xdr:nvCxnSpPr>
      <xdr:spPr>
        <a:xfrm>
          <a:off x="14782800" y="13355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43180</xdr:rowOff>
    </xdr:to>
    <xdr:cxnSp macro="">
      <xdr:nvCxnSpPr>
        <xdr:cNvPr id="427" name="直線コネクタ 426"/>
        <xdr:cNvCxnSpPr/>
      </xdr:nvCxnSpPr>
      <xdr:spPr>
        <a:xfrm flipV="1">
          <a:off x="13893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43180</xdr:rowOff>
    </xdr:from>
    <xdr:to>
      <xdr:col>20</xdr:col>
      <xdr:colOff>158750</xdr:colOff>
      <xdr:row>78</xdr:row>
      <xdr:rowOff>46989</xdr:rowOff>
    </xdr:to>
    <xdr:cxnSp macro="">
      <xdr:nvCxnSpPr>
        <xdr:cNvPr id="430" name="直線コネクタ 429"/>
        <xdr:cNvCxnSpPr/>
      </xdr:nvCxnSpPr>
      <xdr:spPr>
        <a:xfrm flipV="1">
          <a:off x="13004800" y="13416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0" name="円/楕円 439"/>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1"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42" name="円/楕円 441"/>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43" name="テキスト ボックス 442"/>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44" name="円/楕円 443"/>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5" name="テキスト ボックス 444"/>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163830</xdr:rowOff>
    </xdr:from>
    <xdr:to>
      <xdr:col>20</xdr:col>
      <xdr:colOff>209550</xdr:colOff>
      <xdr:row>78</xdr:row>
      <xdr:rowOff>93980</xdr:rowOff>
    </xdr:to>
    <xdr:sp macro="" textlink="">
      <xdr:nvSpPr>
        <xdr:cNvPr id="446" name="円/楕円 445"/>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78757</xdr:rowOff>
    </xdr:from>
    <xdr:ext cx="762000" cy="259045"/>
    <xdr:sp macro="" textlink="">
      <xdr:nvSpPr>
        <xdr:cNvPr id="447" name="テキスト ボックス 446"/>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48" name="円/楕円 447"/>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49" name="テキスト ボックス 448"/>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沖縄県恩納村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14468</xdr:rowOff>
    </xdr:from>
    <xdr:to>
      <xdr:col>4</xdr:col>
      <xdr:colOff>1117600</xdr:colOff>
      <xdr:row>17</xdr:row>
      <xdr:rowOff>45222</xdr:rowOff>
    </xdr:to>
    <xdr:cxnSp macro="">
      <xdr:nvCxnSpPr>
        <xdr:cNvPr id="50" name="直線コネクタ 49"/>
        <xdr:cNvCxnSpPr/>
      </xdr:nvCxnSpPr>
      <xdr:spPr bwMode="auto">
        <a:xfrm>
          <a:off x="5003800" y="2976743"/>
          <a:ext cx="647700" cy="3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14468</xdr:rowOff>
    </xdr:from>
    <xdr:to>
      <xdr:col>4</xdr:col>
      <xdr:colOff>469900</xdr:colOff>
      <xdr:row>17</xdr:row>
      <xdr:rowOff>32695</xdr:rowOff>
    </xdr:to>
    <xdr:cxnSp macro="">
      <xdr:nvCxnSpPr>
        <xdr:cNvPr id="53" name="直線コネクタ 52"/>
        <xdr:cNvCxnSpPr/>
      </xdr:nvCxnSpPr>
      <xdr:spPr bwMode="auto">
        <a:xfrm flipV="1">
          <a:off x="4305300" y="2976743"/>
          <a:ext cx="6985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32695</xdr:rowOff>
    </xdr:from>
    <xdr:to>
      <xdr:col>3</xdr:col>
      <xdr:colOff>904875</xdr:colOff>
      <xdr:row>17</xdr:row>
      <xdr:rowOff>103546</xdr:rowOff>
    </xdr:to>
    <xdr:cxnSp macro="">
      <xdr:nvCxnSpPr>
        <xdr:cNvPr id="56" name="直線コネクタ 55"/>
        <xdr:cNvCxnSpPr/>
      </xdr:nvCxnSpPr>
      <xdr:spPr bwMode="auto">
        <a:xfrm flipV="1">
          <a:off x="3606800" y="2994970"/>
          <a:ext cx="698500" cy="7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36505</xdr:rowOff>
    </xdr:from>
    <xdr:to>
      <xdr:col>3</xdr:col>
      <xdr:colOff>206375</xdr:colOff>
      <xdr:row>17</xdr:row>
      <xdr:rowOff>103546</xdr:rowOff>
    </xdr:to>
    <xdr:cxnSp macro="">
      <xdr:nvCxnSpPr>
        <xdr:cNvPr id="59" name="直線コネクタ 58"/>
        <xdr:cNvCxnSpPr/>
      </xdr:nvCxnSpPr>
      <xdr:spPr bwMode="auto">
        <a:xfrm>
          <a:off x="2908300" y="2998780"/>
          <a:ext cx="698500" cy="6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165872</xdr:rowOff>
    </xdr:from>
    <xdr:to>
      <xdr:col>5</xdr:col>
      <xdr:colOff>34925</xdr:colOff>
      <xdr:row>17</xdr:row>
      <xdr:rowOff>96022</xdr:rowOff>
    </xdr:to>
    <xdr:sp macro="" textlink="">
      <xdr:nvSpPr>
        <xdr:cNvPr id="69" name="円/楕円 68"/>
        <xdr:cNvSpPr/>
      </xdr:nvSpPr>
      <xdr:spPr bwMode="auto">
        <a:xfrm>
          <a:off x="5600700" y="295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10949</xdr:rowOff>
    </xdr:from>
    <xdr:ext cx="762000" cy="259045"/>
    <xdr:sp macro="" textlink="">
      <xdr:nvSpPr>
        <xdr:cNvPr id="70" name="人口1人当たり決算額の推移該当値テキスト130"/>
        <xdr:cNvSpPr txBox="1"/>
      </xdr:nvSpPr>
      <xdr:spPr>
        <a:xfrm>
          <a:off x="5740400" y="2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135118</xdr:rowOff>
    </xdr:from>
    <xdr:to>
      <xdr:col>4</xdr:col>
      <xdr:colOff>520700</xdr:colOff>
      <xdr:row>17</xdr:row>
      <xdr:rowOff>65268</xdr:rowOff>
    </xdr:to>
    <xdr:sp macro="" textlink="">
      <xdr:nvSpPr>
        <xdr:cNvPr id="71" name="円/楕円 70"/>
        <xdr:cNvSpPr/>
      </xdr:nvSpPr>
      <xdr:spPr bwMode="auto">
        <a:xfrm>
          <a:off x="4953000" y="292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75445</xdr:rowOff>
    </xdr:from>
    <xdr:ext cx="736600" cy="259045"/>
    <xdr:sp macro="" textlink="">
      <xdr:nvSpPr>
        <xdr:cNvPr id="72" name="テキスト ボックス 71"/>
        <xdr:cNvSpPr txBox="1"/>
      </xdr:nvSpPr>
      <xdr:spPr>
        <a:xfrm>
          <a:off x="4622800" y="2694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126,018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153345</xdr:rowOff>
    </xdr:from>
    <xdr:to>
      <xdr:col>3</xdr:col>
      <xdr:colOff>955675</xdr:colOff>
      <xdr:row>17</xdr:row>
      <xdr:rowOff>83495</xdr:rowOff>
    </xdr:to>
    <xdr:sp macro="" textlink="">
      <xdr:nvSpPr>
        <xdr:cNvPr id="73" name="円/楕円 72"/>
        <xdr:cNvSpPr/>
      </xdr:nvSpPr>
      <xdr:spPr bwMode="auto">
        <a:xfrm>
          <a:off x="4254500" y="294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93672</xdr:rowOff>
    </xdr:from>
    <xdr:ext cx="762000" cy="259045"/>
    <xdr:sp macro="" textlink="">
      <xdr:nvSpPr>
        <xdr:cNvPr id="74" name="テキスト ボックス 73"/>
        <xdr:cNvSpPr txBox="1"/>
      </xdr:nvSpPr>
      <xdr:spPr>
        <a:xfrm>
          <a:off x="3924300" y="27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52746</xdr:rowOff>
    </xdr:from>
    <xdr:to>
      <xdr:col>3</xdr:col>
      <xdr:colOff>257175</xdr:colOff>
      <xdr:row>17</xdr:row>
      <xdr:rowOff>154346</xdr:rowOff>
    </xdr:to>
    <xdr:sp macro="" textlink="">
      <xdr:nvSpPr>
        <xdr:cNvPr id="75" name="円/楕円 74"/>
        <xdr:cNvSpPr/>
      </xdr:nvSpPr>
      <xdr:spPr bwMode="auto">
        <a:xfrm>
          <a:off x="3556000" y="301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164523</xdr:rowOff>
    </xdr:from>
    <xdr:ext cx="762000" cy="259045"/>
    <xdr:sp macro="" textlink="">
      <xdr:nvSpPr>
        <xdr:cNvPr id="76" name="テキスト ボックス 75"/>
        <xdr:cNvSpPr txBox="1"/>
      </xdr:nvSpPr>
      <xdr:spPr>
        <a:xfrm>
          <a:off x="3225800" y="278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157155</xdr:rowOff>
    </xdr:from>
    <xdr:to>
      <xdr:col>2</xdr:col>
      <xdr:colOff>692150</xdr:colOff>
      <xdr:row>17</xdr:row>
      <xdr:rowOff>87305</xdr:rowOff>
    </xdr:to>
    <xdr:sp macro="" textlink="">
      <xdr:nvSpPr>
        <xdr:cNvPr id="77" name="円/楕円 76"/>
        <xdr:cNvSpPr/>
      </xdr:nvSpPr>
      <xdr:spPr bwMode="auto">
        <a:xfrm>
          <a:off x="2857500" y="294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97482</xdr:rowOff>
    </xdr:from>
    <xdr:ext cx="762000" cy="259045"/>
    <xdr:sp macro="" textlink="">
      <xdr:nvSpPr>
        <xdr:cNvPr id="78" name="テキスト ボックス 77"/>
        <xdr:cNvSpPr txBox="1"/>
      </xdr:nvSpPr>
      <xdr:spPr>
        <a:xfrm>
          <a:off x="2527300" y="271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114884</xdr:rowOff>
    </xdr:from>
    <xdr:to>
      <xdr:col>4</xdr:col>
      <xdr:colOff>1117600</xdr:colOff>
      <xdr:row>36</xdr:row>
      <xdr:rowOff>137356</xdr:rowOff>
    </xdr:to>
    <xdr:cxnSp macro="">
      <xdr:nvCxnSpPr>
        <xdr:cNvPr id="110" name="直線コネクタ 109"/>
        <xdr:cNvCxnSpPr/>
      </xdr:nvCxnSpPr>
      <xdr:spPr bwMode="auto">
        <a:xfrm>
          <a:off x="5003800" y="7068134"/>
          <a:ext cx="647700" cy="2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91018</xdr:rowOff>
    </xdr:from>
    <xdr:to>
      <xdr:col>4</xdr:col>
      <xdr:colOff>469900</xdr:colOff>
      <xdr:row>36</xdr:row>
      <xdr:rowOff>114884</xdr:rowOff>
    </xdr:to>
    <xdr:cxnSp macro="">
      <xdr:nvCxnSpPr>
        <xdr:cNvPr id="113" name="直線コネクタ 112"/>
        <xdr:cNvCxnSpPr/>
      </xdr:nvCxnSpPr>
      <xdr:spPr bwMode="auto">
        <a:xfrm>
          <a:off x="4305300" y="7044268"/>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91018</xdr:rowOff>
    </xdr:from>
    <xdr:to>
      <xdr:col>3</xdr:col>
      <xdr:colOff>904875</xdr:colOff>
      <xdr:row>36</xdr:row>
      <xdr:rowOff>109032</xdr:rowOff>
    </xdr:to>
    <xdr:cxnSp macro="">
      <xdr:nvCxnSpPr>
        <xdr:cNvPr id="116" name="直線コネクタ 115"/>
        <xdr:cNvCxnSpPr/>
      </xdr:nvCxnSpPr>
      <xdr:spPr bwMode="auto">
        <a:xfrm flipV="1">
          <a:off x="3606800" y="7044268"/>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95841</xdr:rowOff>
    </xdr:from>
    <xdr:to>
      <xdr:col>3</xdr:col>
      <xdr:colOff>206375</xdr:colOff>
      <xdr:row>36</xdr:row>
      <xdr:rowOff>109032</xdr:rowOff>
    </xdr:to>
    <xdr:cxnSp macro="">
      <xdr:nvCxnSpPr>
        <xdr:cNvPr id="119" name="直線コネクタ 118"/>
        <xdr:cNvCxnSpPr/>
      </xdr:nvCxnSpPr>
      <xdr:spPr bwMode="auto">
        <a:xfrm>
          <a:off x="2908300" y="7049091"/>
          <a:ext cx="698500" cy="1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86556</xdr:rowOff>
    </xdr:from>
    <xdr:to>
      <xdr:col>5</xdr:col>
      <xdr:colOff>34925</xdr:colOff>
      <xdr:row>37</xdr:row>
      <xdr:rowOff>16706</xdr:rowOff>
    </xdr:to>
    <xdr:sp macro="" textlink="">
      <xdr:nvSpPr>
        <xdr:cNvPr id="129" name="円/楕円 128"/>
        <xdr:cNvSpPr/>
      </xdr:nvSpPr>
      <xdr:spPr bwMode="auto">
        <a:xfrm>
          <a:off x="5600700" y="703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58633</xdr:rowOff>
    </xdr:from>
    <xdr:ext cx="762000" cy="259045"/>
    <xdr:sp macro="" textlink="">
      <xdr:nvSpPr>
        <xdr:cNvPr id="130" name="人口1人当たり決算額の推移該当値テキスト445"/>
        <xdr:cNvSpPr txBox="1"/>
      </xdr:nvSpPr>
      <xdr:spPr>
        <a:xfrm>
          <a:off x="5740400" y="701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64084</xdr:rowOff>
    </xdr:from>
    <xdr:to>
      <xdr:col>4</xdr:col>
      <xdr:colOff>520700</xdr:colOff>
      <xdr:row>36</xdr:row>
      <xdr:rowOff>165684</xdr:rowOff>
    </xdr:to>
    <xdr:sp macro="" textlink="">
      <xdr:nvSpPr>
        <xdr:cNvPr id="131" name="円/楕円 130"/>
        <xdr:cNvSpPr/>
      </xdr:nvSpPr>
      <xdr:spPr bwMode="auto">
        <a:xfrm>
          <a:off x="4953000" y="701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150461</xdr:rowOff>
    </xdr:from>
    <xdr:ext cx="736600" cy="259045"/>
    <xdr:sp macro="" textlink="">
      <xdr:nvSpPr>
        <xdr:cNvPr id="132" name="テキスト ボックス 131"/>
        <xdr:cNvSpPr txBox="1"/>
      </xdr:nvSpPr>
      <xdr:spPr>
        <a:xfrm>
          <a:off x="4622800" y="7103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40218</xdr:rowOff>
    </xdr:from>
    <xdr:to>
      <xdr:col>3</xdr:col>
      <xdr:colOff>955675</xdr:colOff>
      <xdr:row>36</xdr:row>
      <xdr:rowOff>141818</xdr:rowOff>
    </xdr:to>
    <xdr:sp macro="" textlink="">
      <xdr:nvSpPr>
        <xdr:cNvPr id="133" name="円/楕円 132"/>
        <xdr:cNvSpPr/>
      </xdr:nvSpPr>
      <xdr:spPr bwMode="auto">
        <a:xfrm>
          <a:off x="4254500" y="699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126595</xdr:rowOff>
    </xdr:from>
    <xdr:ext cx="762000" cy="259045"/>
    <xdr:sp macro="" textlink="">
      <xdr:nvSpPr>
        <xdr:cNvPr id="134" name="テキスト ボックス 133"/>
        <xdr:cNvSpPr txBox="1"/>
      </xdr:nvSpPr>
      <xdr:spPr>
        <a:xfrm>
          <a:off x="3924300" y="707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58232</xdr:rowOff>
    </xdr:from>
    <xdr:to>
      <xdr:col>3</xdr:col>
      <xdr:colOff>257175</xdr:colOff>
      <xdr:row>36</xdr:row>
      <xdr:rowOff>159832</xdr:rowOff>
    </xdr:to>
    <xdr:sp macro="" textlink="">
      <xdr:nvSpPr>
        <xdr:cNvPr id="135" name="円/楕円 134"/>
        <xdr:cNvSpPr/>
      </xdr:nvSpPr>
      <xdr:spPr bwMode="auto">
        <a:xfrm>
          <a:off x="3556000" y="701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144609</xdr:rowOff>
    </xdr:from>
    <xdr:ext cx="762000" cy="259045"/>
    <xdr:sp macro="" textlink="">
      <xdr:nvSpPr>
        <xdr:cNvPr id="136" name="テキスト ボックス 135"/>
        <xdr:cNvSpPr txBox="1"/>
      </xdr:nvSpPr>
      <xdr:spPr>
        <a:xfrm>
          <a:off x="3225800" y="709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45041</xdr:rowOff>
    </xdr:from>
    <xdr:to>
      <xdr:col>2</xdr:col>
      <xdr:colOff>692150</xdr:colOff>
      <xdr:row>36</xdr:row>
      <xdr:rowOff>146641</xdr:rowOff>
    </xdr:to>
    <xdr:sp macro="" textlink="">
      <xdr:nvSpPr>
        <xdr:cNvPr id="137" name="円/楕円 136"/>
        <xdr:cNvSpPr/>
      </xdr:nvSpPr>
      <xdr:spPr bwMode="auto">
        <a:xfrm>
          <a:off x="2857500" y="699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131418</xdr:rowOff>
    </xdr:from>
    <xdr:ext cx="762000" cy="259045"/>
    <xdr:sp macro="" textlink="">
      <xdr:nvSpPr>
        <xdr:cNvPr id="138" name="テキスト ボックス 137"/>
        <xdr:cNvSpPr txBox="1"/>
      </xdr:nvSpPr>
      <xdr:spPr>
        <a:xfrm>
          <a:off x="2527300" y="708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10,906
10,388
50.82
8,850,002
8,522,196
295,951
3,171,814
4,015,889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50950</xdr:rowOff>
    </xdr:from>
    <xdr:to>
      <xdr:col>6</xdr:col>
      <xdr:colOff>511175</xdr:colOff>
      <xdr:row>36</xdr:row>
      <xdr:rowOff>62593</xdr:rowOff>
    </xdr:to>
    <xdr:cxnSp macro="">
      <xdr:nvCxnSpPr>
        <xdr:cNvPr id="61" name="直線コネクタ 60"/>
        <xdr:cNvCxnSpPr/>
      </xdr:nvCxnSpPr>
      <xdr:spPr>
        <a:xfrm>
          <a:off x="3797300" y="6223150"/>
          <a:ext cx="8382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50950</xdr:rowOff>
    </xdr:from>
    <xdr:to>
      <xdr:col>5</xdr:col>
      <xdr:colOff>358775</xdr:colOff>
      <xdr:row>36</xdr:row>
      <xdr:rowOff>59812</xdr:rowOff>
    </xdr:to>
    <xdr:cxnSp macro="">
      <xdr:nvCxnSpPr>
        <xdr:cNvPr id="64" name="直線コネクタ 63"/>
        <xdr:cNvCxnSpPr/>
      </xdr:nvCxnSpPr>
      <xdr:spPr>
        <a:xfrm flipV="1">
          <a:off x="2908300" y="6223150"/>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59812</xdr:rowOff>
    </xdr:from>
    <xdr:to>
      <xdr:col>4</xdr:col>
      <xdr:colOff>155575</xdr:colOff>
      <xdr:row>36</xdr:row>
      <xdr:rowOff>139563</xdr:rowOff>
    </xdr:to>
    <xdr:cxnSp macro="">
      <xdr:nvCxnSpPr>
        <xdr:cNvPr id="67" name="直線コネクタ 66"/>
        <xdr:cNvCxnSpPr/>
      </xdr:nvCxnSpPr>
      <xdr:spPr>
        <a:xfrm flipV="1">
          <a:off x="2019300" y="6232012"/>
          <a:ext cx="889000" cy="7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130411</xdr:rowOff>
    </xdr:from>
    <xdr:to>
      <xdr:col>2</xdr:col>
      <xdr:colOff>638175</xdr:colOff>
      <xdr:row>36</xdr:row>
      <xdr:rowOff>139563</xdr:rowOff>
    </xdr:to>
    <xdr:cxnSp macro="">
      <xdr:nvCxnSpPr>
        <xdr:cNvPr id="70" name="直線コネクタ 69"/>
        <xdr:cNvCxnSpPr/>
      </xdr:nvCxnSpPr>
      <xdr:spPr>
        <a:xfrm>
          <a:off x="1130300" y="6302611"/>
          <a:ext cx="889000" cy="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11793</xdr:rowOff>
    </xdr:from>
    <xdr:to>
      <xdr:col>6</xdr:col>
      <xdr:colOff>561975</xdr:colOff>
      <xdr:row>36</xdr:row>
      <xdr:rowOff>113393</xdr:rowOff>
    </xdr:to>
    <xdr:sp macro="" textlink="">
      <xdr:nvSpPr>
        <xdr:cNvPr id="80" name="円/楕円 79"/>
        <xdr:cNvSpPr/>
      </xdr:nvSpPr>
      <xdr:spPr>
        <a:xfrm>
          <a:off x="4584700" y="6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34670</xdr:rowOff>
    </xdr:from>
    <xdr:ext cx="599010" cy="259045"/>
    <xdr:sp macro="" textlink="">
      <xdr:nvSpPr>
        <xdr:cNvPr id="81" name="人件費該当値テキスト"/>
        <xdr:cNvSpPr txBox="1"/>
      </xdr:nvSpPr>
      <xdr:spPr>
        <a:xfrm>
          <a:off x="4686300" y="603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xdr:rowOff>
    </xdr:from>
    <xdr:to>
      <xdr:col>5</xdr:col>
      <xdr:colOff>409575</xdr:colOff>
      <xdr:row>36</xdr:row>
      <xdr:rowOff>101750</xdr:rowOff>
    </xdr:to>
    <xdr:sp macro="" textlink="">
      <xdr:nvSpPr>
        <xdr:cNvPr id="82" name="円/楕円 81"/>
        <xdr:cNvSpPr/>
      </xdr:nvSpPr>
      <xdr:spPr>
        <a:xfrm>
          <a:off x="3746500" y="61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118277</xdr:rowOff>
    </xdr:from>
    <xdr:ext cx="599010" cy="259045"/>
    <xdr:sp macro="" textlink="">
      <xdr:nvSpPr>
        <xdr:cNvPr id="83" name="テキスト ボックス 82"/>
        <xdr:cNvSpPr txBox="1"/>
      </xdr:nvSpPr>
      <xdr:spPr>
        <a:xfrm>
          <a:off x="3497794" y="594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9012</xdr:rowOff>
    </xdr:from>
    <xdr:to>
      <xdr:col>4</xdr:col>
      <xdr:colOff>206375</xdr:colOff>
      <xdr:row>36</xdr:row>
      <xdr:rowOff>110612</xdr:rowOff>
    </xdr:to>
    <xdr:sp macro="" textlink="">
      <xdr:nvSpPr>
        <xdr:cNvPr id="84" name="円/楕円 83"/>
        <xdr:cNvSpPr/>
      </xdr:nvSpPr>
      <xdr:spPr>
        <a:xfrm>
          <a:off x="2857500" y="61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127139</xdr:rowOff>
    </xdr:from>
    <xdr:ext cx="599010" cy="259045"/>
    <xdr:sp macro="" textlink="">
      <xdr:nvSpPr>
        <xdr:cNvPr id="85" name="テキスト ボックス 84"/>
        <xdr:cNvSpPr txBox="1"/>
      </xdr:nvSpPr>
      <xdr:spPr>
        <a:xfrm>
          <a:off x="2608794" y="595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88763</xdr:rowOff>
    </xdr:from>
    <xdr:to>
      <xdr:col>3</xdr:col>
      <xdr:colOff>3175</xdr:colOff>
      <xdr:row>37</xdr:row>
      <xdr:rowOff>18913</xdr:rowOff>
    </xdr:to>
    <xdr:sp macro="" textlink="">
      <xdr:nvSpPr>
        <xdr:cNvPr id="86" name="円/楕円 85"/>
        <xdr:cNvSpPr/>
      </xdr:nvSpPr>
      <xdr:spPr>
        <a:xfrm>
          <a:off x="1968500" y="62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35440</xdr:rowOff>
    </xdr:from>
    <xdr:ext cx="599010" cy="259045"/>
    <xdr:sp macro="" textlink="">
      <xdr:nvSpPr>
        <xdr:cNvPr id="87" name="テキスト ボックス 86"/>
        <xdr:cNvSpPr txBox="1"/>
      </xdr:nvSpPr>
      <xdr:spPr>
        <a:xfrm>
          <a:off x="1719794" y="60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79611</xdr:rowOff>
    </xdr:from>
    <xdr:to>
      <xdr:col>1</xdr:col>
      <xdr:colOff>485775</xdr:colOff>
      <xdr:row>37</xdr:row>
      <xdr:rowOff>9761</xdr:rowOff>
    </xdr:to>
    <xdr:sp macro="" textlink="">
      <xdr:nvSpPr>
        <xdr:cNvPr id="88" name="円/楕円 87"/>
        <xdr:cNvSpPr/>
      </xdr:nvSpPr>
      <xdr:spPr>
        <a:xfrm>
          <a:off x="1079500" y="62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26288</xdr:rowOff>
    </xdr:from>
    <xdr:ext cx="599010" cy="259045"/>
    <xdr:sp macro="" textlink="">
      <xdr:nvSpPr>
        <xdr:cNvPr id="89" name="テキスト ボックス 88"/>
        <xdr:cNvSpPr txBox="1"/>
      </xdr:nvSpPr>
      <xdr:spPr>
        <a:xfrm>
          <a:off x="830794" y="602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31648</xdr:rowOff>
    </xdr:from>
    <xdr:to>
      <xdr:col>6</xdr:col>
      <xdr:colOff>511175</xdr:colOff>
      <xdr:row>54</xdr:row>
      <xdr:rowOff>101970</xdr:rowOff>
    </xdr:to>
    <xdr:cxnSp macro="">
      <xdr:nvCxnSpPr>
        <xdr:cNvPr id="121" name="直線コネクタ 120"/>
        <xdr:cNvCxnSpPr/>
      </xdr:nvCxnSpPr>
      <xdr:spPr>
        <a:xfrm flipV="1">
          <a:off x="3797300" y="9289948"/>
          <a:ext cx="8382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101970</xdr:rowOff>
    </xdr:from>
    <xdr:to>
      <xdr:col>5</xdr:col>
      <xdr:colOff>358775</xdr:colOff>
      <xdr:row>55</xdr:row>
      <xdr:rowOff>74255</xdr:rowOff>
    </xdr:to>
    <xdr:cxnSp macro="">
      <xdr:nvCxnSpPr>
        <xdr:cNvPr id="124" name="直線コネクタ 123"/>
        <xdr:cNvCxnSpPr/>
      </xdr:nvCxnSpPr>
      <xdr:spPr>
        <a:xfrm flipV="1">
          <a:off x="2908300" y="9360270"/>
          <a:ext cx="889000" cy="14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16963</xdr:rowOff>
    </xdr:from>
    <xdr:to>
      <xdr:col>4</xdr:col>
      <xdr:colOff>155575</xdr:colOff>
      <xdr:row>55</xdr:row>
      <xdr:rowOff>74255</xdr:rowOff>
    </xdr:to>
    <xdr:cxnSp macro="">
      <xdr:nvCxnSpPr>
        <xdr:cNvPr id="127" name="直線コネクタ 126"/>
        <xdr:cNvCxnSpPr/>
      </xdr:nvCxnSpPr>
      <xdr:spPr>
        <a:xfrm>
          <a:off x="2019300" y="9446713"/>
          <a:ext cx="889000" cy="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159458</xdr:rowOff>
    </xdr:from>
    <xdr:to>
      <xdr:col>2</xdr:col>
      <xdr:colOff>638175</xdr:colOff>
      <xdr:row>55</xdr:row>
      <xdr:rowOff>16963</xdr:rowOff>
    </xdr:to>
    <xdr:cxnSp macro="">
      <xdr:nvCxnSpPr>
        <xdr:cNvPr id="130" name="直線コネクタ 129"/>
        <xdr:cNvCxnSpPr/>
      </xdr:nvCxnSpPr>
      <xdr:spPr>
        <a:xfrm>
          <a:off x="1130300" y="941775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152298</xdr:rowOff>
    </xdr:from>
    <xdr:to>
      <xdr:col>6</xdr:col>
      <xdr:colOff>561975</xdr:colOff>
      <xdr:row>54</xdr:row>
      <xdr:rowOff>82448</xdr:rowOff>
    </xdr:to>
    <xdr:sp macro="" textlink="">
      <xdr:nvSpPr>
        <xdr:cNvPr id="140" name="円/楕円 139"/>
        <xdr:cNvSpPr/>
      </xdr:nvSpPr>
      <xdr:spPr>
        <a:xfrm>
          <a:off x="4584700" y="923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3725</xdr:rowOff>
    </xdr:from>
    <xdr:ext cx="599010" cy="259045"/>
    <xdr:sp macro="" textlink="">
      <xdr:nvSpPr>
        <xdr:cNvPr id="141" name="物件費該当値テキスト"/>
        <xdr:cNvSpPr txBox="1"/>
      </xdr:nvSpPr>
      <xdr:spPr>
        <a:xfrm>
          <a:off x="4686300" y="909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114,926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51170</xdr:rowOff>
    </xdr:from>
    <xdr:to>
      <xdr:col>5</xdr:col>
      <xdr:colOff>409575</xdr:colOff>
      <xdr:row>54</xdr:row>
      <xdr:rowOff>152770</xdr:rowOff>
    </xdr:to>
    <xdr:sp macro="" textlink="">
      <xdr:nvSpPr>
        <xdr:cNvPr id="142" name="円/楕円 141"/>
        <xdr:cNvSpPr/>
      </xdr:nvSpPr>
      <xdr:spPr>
        <a:xfrm>
          <a:off x="3746500" y="93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169297</xdr:rowOff>
    </xdr:from>
    <xdr:ext cx="599010" cy="259045"/>
    <xdr:sp macro="" textlink="">
      <xdr:nvSpPr>
        <xdr:cNvPr id="143" name="テキスト ボックス 142"/>
        <xdr:cNvSpPr txBox="1"/>
      </xdr:nvSpPr>
      <xdr:spPr>
        <a:xfrm>
          <a:off x="3497794" y="908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23455</xdr:rowOff>
    </xdr:from>
    <xdr:to>
      <xdr:col>4</xdr:col>
      <xdr:colOff>206375</xdr:colOff>
      <xdr:row>55</xdr:row>
      <xdr:rowOff>125055</xdr:rowOff>
    </xdr:to>
    <xdr:sp macro="" textlink="">
      <xdr:nvSpPr>
        <xdr:cNvPr id="144" name="円/楕円 143"/>
        <xdr:cNvSpPr/>
      </xdr:nvSpPr>
      <xdr:spPr>
        <a:xfrm>
          <a:off x="2857500" y="94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141582</xdr:rowOff>
    </xdr:from>
    <xdr:ext cx="534377" cy="259045"/>
    <xdr:sp macro="" textlink="">
      <xdr:nvSpPr>
        <xdr:cNvPr id="145" name="テキスト ボックス 144"/>
        <xdr:cNvSpPr txBox="1"/>
      </xdr:nvSpPr>
      <xdr:spPr>
        <a:xfrm>
          <a:off x="2641111" y="92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137613</xdr:rowOff>
    </xdr:from>
    <xdr:to>
      <xdr:col>3</xdr:col>
      <xdr:colOff>3175</xdr:colOff>
      <xdr:row>55</xdr:row>
      <xdr:rowOff>67763</xdr:rowOff>
    </xdr:to>
    <xdr:sp macro="" textlink="">
      <xdr:nvSpPr>
        <xdr:cNvPr id="146" name="円/楕円 145"/>
        <xdr:cNvSpPr/>
      </xdr:nvSpPr>
      <xdr:spPr>
        <a:xfrm>
          <a:off x="1968500" y="93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84290</xdr:rowOff>
    </xdr:from>
    <xdr:ext cx="599010" cy="259045"/>
    <xdr:sp macro="" textlink="">
      <xdr:nvSpPr>
        <xdr:cNvPr id="147" name="テキスト ボックス 146"/>
        <xdr:cNvSpPr txBox="1"/>
      </xdr:nvSpPr>
      <xdr:spPr>
        <a:xfrm>
          <a:off x="1719794" y="917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108658</xdr:rowOff>
    </xdr:from>
    <xdr:to>
      <xdr:col>1</xdr:col>
      <xdr:colOff>485775</xdr:colOff>
      <xdr:row>55</xdr:row>
      <xdr:rowOff>38808</xdr:rowOff>
    </xdr:to>
    <xdr:sp macro="" textlink="">
      <xdr:nvSpPr>
        <xdr:cNvPr id="148" name="円/楕円 147"/>
        <xdr:cNvSpPr/>
      </xdr:nvSpPr>
      <xdr:spPr>
        <a:xfrm>
          <a:off x="1079500" y="93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55335</xdr:rowOff>
    </xdr:from>
    <xdr:ext cx="599010" cy="259045"/>
    <xdr:sp macro="" textlink="">
      <xdr:nvSpPr>
        <xdr:cNvPr id="149" name="テキスト ボックス 148"/>
        <xdr:cNvSpPr txBox="1"/>
      </xdr:nvSpPr>
      <xdr:spPr>
        <a:xfrm>
          <a:off x="830794" y="914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36418</xdr:rowOff>
    </xdr:from>
    <xdr:to>
      <xdr:col>6</xdr:col>
      <xdr:colOff>511175</xdr:colOff>
      <xdr:row>76</xdr:row>
      <xdr:rowOff>95717</xdr:rowOff>
    </xdr:to>
    <xdr:cxnSp macro="">
      <xdr:nvCxnSpPr>
        <xdr:cNvPr id="176" name="直線コネクタ 175"/>
        <xdr:cNvCxnSpPr/>
      </xdr:nvCxnSpPr>
      <xdr:spPr>
        <a:xfrm flipV="1">
          <a:off x="3797300" y="13066618"/>
          <a:ext cx="8382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95717</xdr:rowOff>
    </xdr:from>
    <xdr:to>
      <xdr:col>5</xdr:col>
      <xdr:colOff>358775</xdr:colOff>
      <xdr:row>76</xdr:row>
      <xdr:rowOff>165395</xdr:rowOff>
    </xdr:to>
    <xdr:cxnSp macro="">
      <xdr:nvCxnSpPr>
        <xdr:cNvPr id="179" name="直線コネクタ 178"/>
        <xdr:cNvCxnSpPr/>
      </xdr:nvCxnSpPr>
      <xdr:spPr>
        <a:xfrm flipV="1">
          <a:off x="2908300" y="13125917"/>
          <a:ext cx="8890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77523</xdr:rowOff>
    </xdr:from>
    <xdr:ext cx="469744" cy="259045"/>
    <xdr:sp macro="" textlink="">
      <xdr:nvSpPr>
        <xdr:cNvPr id="181" name="テキスト ボックス 180"/>
        <xdr:cNvSpPr txBox="1"/>
      </xdr:nvSpPr>
      <xdr:spPr>
        <a:xfrm>
          <a:off x="3562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147382</xdr:rowOff>
    </xdr:from>
    <xdr:to>
      <xdr:col>4</xdr:col>
      <xdr:colOff>155575</xdr:colOff>
      <xdr:row>76</xdr:row>
      <xdr:rowOff>165395</xdr:rowOff>
    </xdr:to>
    <xdr:cxnSp macro="">
      <xdr:nvCxnSpPr>
        <xdr:cNvPr id="182" name="直線コネクタ 181"/>
        <xdr:cNvCxnSpPr/>
      </xdr:nvCxnSpPr>
      <xdr:spPr>
        <a:xfrm>
          <a:off x="2019300" y="13177582"/>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103401</xdr:rowOff>
    </xdr:from>
    <xdr:ext cx="469744" cy="259045"/>
    <xdr:sp macro="" textlink="">
      <xdr:nvSpPr>
        <xdr:cNvPr id="184" name="テキスト ボックス 183"/>
        <xdr:cNvSpPr txBox="1"/>
      </xdr:nvSpPr>
      <xdr:spPr>
        <a:xfrm>
          <a:off x="2673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147382</xdr:rowOff>
    </xdr:from>
    <xdr:to>
      <xdr:col>2</xdr:col>
      <xdr:colOff>638175</xdr:colOff>
      <xdr:row>77</xdr:row>
      <xdr:rowOff>48489</xdr:rowOff>
    </xdr:to>
    <xdr:cxnSp macro="">
      <xdr:nvCxnSpPr>
        <xdr:cNvPr id="185" name="直線コネクタ 184"/>
        <xdr:cNvCxnSpPr/>
      </xdr:nvCxnSpPr>
      <xdr:spPr>
        <a:xfrm flipV="1">
          <a:off x="1130300" y="13177582"/>
          <a:ext cx="889000" cy="7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104222</xdr:rowOff>
    </xdr:from>
    <xdr:ext cx="469744" cy="259045"/>
    <xdr:sp macro="" textlink="">
      <xdr:nvSpPr>
        <xdr:cNvPr id="187" name="テキスト ボックス 186"/>
        <xdr:cNvSpPr txBox="1"/>
      </xdr:nvSpPr>
      <xdr:spPr>
        <a:xfrm>
          <a:off x="1784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106920</xdr:rowOff>
    </xdr:from>
    <xdr:ext cx="469744" cy="259045"/>
    <xdr:sp macro="" textlink="">
      <xdr:nvSpPr>
        <xdr:cNvPr id="189" name="テキスト ボックス 188"/>
        <xdr:cNvSpPr txBox="1"/>
      </xdr:nvSpPr>
      <xdr:spPr>
        <a:xfrm>
          <a:off x="895427"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157068</xdr:rowOff>
    </xdr:from>
    <xdr:to>
      <xdr:col>6</xdr:col>
      <xdr:colOff>561975</xdr:colOff>
      <xdr:row>76</xdr:row>
      <xdr:rowOff>87218</xdr:rowOff>
    </xdr:to>
    <xdr:sp macro="" textlink="">
      <xdr:nvSpPr>
        <xdr:cNvPr id="195" name="円/楕円 194"/>
        <xdr:cNvSpPr/>
      </xdr:nvSpPr>
      <xdr:spPr>
        <a:xfrm>
          <a:off x="4584700" y="130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8496</xdr:rowOff>
    </xdr:from>
    <xdr:ext cx="469744" cy="259045"/>
    <xdr:sp macro="" textlink="">
      <xdr:nvSpPr>
        <xdr:cNvPr id="196" name="維持補修費該当値テキスト"/>
        <xdr:cNvSpPr txBox="1"/>
      </xdr:nvSpPr>
      <xdr:spPr>
        <a:xfrm>
          <a:off x="4686300" y="128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44917</xdr:rowOff>
    </xdr:from>
    <xdr:to>
      <xdr:col>5</xdr:col>
      <xdr:colOff>409575</xdr:colOff>
      <xdr:row>76</xdr:row>
      <xdr:rowOff>146517</xdr:rowOff>
    </xdr:to>
    <xdr:sp macro="" textlink="">
      <xdr:nvSpPr>
        <xdr:cNvPr id="197" name="円/楕円 196"/>
        <xdr:cNvSpPr/>
      </xdr:nvSpPr>
      <xdr:spPr>
        <a:xfrm>
          <a:off x="3746500" y="130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163044</xdr:rowOff>
    </xdr:from>
    <xdr:ext cx="469744" cy="259045"/>
    <xdr:sp macro="" textlink="">
      <xdr:nvSpPr>
        <xdr:cNvPr id="198" name="テキスト ボックス 197"/>
        <xdr:cNvSpPr txBox="1"/>
      </xdr:nvSpPr>
      <xdr:spPr>
        <a:xfrm>
          <a:off x="3562427" y="128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114595</xdr:rowOff>
    </xdr:from>
    <xdr:to>
      <xdr:col>4</xdr:col>
      <xdr:colOff>206375</xdr:colOff>
      <xdr:row>77</xdr:row>
      <xdr:rowOff>44745</xdr:rowOff>
    </xdr:to>
    <xdr:sp macro="" textlink="">
      <xdr:nvSpPr>
        <xdr:cNvPr id="199" name="円/楕円 198"/>
        <xdr:cNvSpPr/>
      </xdr:nvSpPr>
      <xdr:spPr>
        <a:xfrm>
          <a:off x="2857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61272</xdr:rowOff>
    </xdr:from>
    <xdr:ext cx="469744" cy="259045"/>
    <xdr:sp macro="" textlink="">
      <xdr:nvSpPr>
        <xdr:cNvPr id="200" name="テキスト ボックス 199"/>
        <xdr:cNvSpPr txBox="1"/>
      </xdr:nvSpPr>
      <xdr:spPr>
        <a:xfrm>
          <a:off x="2673427" y="129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96582</xdr:rowOff>
    </xdr:from>
    <xdr:to>
      <xdr:col>3</xdr:col>
      <xdr:colOff>3175</xdr:colOff>
      <xdr:row>77</xdr:row>
      <xdr:rowOff>26732</xdr:rowOff>
    </xdr:to>
    <xdr:sp macro="" textlink="">
      <xdr:nvSpPr>
        <xdr:cNvPr id="201" name="円/楕円 200"/>
        <xdr:cNvSpPr/>
      </xdr:nvSpPr>
      <xdr:spPr>
        <a:xfrm>
          <a:off x="1968500" y="131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43258</xdr:rowOff>
    </xdr:from>
    <xdr:ext cx="469744" cy="259045"/>
    <xdr:sp macro="" textlink="">
      <xdr:nvSpPr>
        <xdr:cNvPr id="202" name="テキスト ボックス 201"/>
        <xdr:cNvSpPr txBox="1"/>
      </xdr:nvSpPr>
      <xdr:spPr>
        <a:xfrm>
          <a:off x="1784427" y="1290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169139</xdr:rowOff>
    </xdr:from>
    <xdr:to>
      <xdr:col>1</xdr:col>
      <xdr:colOff>485775</xdr:colOff>
      <xdr:row>77</xdr:row>
      <xdr:rowOff>99289</xdr:rowOff>
    </xdr:to>
    <xdr:sp macro="" textlink="">
      <xdr:nvSpPr>
        <xdr:cNvPr id="203" name="円/楕円 202"/>
        <xdr:cNvSpPr/>
      </xdr:nvSpPr>
      <xdr:spPr>
        <a:xfrm>
          <a:off x="1079500" y="131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115816</xdr:rowOff>
    </xdr:from>
    <xdr:ext cx="469744" cy="259045"/>
    <xdr:sp macro="" textlink="">
      <xdr:nvSpPr>
        <xdr:cNvPr id="204" name="テキスト ボックス 203"/>
        <xdr:cNvSpPr txBox="1"/>
      </xdr:nvSpPr>
      <xdr:spPr>
        <a:xfrm>
          <a:off x="895427" y="129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63658</xdr:rowOff>
    </xdr:from>
    <xdr:to>
      <xdr:col>6</xdr:col>
      <xdr:colOff>511175</xdr:colOff>
      <xdr:row>95</xdr:row>
      <xdr:rowOff>82043</xdr:rowOff>
    </xdr:to>
    <xdr:cxnSp macro="">
      <xdr:nvCxnSpPr>
        <xdr:cNvPr id="236" name="直線コネクタ 235"/>
        <xdr:cNvCxnSpPr/>
      </xdr:nvCxnSpPr>
      <xdr:spPr>
        <a:xfrm flipV="1">
          <a:off x="3797300" y="16351408"/>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82043</xdr:rowOff>
    </xdr:from>
    <xdr:to>
      <xdr:col>5</xdr:col>
      <xdr:colOff>358775</xdr:colOff>
      <xdr:row>95</xdr:row>
      <xdr:rowOff>148338</xdr:rowOff>
    </xdr:to>
    <xdr:cxnSp macro="">
      <xdr:nvCxnSpPr>
        <xdr:cNvPr id="239" name="直線コネクタ 238"/>
        <xdr:cNvCxnSpPr/>
      </xdr:nvCxnSpPr>
      <xdr:spPr>
        <a:xfrm flipV="1">
          <a:off x="2908300" y="16369793"/>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148338</xdr:rowOff>
    </xdr:from>
    <xdr:to>
      <xdr:col>4</xdr:col>
      <xdr:colOff>155575</xdr:colOff>
      <xdr:row>96</xdr:row>
      <xdr:rowOff>30021</xdr:rowOff>
    </xdr:to>
    <xdr:cxnSp macro="">
      <xdr:nvCxnSpPr>
        <xdr:cNvPr id="242" name="直線コネクタ 241"/>
        <xdr:cNvCxnSpPr/>
      </xdr:nvCxnSpPr>
      <xdr:spPr>
        <a:xfrm flipV="1">
          <a:off x="2019300" y="16436088"/>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30021</xdr:rowOff>
    </xdr:from>
    <xdr:to>
      <xdr:col>2</xdr:col>
      <xdr:colOff>638175</xdr:colOff>
      <xdr:row>96</xdr:row>
      <xdr:rowOff>63478</xdr:rowOff>
    </xdr:to>
    <xdr:cxnSp macro="">
      <xdr:nvCxnSpPr>
        <xdr:cNvPr id="245" name="直線コネクタ 244"/>
        <xdr:cNvCxnSpPr/>
      </xdr:nvCxnSpPr>
      <xdr:spPr>
        <a:xfrm flipV="1">
          <a:off x="1130300" y="16489221"/>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12858</xdr:rowOff>
    </xdr:from>
    <xdr:to>
      <xdr:col>6</xdr:col>
      <xdr:colOff>561975</xdr:colOff>
      <xdr:row>95</xdr:row>
      <xdr:rowOff>114458</xdr:rowOff>
    </xdr:to>
    <xdr:sp macro="" textlink="">
      <xdr:nvSpPr>
        <xdr:cNvPr id="255" name="円/楕円 254"/>
        <xdr:cNvSpPr/>
      </xdr:nvSpPr>
      <xdr:spPr>
        <a:xfrm>
          <a:off x="4584700" y="163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162735</xdr:rowOff>
    </xdr:from>
    <xdr:ext cx="534377" cy="259045"/>
    <xdr:sp macro="" textlink="">
      <xdr:nvSpPr>
        <xdr:cNvPr id="256" name="扶助費該当値テキスト"/>
        <xdr:cNvSpPr txBox="1"/>
      </xdr:nvSpPr>
      <xdr:spPr>
        <a:xfrm>
          <a:off x="4686300" y="162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31243</xdr:rowOff>
    </xdr:from>
    <xdr:to>
      <xdr:col>5</xdr:col>
      <xdr:colOff>409575</xdr:colOff>
      <xdr:row>95</xdr:row>
      <xdr:rowOff>132843</xdr:rowOff>
    </xdr:to>
    <xdr:sp macro="" textlink="">
      <xdr:nvSpPr>
        <xdr:cNvPr id="257" name="円/楕円 256"/>
        <xdr:cNvSpPr/>
      </xdr:nvSpPr>
      <xdr:spPr>
        <a:xfrm>
          <a:off x="3746500" y="163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149370</xdr:rowOff>
    </xdr:from>
    <xdr:ext cx="534377" cy="259045"/>
    <xdr:sp macro="" textlink="">
      <xdr:nvSpPr>
        <xdr:cNvPr id="258" name="テキスト ボックス 257"/>
        <xdr:cNvSpPr txBox="1"/>
      </xdr:nvSpPr>
      <xdr:spPr>
        <a:xfrm>
          <a:off x="3530111" y="160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97538</xdr:rowOff>
    </xdr:from>
    <xdr:to>
      <xdr:col>4</xdr:col>
      <xdr:colOff>206375</xdr:colOff>
      <xdr:row>96</xdr:row>
      <xdr:rowOff>27688</xdr:rowOff>
    </xdr:to>
    <xdr:sp macro="" textlink="">
      <xdr:nvSpPr>
        <xdr:cNvPr id="259" name="円/楕円 258"/>
        <xdr:cNvSpPr/>
      </xdr:nvSpPr>
      <xdr:spPr>
        <a:xfrm>
          <a:off x="2857500" y="163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44215</xdr:rowOff>
    </xdr:from>
    <xdr:ext cx="534377" cy="259045"/>
    <xdr:sp macro="" textlink="">
      <xdr:nvSpPr>
        <xdr:cNvPr id="260" name="テキスト ボックス 259"/>
        <xdr:cNvSpPr txBox="1"/>
      </xdr:nvSpPr>
      <xdr:spPr>
        <a:xfrm>
          <a:off x="2641111" y="161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150671</xdr:rowOff>
    </xdr:from>
    <xdr:to>
      <xdr:col>3</xdr:col>
      <xdr:colOff>3175</xdr:colOff>
      <xdr:row>96</xdr:row>
      <xdr:rowOff>80821</xdr:rowOff>
    </xdr:to>
    <xdr:sp macro="" textlink="">
      <xdr:nvSpPr>
        <xdr:cNvPr id="261" name="円/楕円 260"/>
        <xdr:cNvSpPr/>
      </xdr:nvSpPr>
      <xdr:spPr>
        <a:xfrm>
          <a:off x="1968500" y="164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97348</xdr:rowOff>
    </xdr:from>
    <xdr:ext cx="534377" cy="259045"/>
    <xdr:sp macro="" textlink="">
      <xdr:nvSpPr>
        <xdr:cNvPr id="262" name="テキスト ボックス 261"/>
        <xdr:cNvSpPr txBox="1"/>
      </xdr:nvSpPr>
      <xdr:spPr>
        <a:xfrm>
          <a:off x="1752111" y="162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12678</xdr:rowOff>
    </xdr:from>
    <xdr:to>
      <xdr:col>1</xdr:col>
      <xdr:colOff>485775</xdr:colOff>
      <xdr:row>96</xdr:row>
      <xdr:rowOff>114278</xdr:rowOff>
    </xdr:to>
    <xdr:sp macro="" textlink="">
      <xdr:nvSpPr>
        <xdr:cNvPr id="263" name="円/楕円 262"/>
        <xdr:cNvSpPr/>
      </xdr:nvSpPr>
      <xdr:spPr>
        <a:xfrm>
          <a:off x="1079500" y="164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130805</xdr:rowOff>
    </xdr:from>
    <xdr:ext cx="534377" cy="259045"/>
    <xdr:sp macro="" textlink="">
      <xdr:nvSpPr>
        <xdr:cNvPr id="264" name="テキスト ボックス 263"/>
        <xdr:cNvSpPr txBox="1"/>
      </xdr:nvSpPr>
      <xdr:spPr>
        <a:xfrm>
          <a:off x="863111" y="162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56087</xdr:rowOff>
    </xdr:from>
    <xdr:to>
      <xdr:col>15</xdr:col>
      <xdr:colOff>180975</xdr:colOff>
      <xdr:row>33</xdr:row>
      <xdr:rowOff>164748</xdr:rowOff>
    </xdr:to>
    <xdr:cxnSp macro="">
      <xdr:nvCxnSpPr>
        <xdr:cNvPr id="296" name="直線コネクタ 295"/>
        <xdr:cNvCxnSpPr/>
      </xdr:nvCxnSpPr>
      <xdr:spPr>
        <a:xfrm flipV="1">
          <a:off x="9639300" y="5713937"/>
          <a:ext cx="8382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164748</xdr:rowOff>
    </xdr:from>
    <xdr:to>
      <xdr:col>14</xdr:col>
      <xdr:colOff>28575</xdr:colOff>
      <xdr:row>34</xdr:row>
      <xdr:rowOff>18335</xdr:rowOff>
    </xdr:to>
    <xdr:cxnSp macro="">
      <xdr:nvCxnSpPr>
        <xdr:cNvPr id="299" name="直線コネクタ 298"/>
        <xdr:cNvCxnSpPr/>
      </xdr:nvCxnSpPr>
      <xdr:spPr>
        <a:xfrm flipV="1">
          <a:off x="8750300" y="5822598"/>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18335</xdr:rowOff>
    </xdr:from>
    <xdr:to>
      <xdr:col>12</xdr:col>
      <xdr:colOff>511175</xdr:colOff>
      <xdr:row>34</xdr:row>
      <xdr:rowOff>29395</xdr:rowOff>
    </xdr:to>
    <xdr:cxnSp macro="">
      <xdr:nvCxnSpPr>
        <xdr:cNvPr id="302" name="直線コネクタ 301"/>
        <xdr:cNvCxnSpPr/>
      </xdr:nvCxnSpPr>
      <xdr:spPr>
        <a:xfrm flipV="1">
          <a:off x="7861300" y="5847635"/>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21329</xdr:rowOff>
    </xdr:from>
    <xdr:to>
      <xdr:col>11</xdr:col>
      <xdr:colOff>307975</xdr:colOff>
      <xdr:row>34</xdr:row>
      <xdr:rowOff>29395</xdr:rowOff>
    </xdr:to>
    <xdr:cxnSp macro="">
      <xdr:nvCxnSpPr>
        <xdr:cNvPr id="305" name="直線コネクタ 304"/>
        <xdr:cNvCxnSpPr/>
      </xdr:nvCxnSpPr>
      <xdr:spPr>
        <a:xfrm>
          <a:off x="6972300" y="585062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5287</xdr:rowOff>
    </xdr:from>
    <xdr:to>
      <xdr:col>15</xdr:col>
      <xdr:colOff>231775</xdr:colOff>
      <xdr:row>33</xdr:row>
      <xdr:rowOff>106887</xdr:rowOff>
    </xdr:to>
    <xdr:sp macro="" textlink="">
      <xdr:nvSpPr>
        <xdr:cNvPr id="315" name="円/楕円 314"/>
        <xdr:cNvSpPr/>
      </xdr:nvSpPr>
      <xdr:spPr>
        <a:xfrm>
          <a:off x="10426700" y="56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28164</xdr:rowOff>
    </xdr:from>
    <xdr:ext cx="599010" cy="259045"/>
    <xdr:sp macro="" textlink="">
      <xdr:nvSpPr>
        <xdr:cNvPr id="316" name="補助費等該当値テキスト"/>
        <xdr:cNvSpPr txBox="1"/>
      </xdr:nvSpPr>
      <xdr:spPr>
        <a:xfrm>
          <a:off x="10528300" y="55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128,431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113948</xdr:rowOff>
    </xdr:from>
    <xdr:to>
      <xdr:col>14</xdr:col>
      <xdr:colOff>79375</xdr:colOff>
      <xdr:row>34</xdr:row>
      <xdr:rowOff>44098</xdr:rowOff>
    </xdr:to>
    <xdr:sp macro="" textlink="">
      <xdr:nvSpPr>
        <xdr:cNvPr id="317" name="円/楕円 316"/>
        <xdr:cNvSpPr/>
      </xdr:nvSpPr>
      <xdr:spPr>
        <a:xfrm>
          <a:off x="9588500" y="57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60625</xdr:rowOff>
    </xdr:from>
    <xdr:ext cx="599010" cy="259045"/>
    <xdr:sp macro="" textlink="">
      <xdr:nvSpPr>
        <xdr:cNvPr id="318" name="テキスト ボックス 317"/>
        <xdr:cNvSpPr txBox="1"/>
      </xdr:nvSpPr>
      <xdr:spPr>
        <a:xfrm>
          <a:off x="9339794" y="55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138985</xdr:rowOff>
    </xdr:from>
    <xdr:to>
      <xdr:col>12</xdr:col>
      <xdr:colOff>561975</xdr:colOff>
      <xdr:row>34</xdr:row>
      <xdr:rowOff>69135</xdr:rowOff>
    </xdr:to>
    <xdr:sp macro="" textlink="">
      <xdr:nvSpPr>
        <xdr:cNvPr id="319" name="円/楕円 318"/>
        <xdr:cNvSpPr/>
      </xdr:nvSpPr>
      <xdr:spPr>
        <a:xfrm>
          <a:off x="8699500" y="57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85662</xdr:rowOff>
    </xdr:from>
    <xdr:ext cx="599010" cy="259045"/>
    <xdr:sp macro="" textlink="">
      <xdr:nvSpPr>
        <xdr:cNvPr id="320" name="テキスト ボックス 319"/>
        <xdr:cNvSpPr txBox="1"/>
      </xdr:nvSpPr>
      <xdr:spPr>
        <a:xfrm>
          <a:off x="8450794" y="557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150045</xdr:rowOff>
    </xdr:from>
    <xdr:to>
      <xdr:col>11</xdr:col>
      <xdr:colOff>358775</xdr:colOff>
      <xdr:row>34</xdr:row>
      <xdr:rowOff>80195</xdr:rowOff>
    </xdr:to>
    <xdr:sp macro="" textlink="">
      <xdr:nvSpPr>
        <xdr:cNvPr id="321" name="円/楕円 320"/>
        <xdr:cNvSpPr/>
      </xdr:nvSpPr>
      <xdr:spPr>
        <a:xfrm>
          <a:off x="7810500" y="58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96722</xdr:rowOff>
    </xdr:from>
    <xdr:ext cx="599010" cy="259045"/>
    <xdr:sp macro="" textlink="">
      <xdr:nvSpPr>
        <xdr:cNvPr id="322" name="テキスト ボックス 321"/>
        <xdr:cNvSpPr txBox="1"/>
      </xdr:nvSpPr>
      <xdr:spPr>
        <a:xfrm>
          <a:off x="7561794" y="558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141979</xdr:rowOff>
    </xdr:from>
    <xdr:to>
      <xdr:col>10</xdr:col>
      <xdr:colOff>155575</xdr:colOff>
      <xdr:row>34</xdr:row>
      <xdr:rowOff>72129</xdr:rowOff>
    </xdr:to>
    <xdr:sp macro="" textlink="">
      <xdr:nvSpPr>
        <xdr:cNvPr id="323" name="円/楕円 322"/>
        <xdr:cNvSpPr/>
      </xdr:nvSpPr>
      <xdr:spPr>
        <a:xfrm>
          <a:off x="6921500" y="579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88656</xdr:rowOff>
    </xdr:from>
    <xdr:ext cx="599010" cy="259045"/>
    <xdr:sp macro="" textlink="">
      <xdr:nvSpPr>
        <xdr:cNvPr id="324" name="テキスト ボックス 323"/>
        <xdr:cNvSpPr txBox="1"/>
      </xdr:nvSpPr>
      <xdr:spPr>
        <a:xfrm>
          <a:off x="6672794" y="557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70305</xdr:rowOff>
    </xdr:from>
    <xdr:to>
      <xdr:col>15</xdr:col>
      <xdr:colOff>180975</xdr:colOff>
      <xdr:row>55</xdr:row>
      <xdr:rowOff>5435</xdr:rowOff>
    </xdr:to>
    <xdr:cxnSp macro="">
      <xdr:nvCxnSpPr>
        <xdr:cNvPr id="353" name="直線コネクタ 352"/>
        <xdr:cNvCxnSpPr/>
      </xdr:nvCxnSpPr>
      <xdr:spPr>
        <a:xfrm>
          <a:off x="9639300" y="9328605"/>
          <a:ext cx="838200" cy="10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88315</xdr:rowOff>
    </xdr:from>
    <xdr:to>
      <xdr:col>14</xdr:col>
      <xdr:colOff>28575</xdr:colOff>
      <xdr:row>54</xdr:row>
      <xdr:rowOff>70305</xdr:rowOff>
    </xdr:to>
    <xdr:cxnSp macro="">
      <xdr:nvCxnSpPr>
        <xdr:cNvPr id="356" name="直線コネクタ 355"/>
        <xdr:cNvCxnSpPr/>
      </xdr:nvCxnSpPr>
      <xdr:spPr>
        <a:xfrm>
          <a:off x="8750300" y="9003715"/>
          <a:ext cx="889000" cy="3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88315</xdr:rowOff>
    </xdr:from>
    <xdr:to>
      <xdr:col>12</xdr:col>
      <xdr:colOff>511175</xdr:colOff>
      <xdr:row>55</xdr:row>
      <xdr:rowOff>89073</xdr:rowOff>
    </xdr:to>
    <xdr:cxnSp macro="">
      <xdr:nvCxnSpPr>
        <xdr:cNvPr id="359" name="直線コネクタ 358"/>
        <xdr:cNvCxnSpPr/>
      </xdr:nvCxnSpPr>
      <xdr:spPr>
        <a:xfrm flipV="1">
          <a:off x="7861300" y="9003715"/>
          <a:ext cx="889000" cy="5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89073</xdr:rowOff>
    </xdr:from>
    <xdr:to>
      <xdr:col>11</xdr:col>
      <xdr:colOff>307975</xdr:colOff>
      <xdr:row>56</xdr:row>
      <xdr:rowOff>24387</xdr:rowOff>
    </xdr:to>
    <xdr:cxnSp macro="">
      <xdr:nvCxnSpPr>
        <xdr:cNvPr id="362" name="直線コネクタ 361"/>
        <xdr:cNvCxnSpPr/>
      </xdr:nvCxnSpPr>
      <xdr:spPr>
        <a:xfrm flipV="1">
          <a:off x="6972300" y="9518823"/>
          <a:ext cx="889000" cy="10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126085</xdr:rowOff>
    </xdr:from>
    <xdr:to>
      <xdr:col>15</xdr:col>
      <xdr:colOff>231775</xdr:colOff>
      <xdr:row>55</xdr:row>
      <xdr:rowOff>56235</xdr:rowOff>
    </xdr:to>
    <xdr:sp macro="" textlink="">
      <xdr:nvSpPr>
        <xdr:cNvPr id="372" name="円/楕円 371"/>
        <xdr:cNvSpPr/>
      </xdr:nvSpPr>
      <xdr:spPr>
        <a:xfrm>
          <a:off x="10426700" y="93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148962</xdr:rowOff>
    </xdr:from>
    <xdr:ext cx="599010" cy="259045"/>
    <xdr:sp macro="" textlink="">
      <xdr:nvSpPr>
        <xdr:cNvPr id="373" name="普通建設事業費該当値テキスト"/>
        <xdr:cNvSpPr txBox="1"/>
      </xdr:nvSpPr>
      <xdr:spPr>
        <a:xfrm>
          <a:off x="10528300" y="92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190,240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19505</xdr:rowOff>
    </xdr:from>
    <xdr:to>
      <xdr:col>14</xdr:col>
      <xdr:colOff>79375</xdr:colOff>
      <xdr:row>54</xdr:row>
      <xdr:rowOff>121105</xdr:rowOff>
    </xdr:to>
    <xdr:sp macro="" textlink="">
      <xdr:nvSpPr>
        <xdr:cNvPr id="374" name="円/楕円 373"/>
        <xdr:cNvSpPr/>
      </xdr:nvSpPr>
      <xdr:spPr>
        <a:xfrm>
          <a:off x="9588500" y="9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137632</xdr:rowOff>
    </xdr:from>
    <xdr:ext cx="599010" cy="259045"/>
    <xdr:sp macro="" textlink="">
      <xdr:nvSpPr>
        <xdr:cNvPr id="375" name="テキスト ボックス 374"/>
        <xdr:cNvSpPr txBox="1"/>
      </xdr:nvSpPr>
      <xdr:spPr>
        <a:xfrm>
          <a:off x="9339794" y="90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218,214</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37515</xdr:rowOff>
    </xdr:from>
    <xdr:to>
      <xdr:col>12</xdr:col>
      <xdr:colOff>561975</xdr:colOff>
      <xdr:row>52</xdr:row>
      <xdr:rowOff>139115</xdr:rowOff>
    </xdr:to>
    <xdr:sp macro="" textlink="">
      <xdr:nvSpPr>
        <xdr:cNvPr id="376" name="円/楕円 375"/>
        <xdr:cNvSpPr/>
      </xdr:nvSpPr>
      <xdr:spPr>
        <a:xfrm>
          <a:off x="8699500" y="89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155642</xdr:rowOff>
    </xdr:from>
    <xdr:ext cx="599010" cy="259045"/>
    <xdr:sp macro="" textlink="">
      <xdr:nvSpPr>
        <xdr:cNvPr id="377" name="テキスト ボックス 376"/>
        <xdr:cNvSpPr txBox="1"/>
      </xdr:nvSpPr>
      <xdr:spPr>
        <a:xfrm>
          <a:off x="8450794" y="872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303,487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38273</xdr:rowOff>
    </xdr:from>
    <xdr:to>
      <xdr:col>11</xdr:col>
      <xdr:colOff>358775</xdr:colOff>
      <xdr:row>55</xdr:row>
      <xdr:rowOff>139873</xdr:rowOff>
    </xdr:to>
    <xdr:sp macro="" textlink="">
      <xdr:nvSpPr>
        <xdr:cNvPr id="378" name="円/楕円 377"/>
        <xdr:cNvSpPr/>
      </xdr:nvSpPr>
      <xdr:spPr>
        <a:xfrm>
          <a:off x="7810500" y="94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156400</xdr:rowOff>
    </xdr:from>
    <xdr:ext cx="599010" cy="259045"/>
    <xdr:sp macro="" textlink="">
      <xdr:nvSpPr>
        <xdr:cNvPr id="379" name="テキスト ボックス 378"/>
        <xdr:cNvSpPr txBox="1"/>
      </xdr:nvSpPr>
      <xdr:spPr>
        <a:xfrm>
          <a:off x="7561794" y="924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145037</xdr:rowOff>
    </xdr:from>
    <xdr:to>
      <xdr:col>10</xdr:col>
      <xdr:colOff>155575</xdr:colOff>
      <xdr:row>56</xdr:row>
      <xdr:rowOff>75187</xdr:rowOff>
    </xdr:to>
    <xdr:sp macro="" textlink="">
      <xdr:nvSpPr>
        <xdr:cNvPr id="380" name="円/楕円 379"/>
        <xdr:cNvSpPr/>
      </xdr:nvSpPr>
      <xdr:spPr>
        <a:xfrm>
          <a:off x="6921500" y="95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91714</xdr:rowOff>
    </xdr:from>
    <xdr:ext cx="599010" cy="259045"/>
    <xdr:sp macro="" textlink="">
      <xdr:nvSpPr>
        <xdr:cNvPr id="381" name="テキスト ボックス 380"/>
        <xdr:cNvSpPr txBox="1"/>
      </xdr:nvSpPr>
      <xdr:spPr>
        <a:xfrm>
          <a:off x="6672794" y="935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103989</xdr:rowOff>
    </xdr:from>
    <xdr:to>
      <xdr:col>15</xdr:col>
      <xdr:colOff>180975</xdr:colOff>
      <xdr:row>75</xdr:row>
      <xdr:rowOff>165562</xdr:rowOff>
    </xdr:to>
    <xdr:cxnSp macro="">
      <xdr:nvCxnSpPr>
        <xdr:cNvPr id="410" name="直線コネクタ 409"/>
        <xdr:cNvCxnSpPr/>
      </xdr:nvCxnSpPr>
      <xdr:spPr>
        <a:xfrm flipV="1">
          <a:off x="9639300" y="12962739"/>
          <a:ext cx="838200" cy="6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53189</xdr:rowOff>
    </xdr:from>
    <xdr:to>
      <xdr:col>15</xdr:col>
      <xdr:colOff>231775</xdr:colOff>
      <xdr:row>75</xdr:row>
      <xdr:rowOff>154789</xdr:rowOff>
    </xdr:to>
    <xdr:sp macro="" textlink="">
      <xdr:nvSpPr>
        <xdr:cNvPr id="420" name="円/楕円 419"/>
        <xdr:cNvSpPr/>
      </xdr:nvSpPr>
      <xdr:spPr>
        <a:xfrm>
          <a:off x="10426700" y="1291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76066</xdr:rowOff>
    </xdr:from>
    <xdr:ext cx="599010" cy="259045"/>
    <xdr:sp macro="" textlink="">
      <xdr:nvSpPr>
        <xdr:cNvPr id="421" name="普通建設事業費 （ うち新規整備　）該当値テキスト"/>
        <xdr:cNvSpPr txBox="1"/>
      </xdr:nvSpPr>
      <xdr:spPr>
        <a:xfrm>
          <a:off x="10528300" y="1276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164,373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114762</xdr:rowOff>
    </xdr:from>
    <xdr:to>
      <xdr:col>14</xdr:col>
      <xdr:colOff>79375</xdr:colOff>
      <xdr:row>76</xdr:row>
      <xdr:rowOff>44912</xdr:rowOff>
    </xdr:to>
    <xdr:sp macro="" textlink="">
      <xdr:nvSpPr>
        <xdr:cNvPr id="422" name="円/楕円 421"/>
        <xdr:cNvSpPr/>
      </xdr:nvSpPr>
      <xdr:spPr>
        <a:xfrm>
          <a:off x="9588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61439</xdr:rowOff>
    </xdr:from>
    <xdr:ext cx="599010" cy="259045"/>
    <xdr:sp macro="" textlink="">
      <xdr:nvSpPr>
        <xdr:cNvPr id="423" name="テキスト ボックス 422"/>
        <xdr:cNvSpPr txBox="1"/>
      </xdr:nvSpPr>
      <xdr:spPr>
        <a:xfrm>
          <a:off x="9339794" y="1274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8840</xdr:rowOff>
    </xdr:from>
    <xdr:to>
      <xdr:col>15</xdr:col>
      <xdr:colOff>180975</xdr:colOff>
      <xdr:row>98</xdr:row>
      <xdr:rowOff>37314</xdr:rowOff>
    </xdr:to>
    <xdr:cxnSp macro="">
      <xdr:nvCxnSpPr>
        <xdr:cNvPr id="450" name="直線コネクタ 449"/>
        <xdr:cNvCxnSpPr/>
      </xdr:nvCxnSpPr>
      <xdr:spPr>
        <a:xfrm>
          <a:off x="9639300" y="16639490"/>
          <a:ext cx="838200" cy="19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167564</xdr:rowOff>
    </xdr:from>
    <xdr:ext cx="534377" cy="259045"/>
    <xdr:sp macro="" textlink="">
      <xdr:nvSpPr>
        <xdr:cNvPr id="454" name="テキスト ボックス 453"/>
        <xdr:cNvSpPr txBox="1"/>
      </xdr:nvSpPr>
      <xdr:spPr>
        <a:xfrm>
          <a:off x="9372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157964</xdr:rowOff>
    </xdr:from>
    <xdr:to>
      <xdr:col>15</xdr:col>
      <xdr:colOff>231775</xdr:colOff>
      <xdr:row>98</xdr:row>
      <xdr:rowOff>88114</xdr:rowOff>
    </xdr:to>
    <xdr:sp macro="" textlink="">
      <xdr:nvSpPr>
        <xdr:cNvPr id="460" name="円/楕円 459"/>
        <xdr:cNvSpPr/>
      </xdr:nvSpPr>
      <xdr:spPr>
        <a:xfrm>
          <a:off x="10426700" y="167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74248</xdr:rowOff>
    </xdr:from>
    <xdr:ext cx="534377" cy="259045"/>
    <xdr:sp macro="" textlink="">
      <xdr:nvSpPr>
        <xdr:cNvPr id="461" name="普通建設事業費 （ うち更新整備　）該当値テキスト"/>
        <xdr:cNvSpPr txBox="1"/>
      </xdr:nvSpPr>
      <xdr:spPr>
        <a:xfrm>
          <a:off x="10528300" y="167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129490</xdr:rowOff>
    </xdr:from>
    <xdr:to>
      <xdr:col>14</xdr:col>
      <xdr:colOff>79375</xdr:colOff>
      <xdr:row>97</xdr:row>
      <xdr:rowOff>59640</xdr:rowOff>
    </xdr:to>
    <xdr:sp macro="" textlink="">
      <xdr:nvSpPr>
        <xdr:cNvPr id="462" name="円/楕円 461"/>
        <xdr:cNvSpPr/>
      </xdr:nvSpPr>
      <xdr:spPr>
        <a:xfrm>
          <a:off x="9588500" y="165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76167</xdr:rowOff>
    </xdr:from>
    <xdr:ext cx="534377" cy="259045"/>
    <xdr:sp macro="" textlink="">
      <xdr:nvSpPr>
        <xdr:cNvPr id="463" name="テキスト ボックス 462"/>
        <xdr:cNvSpPr txBox="1"/>
      </xdr:nvSpPr>
      <xdr:spPr>
        <a:xfrm>
          <a:off x="9372111" y="163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99200</xdr:rowOff>
    </xdr:from>
    <xdr:to>
      <xdr:col>23</xdr:col>
      <xdr:colOff>517525</xdr:colOff>
      <xdr:row>39</xdr:row>
      <xdr:rowOff>7265</xdr:rowOff>
    </xdr:to>
    <xdr:cxnSp macro="">
      <xdr:nvCxnSpPr>
        <xdr:cNvPr id="492" name="直線コネクタ 491"/>
        <xdr:cNvCxnSpPr/>
      </xdr:nvCxnSpPr>
      <xdr:spPr>
        <a:xfrm>
          <a:off x="15481300" y="6442850"/>
          <a:ext cx="838200" cy="2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99200</xdr:rowOff>
    </xdr:from>
    <xdr:to>
      <xdr:col>22</xdr:col>
      <xdr:colOff>365125</xdr:colOff>
      <xdr:row>38</xdr:row>
      <xdr:rowOff>93599</xdr:rowOff>
    </xdr:to>
    <xdr:cxnSp macro="">
      <xdr:nvCxnSpPr>
        <xdr:cNvPr id="495" name="直線コネクタ 494"/>
        <xdr:cNvCxnSpPr/>
      </xdr:nvCxnSpPr>
      <xdr:spPr>
        <a:xfrm flipV="1">
          <a:off x="14592300" y="6442850"/>
          <a:ext cx="8890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79062</xdr:rowOff>
    </xdr:from>
    <xdr:ext cx="469744" cy="259045"/>
    <xdr:sp macro="" textlink="">
      <xdr:nvSpPr>
        <xdr:cNvPr id="497" name="テキスト ボックス 496"/>
        <xdr:cNvSpPr txBox="1"/>
      </xdr:nvSpPr>
      <xdr:spPr>
        <a:xfrm>
          <a:off x="15246427" y="65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93599</xdr:rowOff>
    </xdr:from>
    <xdr:to>
      <xdr:col>21</xdr:col>
      <xdr:colOff>161925</xdr:colOff>
      <xdr:row>38</xdr:row>
      <xdr:rowOff>110554</xdr:rowOff>
    </xdr:to>
    <xdr:cxnSp macro="">
      <xdr:nvCxnSpPr>
        <xdr:cNvPr id="498" name="直線コネクタ 497"/>
        <xdr:cNvCxnSpPr/>
      </xdr:nvCxnSpPr>
      <xdr:spPr>
        <a:xfrm flipV="1">
          <a:off x="13703300" y="6608699"/>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66053</xdr:rowOff>
    </xdr:from>
    <xdr:to>
      <xdr:col>19</xdr:col>
      <xdr:colOff>644525</xdr:colOff>
      <xdr:row>38</xdr:row>
      <xdr:rowOff>110554</xdr:rowOff>
    </xdr:to>
    <xdr:cxnSp macro="">
      <xdr:nvCxnSpPr>
        <xdr:cNvPr id="501" name="直線コネクタ 500"/>
        <xdr:cNvCxnSpPr/>
      </xdr:nvCxnSpPr>
      <xdr:spPr>
        <a:xfrm>
          <a:off x="12814300" y="6409703"/>
          <a:ext cx="889000" cy="2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16311</xdr:rowOff>
    </xdr:from>
    <xdr:ext cx="469744" cy="259045"/>
    <xdr:sp macro="" textlink="">
      <xdr:nvSpPr>
        <xdr:cNvPr id="505" name="テキスト ボックス 504"/>
        <xdr:cNvSpPr txBox="1"/>
      </xdr:nvSpPr>
      <xdr:spPr>
        <a:xfrm>
          <a:off x="12579427" y="65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127915</xdr:rowOff>
    </xdr:from>
    <xdr:to>
      <xdr:col>23</xdr:col>
      <xdr:colOff>568325</xdr:colOff>
      <xdr:row>39</xdr:row>
      <xdr:rowOff>58065</xdr:rowOff>
    </xdr:to>
    <xdr:sp macro="" textlink="">
      <xdr:nvSpPr>
        <xdr:cNvPr id="511" name="円/楕円 510"/>
        <xdr:cNvSpPr/>
      </xdr:nvSpPr>
      <xdr:spPr>
        <a:xfrm>
          <a:off x="16268700" y="66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81463</xdr:rowOff>
    </xdr:from>
    <xdr:ext cx="378565" cy="259045"/>
    <xdr:sp macro="" textlink="">
      <xdr:nvSpPr>
        <xdr:cNvPr id="512" name="災害復旧事業費該当値テキスト"/>
        <xdr:cNvSpPr txBox="1"/>
      </xdr:nvSpPr>
      <xdr:spPr>
        <a:xfrm>
          <a:off x="16370300" y="659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48400</xdr:rowOff>
    </xdr:from>
    <xdr:to>
      <xdr:col>22</xdr:col>
      <xdr:colOff>415925</xdr:colOff>
      <xdr:row>37</xdr:row>
      <xdr:rowOff>150000</xdr:rowOff>
    </xdr:to>
    <xdr:sp macro="" textlink="">
      <xdr:nvSpPr>
        <xdr:cNvPr id="513" name="円/楕円 512"/>
        <xdr:cNvSpPr/>
      </xdr:nvSpPr>
      <xdr:spPr>
        <a:xfrm>
          <a:off x="15430500" y="63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166527</xdr:rowOff>
    </xdr:from>
    <xdr:ext cx="469744" cy="259045"/>
    <xdr:sp macro="" textlink="">
      <xdr:nvSpPr>
        <xdr:cNvPr id="514" name="テキスト ボックス 513"/>
        <xdr:cNvSpPr txBox="1"/>
      </xdr:nvSpPr>
      <xdr:spPr>
        <a:xfrm>
          <a:off x="15246427" y="616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42799</xdr:rowOff>
    </xdr:from>
    <xdr:to>
      <xdr:col>21</xdr:col>
      <xdr:colOff>212725</xdr:colOff>
      <xdr:row>38</xdr:row>
      <xdr:rowOff>144399</xdr:rowOff>
    </xdr:to>
    <xdr:sp macro="" textlink="">
      <xdr:nvSpPr>
        <xdr:cNvPr id="515" name="円/楕円 514"/>
        <xdr:cNvSpPr/>
      </xdr:nvSpPr>
      <xdr:spPr>
        <a:xfrm>
          <a:off x="14541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135526</xdr:rowOff>
    </xdr:from>
    <xdr:ext cx="469744" cy="259045"/>
    <xdr:sp macro="" textlink="">
      <xdr:nvSpPr>
        <xdr:cNvPr id="516" name="テキスト ボックス 515"/>
        <xdr:cNvSpPr txBox="1"/>
      </xdr:nvSpPr>
      <xdr:spPr>
        <a:xfrm>
          <a:off x="14357427" y="66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59754</xdr:rowOff>
    </xdr:from>
    <xdr:to>
      <xdr:col>20</xdr:col>
      <xdr:colOff>9525</xdr:colOff>
      <xdr:row>38</xdr:row>
      <xdr:rowOff>161354</xdr:rowOff>
    </xdr:to>
    <xdr:sp macro="" textlink="">
      <xdr:nvSpPr>
        <xdr:cNvPr id="517" name="円/楕円 516"/>
        <xdr:cNvSpPr/>
      </xdr:nvSpPr>
      <xdr:spPr>
        <a:xfrm>
          <a:off x="13652500" y="6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152481</xdr:rowOff>
    </xdr:from>
    <xdr:ext cx="469744" cy="259045"/>
    <xdr:sp macro="" textlink="">
      <xdr:nvSpPr>
        <xdr:cNvPr id="518" name="テキスト ボックス 517"/>
        <xdr:cNvSpPr txBox="1"/>
      </xdr:nvSpPr>
      <xdr:spPr>
        <a:xfrm>
          <a:off x="13468427" y="666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15253</xdr:rowOff>
    </xdr:from>
    <xdr:to>
      <xdr:col>18</xdr:col>
      <xdr:colOff>492125</xdr:colOff>
      <xdr:row>37</xdr:row>
      <xdr:rowOff>116853</xdr:rowOff>
    </xdr:to>
    <xdr:sp macro="" textlink="">
      <xdr:nvSpPr>
        <xdr:cNvPr id="519" name="円/楕円 518"/>
        <xdr:cNvSpPr/>
      </xdr:nvSpPr>
      <xdr:spPr>
        <a:xfrm>
          <a:off x="12763500" y="63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133380</xdr:rowOff>
    </xdr:from>
    <xdr:ext cx="469744" cy="259045"/>
    <xdr:sp macro="" textlink="">
      <xdr:nvSpPr>
        <xdr:cNvPr id="520" name="テキスト ボックス 519"/>
        <xdr:cNvSpPr txBox="1"/>
      </xdr:nvSpPr>
      <xdr:spPr>
        <a:xfrm>
          <a:off x="12579427" y="613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75312</xdr:rowOff>
    </xdr:from>
    <xdr:to>
      <xdr:col>23</xdr:col>
      <xdr:colOff>517525</xdr:colOff>
      <xdr:row>77</xdr:row>
      <xdr:rowOff>78146</xdr:rowOff>
    </xdr:to>
    <xdr:cxnSp macro="">
      <xdr:nvCxnSpPr>
        <xdr:cNvPr id="598" name="直線コネクタ 597"/>
        <xdr:cNvCxnSpPr/>
      </xdr:nvCxnSpPr>
      <xdr:spPr>
        <a:xfrm>
          <a:off x="15481300" y="13276962"/>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74175</xdr:rowOff>
    </xdr:from>
    <xdr:to>
      <xdr:col>22</xdr:col>
      <xdr:colOff>365125</xdr:colOff>
      <xdr:row>77</xdr:row>
      <xdr:rowOff>75312</xdr:rowOff>
    </xdr:to>
    <xdr:cxnSp macro="">
      <xdr:nvCxnSpPr>
        <xdr:cNvPr id="601" name="直線コネクタ 600"/>
        <xdr:cNvCxnSpPr/>
      </xdr:nvCxnSpPr>
      <xdr:spPr>
        <a:xfrm>
          <a:off x="14592300" y="13275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74175</xdr:rowOff>
    </xdr:from>
    <xdr:to>
      <xdr:col>21</xdr:col>
      <xdr:colOff>161925</xdr:colOff>
      <xdr:row>77</xdr:row>
      <xdr:rowOff>77863</xdr:rowOff>
    </xdr:to>
    <xdr:cxnSp macro="">
      <xdr:nvCxnSpPr>
        <xdr:cNvPr id="604" name="直線コネクタ 603"/>
        <xdr:cNvCxnSpPr/>
      </xdr:nvCxnSpPr>
      <xdr:spPr>
        <a:xfrm flipV="1">
          <a:off x="13703300" y="13275825"/>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77863</xdr:rowOff>
    </xdr:from>
    <xdr:to>
      <xdr:col>19</xdr:col>
      <xdr:colOff>644525</xdr:colOff>
      <xdr:row>77</xdr:row>
      <xdr:rowOff>92838</xdr:rowOff>
    </xdr:to>
    <xdr:cxnSp macro="">
      <xdr:nvCxnSpPr>
        <xdr:cNvPr id="607" name="直線コネクタ 606"/>
        <xdr:cNvCxnSpPr/>
      </xdr:nvCxnSpPr>
      <xdr:spPr>
        <a:xfrm flipV="1">
          <a:off x="12814300" y="13279513"/>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27346</xdr:rowOff>
    </xdr:from>
    <xdr:to>
      <xdr:col>23</xdr:col>
      <xdr:colOff>568325</xdr:colOff>
      <xdr:row>77</xdr:row>
      <xdr:rowOff>128946</xdr:rowOff>
    </xdr:to>
    <xdr:sp macro="" textlink="">
      <xdr:nvSpPr>
        <xdr:cNvPr id="617" name="円/楕円 616"/>
        <xdr:cNvSpPr/>
      </xdr:nvSpPr>
      <xdr:spPr>
        <a:xfrm>
          <a:off x="16268700" y="132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5773</xdr:rowOff>
    </xdr:from>
    <xdr:ext cx="534377" cy="259045"/>
    <xdr:sp macro="" textlink="">
      <xdr:nvSpPr>
        <xdr:cNvPr id="618" name="公債費該当値テキスト"/>
        <xdr:cNvSpPr txBox="1"/>
      </xdr:nvSpPr>
      <xdr:spPr>
        <a:xfrm>
          <a:off x="16370300" y="132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24512</xdr:rowOff>
    </xdr:from>
    <xdr:to>
      <xdr:col>22</xdr:col>
      <xdr:colOff>415925</xdr:colOff>
      <xdr:row>77</xdr:row>
      <xdr:rowOff>126112</xdr:rowOff>
    </xdr:to>
    <xdr:sp macro="" textlink="">
      <xdr:nvSpPr>
        <xdr:cNvPr id="619" name="円/楕円 618"/>
        <xdr:cNvSpPr/>
      </xdr:nvSpPr>
      <xdr:spPr>
        <a:xfrm>
          <a:off x="15430500" y="132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117239</xdr:rowOff>
    </xdr:from>
    <xdr:ext cx="534377" cy="259045"/>
    <xdr:sp macro="" textlink="">
      <xdr:nvSpPr>
        <xdr:cNvPr id="620" name="テキスト ボックス 619"/>
        <xdr:cNvSpPr txBox="1"/>
      </xdr:nvSpPr>
      <xdr:spPr>
        <a:xfrm>
          <a:off x="15214111" y="133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23375</xdr:rowOff>
    </xdr:from>
    <xdr:to>
      <xdr:col>21</xdr:col>
      <xdr:colOff>212725</xdr:colOff>
      <xdr:row>77</xdr:row>
      <xdr:rowOff>124975</xdr:rowOff>
    </xdr:to>
    <xdr:sp macro="" textlink="">
      <xdr:nvSpPr>
        <xdr:cNvPr id="621" name="円/楕円 620"/>
        <xdr:cNvSpPr/>
      </xdr:nvSpPr>
      <xdr:spPr>
        <a:xfrm>
          <a:off x="14541500" y="132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116102</xdr:rowOff>
    </xdr:from>
    <xdr:ext cx="534377" cy="259045"/>
    <xdr:sp macro="" textlink="">
      <xdr:nvSpPr>
        <xdr:cNvPr id="622" name="テキスト ボックス 621"/>
        <xdr:cNvSpPr txBox="1"/>
      </xdr:nvSpPr>
      <xdr:spPr>
        <a:xfrm>
          <a:off x="14325111" y="133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27063</xdr:rowOff>
    </xdr:from>
    <xdr:to>
      <xdr:col>20</xdr:col>
      <xdr:colOff>9525</xdr:colOff>
      <xdr:row>77</xdr:row>
      <xdr:rowOff>128663</xdr:rowOff>
    </xdr:to>
    <xdr:sp macro="" textlink="">
      <xdr:nvSpPr>
        <xdr:cNvPr id="623" name="円/楕円 622"/>
        <xdr:cNvSpPr/>
      </xdr:nvSpPr>
      <xdr:spPr>
        <a:xfrm>
          <a:off x="13652500" y="13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119790</xdr:rowOff>
    </xdr:from>
    <xdr:ext cx="534377" cy="259045"/>
    <xdr:sp macro="" textlink="">
      <xdr:nvSpPr>
        <xdr:cNvPr id="624" name="テキスト ボックス 623"/>
        <xdr:cNvSpPr txBox="1"/>
      </xdr:nvSpPr>
      <xdr:spPr>
        <a:xfrm>
          <a:off x="13436111" y="133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42038</xdr:rowOff>
    </xdr:from>
    <xdr:to>
      <xdr:col>18</xdr:col>
      <xdr:colOff>492125</xdr:colOff>
      <xdr:row>77</xdr:row>
      <xdr:rowOff>143638</xdr:rowOff>
    </xdr:to>
    <xdr:sp macro="" textlink="">
      <xdr:nvSpPr>
        <xdr:cNvPr id="625" name="円/楕円 624"/>
        <xdr:cNvSpPr/>
      </xdr:nvSpPr>
      <xdr:spPr>
        <a:xfrm>
          <a:off x="12763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134765</xdr:rowOff>
    </xdr:from>
    <xdr:ext cx="534377" cy="259045"/>
    <xdr:sp macro="" textlink="">
      <xdr:nvSpPr>
        <xdr:cNvPr id="626" name="テキスト ボックス 625"/>
        <xdr:cNvSpPr txBox="1"/>
      </xdr:nvSpPr>
      <xdr:spPr>
        <a:xfrm>
          <a:off x="12547111" y="133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19151</xdr:rowOff>
    </xdr:from>
    <xdr:to>
      <xdr:col>23</xdr:col>
      <xdr:colOff>517525</xdr:colOff>
      <xdr:row>97</xdr:row>
      <xdr:rowOff>58103</xdr:rowOff>
    </xdr:to>
    <xdr:cxnSp macro="">
      <xdr:nvCxnSpPr>
        <xdr:cNvPr id="653" name="直線コネクタ 652"/>
        <xdr:cNvCxnSpPr/>
      </xdr:nvCxnSpPr>
      <xdr:spPr>
        <a:xfrm flipV="1">
          <a:off x="15481300" y="16649801"/>
          <a:ext cx="838200" cy="3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44236</xdr:rowOff>
    </xdr:from>
    <xdr:to>
      <xdr:col>22</xdr:col>
      <xdr:colOff>365125</xdr:colOff>
      <xdr:row>97</xdr:row>
      <xdr:rowOff>58103</xdr:rowOff>
    </xdr:to>
    <xdr:cxnSp macro="">
      <xdr:nvCxnSpPr>
        <xdr:cNvPr id="656" name="直線コネクタ 655"/>
        <xdr:cNvCxnSpPr/>
      </xdr:nvCxnSpPr>
      <xdr:spPr>
        <a:xfrm>
          <a:off x="14592300" y="16674886"/>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44236</xdr:rowOff>
    </xdr:from>
    <xdr:to>
      <xdr:col>21</xdr:col>
      <xdr:colOff>161925</xdr:colOff>
      <xdr:row>97</xdr:row>
      <xdr:rowOff>76217</xdr:rowOff>
    </xdr:to>
    <xdr:cxnSp macro="">
      <xdr:nvCxnSpPr>
        <xdr:cNvPr id="659" name="直線コネクタ 658"/>
        <xdr:cNvCxnSpPr/>
      </xdr:nvCxnSpPr>
      <xdr:spPr>
        <a:xfrm flipV="1">
          <a:off x="13703300" y="16674886"/>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5424</xdr:rowOff>
    </xdr:from>
    <xdr:to>
      <xdr:col>19</xdr:col>
      <xdr:colOff>644525</xdr:colOff>
      <xdr:row>97</xdr:row>
      <xdr:rowOff>76217</xdr:rowOff>
    </xdr:to>
    <xdr:cxnSp macro="">
      <xdr:nvCxnSpPr>
        <xdr:cNvPr id="662" name="直線コネクタ 661"/>
        <xdr:cNvCxnSpPr/>
      </xdr:nvCxnSpPr>
      <xdr:spPr>
        <a:xfrm>
          <a:off x="12814300" y="16636074"/>
          <a:ext cx="889000" cy="7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34194</xdr:rowOff>
    </xdr:from>
    <xdr:ext cx="534377" cy="259045"/>
    <xdr:sp macro="" textlink="">
      <xdr:nvSpPr>
        <xdr:cNvPr id="666" name="テキスト ボックス 665"/>
        <xdr:cNvSpPr txBox="1"/>
      </xdr:nvSpPr>
      <xdr:spPr>
        <a:xfrm>
          <a:off x="12547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139801</xdr:rowOff>
    </xdr:from>
    <xdr:to>
      <xdr:col>23</xdr:col>
      <xdr:colOff>568325</xdr:colOff>
      <xdr:row>97</xdr:row>
      <xdr:rowOff>69951</xdr:rowOff>
    </xdr:to>
    <xdr:sp macro="" textlink="">
      <xdr:nvSpPr>
        <xdr:cNvPr id="672" name="円/楕円 671"/>
        <xdr:cNvSpPr/>
      </xdr:nvSpPr>
      <xdr:spPr>
        <a:xfrm>
          <a:off x="16268700" y="165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162678</xdr:rowOff>
    </xdr:from>
    <xdr:ext cx="534377" cy="259045"/>
    <xdr:sp macro="" textlink="">
      <xdr:nvSpPr>
        <xdr:cNvPr id="673" name="積立金該当値テキスト"/>
        <xdr:cNvSpPr txBox="1"/>
      </xdr:nvSpPr>
      <xdr:spPr>
        <a:xfrm>
          <a:off x="16370300" y="164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7303</xdr:rowOff>
    </xdr:from>
    <xdr:to>
      <xdr:col>22</xdr:col>
      <xdr:colOff>415925</xdr:colOff>
      <xdr:row>97</xdr:row>
      <xdr:rowOff>108903</xdr:rowOff>
    </xdr:to>
    <xdr:sp macro="" textlink="">
      <xdr:nvSpPr>
        <xdr:cNvPr id="674" name="円/楕円 673"/>
        <xdr:cNvSpPr/>
      </xdr:nvSpPr>
      <xdr:spPr>
        <a:xfrm>
          <a:off x="15430500" y="166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100030</xdr:rowOff>
    </xdr:from>
    <xdr:ext cx="534377" cy="259045"/>
    <xdr:sp macro="" textlink="">
      <xdr:nvSpPr>
        <xdr:cNvPr id="675" name="テキスト ボックス 674"/>
        <xdr:cNvSpPr txBox="1"/>
      </xdr:nvSpPr>
      <xdr:spPr>
        <a:xfrm>
          <a:off x="15214111" y="167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164886</xdr:rowOff>
    </xdr:from>
    <xdr:to>
      <xdr:col>21</xdr:col>
      <xdr:colOff>212725</xdr:colOff>
      <xdr:row>97</xdr:row>
      <xdr:rowOff>95036</xdr:rowOff>
    </xdr:to>
    <xdr:sp macro="" textlink="">
      <xdr:nvSpPr>
        <xdr:cNvPr id="676" name="円/楕円 675"/>
        <xdr:cNvSpPr/>
      </xdr:nvSpPr>
      <xdr:spPr>
        <a:xfrm>
          <a:off x="14541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111563</xdr:rowOff>
    </xdr:from>
    <xdr:ext cx="534377" cy="259045"/>
    <xdr:sp macro="" textlink="">
      <xdr:nvSpPr>
        <xdr:cNvPr id="677" name="テキスト ボックス 676"/>
        <xdr:cNvSpPr txBox="1"/>
      </xdr:nvSpPr>
      <xdr:spPr>
        <a:xfrm>
          <a:off x="14325111" y="163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25417</xdr:rowOff>
    </xdr:from>
    <xdr:to>
      <xdr:col>20</xdr:col>
      <xdr:colOff>9525</xdr:colOff>
      <xdr:row>97</xdr:row>
      <xdr:rowOff>127017</xdr:rowOff>
    </xdr:to>
    <xdr:sp macro="" textlink="">
      <xdr:nvSpPr>
        <xdr:cNvPr id="678" name="円/楕円 677"/>
        <xdr:cNvSpPr/>
      </xdr:nvSpPr>
      <xdr:spPr>
        <a:xfrm>
          <a:off x="13652500" y="166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143544</xdr:rowOff>
    </xdr:from>
    <xdr:ext cx="534377" cy="259045"/>
    <xdr:sp macro="" textlink="">
      <xdr:nvSpPr>
        <xdr:cNvPr id="679" name="テキスト ボックス 678"/>
        <xdr:cNvSpPr txBox="1"/>
      </xdr:nvSpPr>
      <xdr:spPr>
        <a:xfrm>
          <a:off x="13436111" y="164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126074</xdr:rowOff>
    </xdr:from>
    <xdr:to>
      <xdr:col>18</xdr:col>
      <xdr:colOff>492125</xdr:colOff>
      <xdr:row>97</xdr:row>
      <xdr:rowOff>56224</xdr:rowOff>
    </xdr:to>
    <xdr:sp macro="" textlink="">
      <xdr:nvSpPr>
        <xdr:cNvPr id="680" name="円/楕円 679"/>
        <xdr:cNvSpPr/>
      </xdr:nvSpPr>
      <xdr:spPr>
        <a:xfrm>
          <a:off x="12763500" y="165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72751</xdr:rowOff>
    </xdr:from>
    <xdr:ext cx="534377" cy="259045"/>
    <xdr:sp macro="" textlink="">
      <xdr:nvSpPr>
        <xdr:cNvPr id="681" name="テキスト ボックス 680"/>
        <xdr:cNvSpPr txBox="1"/>
      </xdr:nvSpPr>
      <xdr:spPr>
        <a:xfrm>
          <a:off x="12547111" y="163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8103</xdr:rowOff>
    </xdr:from>
    <xdr:to>
      <xdr:col>32</xdr:col>
      <xdr:colOff>187325</xdr:colOff>
      <xdr:row>59</xdr:row>
      <xdr:rowOff>15951</xdr:rowOff>
    </xdr:to>
    <xdr:cxnSp macro="">
      <xdr:nvCxnSpPr>
        <xdr:cNvPr id="769" name="直線コネクタ 768"/>
        <xdr:cNvCxnSpPr/>
      </xdr:nvCxnSpPr>
      <xdr:spPr>
        <a:xfrm>
          <a:off x="21323300" y="10123653"/>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8103</xdr:rowOff>
    </xdr:from>
    <xdr:to>
      <xdr:col>31</xdr:col>
      <xdr:colOff>34925</xdr:colOff>
      <xdr:row>59</xdr:row>
      <xdr:rowOff>11075</xdr:rowOff>
    </xdr:to>
    <xdr:cxnSp macro="">
      <xdr:nvCxnSpPr>
        <xdr:cNvPr id="772" name="直線コネクタ 771"/>
        <xdr:cNvCxnSpPr/>
      </xdr:nvCxnSpPr>
      <xdr:spPr>
        <a:xfrm flipV="1">
          <a:off x="20434300" y="1012365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2387</xdr:rowOff>
    </xdr:from>
    <xdr:to>
      <xdr:col>29</xdr:col>
      <xdr:colOff>517525</xdr:colOff>
      <xdr:row>59</xdr:row>
      <xdr:rowOff>11075</xdr:rowOff>
    </xdr:to>
    <xdr:cxnSp macro="">
      <xdr:nvCxnSpPr>
        <xdr:cNvPr id="775" name="直線コネクタ 774"/>
        <xdr:cNvCxnSpPr/>
      </xdr:nvCxnSpPr>
      <xdr:spPr>
        <a:xfrm>
          <a:off x="19545300" y="1011793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1512</xdr:rowOff>
    </xdr:from>
    <xdr:to>
      <xdr:col>28</xdr:col>
      <xdr:colOff>314325</xdr:colOff>
      <xdr:row>59</xdr:row>
      <xdr:rowOff>2387</xdr:rowOff>
    </xdr:to>
    <xdr:cxnSp macro="">
      <xdr:nvCxnSpPr>
        <xdr:cNvPr id="778" name="直線コネクタ 777"/>
        <xdr:cNvCxnSpPr/>
      </xdr:nvCxnSpPr>
      <xdr:spPr>
        <a:xfrm>
          <a:off x="18656300" y="10117062"/>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136601</xdr:rowOff>
    </xdr:from>
    <xdr:to>
      <xdr:col>32</xdr:col>
      <xdr:colOff>238125</xdr:colOff>
      <xdr:row>59</xdr:row>
      <xdr:rowOff>66751</xdr:rowOff>
    </xdr:to>
    <xdr:sp macro="" textlink="">
      <xdr:nvSpPr>
        <xdr:cNvPr id="788" name="円/楕円 787"/>
        <xdr:cNvSpPr/>
      </xdr:nvSpPr>
      <xdr:spPr>
        <a:xfrm>
          <a:off x="22110700" y="100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51528</xdr:rowOff>
    </xdr:from>
    <xdr:ext cx="378565" cy="259045"/>
    <xdr:sp macro="" textlink="">
      <xdr:nvSpPr>
        <xdr:cNvPr id="789" name="貸付金該当値テキスト"/>
        <xdr:cNvSpPr txBox="1"/>
      </xdr:nvSpPr>
      <xdr:spPr>
        <a:xfrm>
          <a:off x="22212300" y="999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128753</xdr:rowOff>
    </xdr:from>
    <xdr:to>
      <xdr:col>31</xdr:col>
      <xdr:colOff>85725</xdr:colOff>
      <xdr:row>59</xdr:row>
      <xdr:rowOff>58903</xdr:rowOff>
    </xdr:to>
    <xdr:sp macro="" textlink="">
      <xdr:nvSpPr>
        <xdr:cNvPr id="790" name="円/楕円 789"/>
        <xdr:cNvSpPr/>
      </xdr:nvSpPr>
      <xdr:spPr>
        <a:xfrm>
          <a:off x="21272500" y="100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50030</xdr:rowOff>
    </xdr:from>
    <xdr:ext cx="378565" cy="259045"/>
    <xdr:sp macro="" textlink="">
      <xdr:nvSpPr>
        <xdr:cNvPr id="791" name="テキスト ボックス 790"/>
        <xdr:cNvSpPr txBox="1"/>
      </xdr:nvSpPr>
      <xdr:spPr>
        <a:xfrm>
          <a:off x="21134017" y="10165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131725</xdr:rowOff>
    </xdr:from>
    <xdr:to>
      <xdr:col>29</xdr:col>
      <xdr:colOff>568325</xdr:colOff>
      <xdr:row>59</xdr:row>
      <xdr:rowOff>61875</xdr:rowOff>
    </xdr:to>
    <xdr:sp macro="" textlink="">
      <xdr:nvSpPr>
        <xdr:cNvPr id="792" name="円/楕円 791"/>
        <xdr:cNvSpPr/>
      </xdr:nvSpPr>
      <xdr:spPr>
        <a:xfrm>
          <a:off x="20383500" y="10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53002</xdr:rowOff>
    </xdr:from>
    <xdr:ext cx="378565" cy="259045"/>
    <xdr:sp macro="" textlink="">
      <xdr:nvSpPr>
        <xdr:cNvPr id="793" name="テキスト ボックス 792"/>
        <xdr:cNvSpPr txBox="1"/>
      </xdr:nvSpPr>
      <xdr:spPr>
        <a:xfrm>
          <a:off x="20245017" y="1016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123037</xdr:rowOff>
    </xdr:from>
    <xdr:to>
      <xdr:col>28</xdr:col>
      <xdr:colOff>365125</xdr:colOff>
      <xdr:row>59</xdr:row>
      <xdr:rowOff>53187</xdr:rowOff>
    </xdr:to>
    <xdr:sp macro="" textlink="">
      <xdr:nvSpPr>
        <xdr:cNvPr id="794" name="円/楕円 793"/>
        <xdr:cNvSpPr/>
      </xdr:nvSpPr>
      <xdr:spPr>
        <a:xfrm>
          <a:off x="19494500" y="100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44314</xdr:rowOff>
    </xdr:from>
    <xdr:ext cx="469744" cy="259045"/>
    <xdr:sp macro="" textlink="">
      <xdr:nvSpPr>
        <xdr:cNvPr id="795" name="テキスト ボックス 794"/>
        <xdr:cNvSpPr txBox="1"/>
      </xdr:nvSpPr>
      <xdr:spPr>
        <a:xfrm>
          <a:off x="19310427" y="1015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122162</xdr:rowOff>
    </xdr:from>
    <xdr:to>
      <xdr:col>27</xdr:col>
      <xdr:colOff>161925</xdr:colOff>
      <xdr:row>59</xdr:row>
      <xdr:rowOff>52312</xdr:rowOff>
    </xdr:to>
    <xdr:sp macro="" textlink="">
      <xdr:nvSpPr>
        <xdr:cNvPr id="796" name="円/楕円 795"/>
        <xdr:cNvSpPr/>
      </xdr:nvSpPr>
      <xdr:spPr>
        <a:xfrm>
          <a:off x="18605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43439</xdr:rowOff>
    </xdr:from>
    <xdr:ext cx="469744" cy="259045"/>
    <xdr:sp macro="" textlink="">
      <xdr:nvSpPr>
        <xdr:cNvPr id="797" name="テキスト ボックス 796"/>
        <xdr:cNvSpPr txBox="1"/>
      </xdr:nvSpPr>
      <xdr:spPr>
        <a:xfrm>
          <a:off x="18421427"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86695</xdr:rowOff>
    </xdr:from>
    <xdr:to>
      <xdr:col>32</xdr:col>
      <xdr:colOff>187325</xdr:colOff>
      <xdr:row>76</xdr:row>
      <xdr:rowOff>157835</xdr:rowOff>
    </xdr:to>
    <xdr:cxnSp macro="">
      <xdr:nvCxnSpPr>
        <xdr:cNvPr id="826" name="直線コネクタ 825"/>
        <xdr:cNvCxnSpPr/>
      </xdr:nvCxnSpPr>
      <xdr:spPr>
        <a:xfrm>
          <a:off x="21323300" y="13116895"/>
          <a:ext cx="8382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86695</xdr:rowOff>
    </xdr:from>
    <xdr:to>
      <xdr:col>31</xdr:col>
      <xdr:colOff>34925</xdr:colOff>
      <xdr:row>76</xdr:row>
      <xdr:rowOff>144165</xdr:rowOff>
    </xdr:to>
    <xdr:cxnSp macro="">
      <xdr:nvCxnSpPr>
        <xdr:cNvPr id="829" name="直線コネクタ 828"/>
        <xdr:cNvCxnSpPr/>
      </xdr:nvCxnSpPr>
      <xdr:spPr>
        <a:xfrm flipV="1">
          <a:off x="20434300" y="13116895"/>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136294</xdr:rowOff>
    </xdr:from>
    <xdr:to>
      <xdr:col>29</xdr:col>
      <xdr:colOff>517525</xdr:colOff>
      <xdr:row>76</xdr:row>
      <xdr:rowOff>144165</xdr:rowOff>
    </xdr:to>
    <xdr:cxnSp macro="">
      <xdr:nvCxnSpPr>
        <xdr:cNvPr id="832" name="直線コネクタ 831"/>
        <xdr:cNvCxnSpPr/>
      </xdr:nvCxnSpPr>
      <xdr:spPr>
        <a:xfrm>
          <a:off x="19545300" y="13166494"/>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136294</xdr:rowOff>
    </xdr:from>
    <xdr:to>
      <xdr:col>28</xdr:col>
      <xdr:colOff>314325</xdr:colOff>
      <xdr:row>77</xdr:row>
      <xdr:rowOff>2327</xdr:rowOff>
    </xdr:to>
    <xdr:cxnSp macro="">
      <xdr:nvCxnSpPr>
        <xdr:cNvPr id="835" name="直線コネクタ 834"/>
        <xdr:cNvCxnSpPr/>
      </xdr:nvCxnSpPr>
      <xdr:spPr>
        <a:xfrm flipV="1">
          <a:off x="18656300" y="13166494"/>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107035</xdr:rowOff>
    </xdr:from>
    <xdr:to>
      <xdr:col>32</xdr:col>
      <xdr:colOff>238125</xdr:colOff>
      <xdr:row>77</xdr:row>
      <xdr:rowOff>37185</xdr:rowOff>
    </xdr:to>
    <xdr:sp macro="" textlink="">
      <xdr:nvSpPr>
        <xdr:cNvPr id="845" name="円/楕円 844"/>
        <xdr:cNvSpPr/>
      </xdr:nvSpPr>
      <xdr:spPr>
        <a:xfrm>
          <a:off x="22110700" y="131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85462</xdr:rowOff>
    </xdr:from>
    <xdr:ext cx="534377" cy="259045"/>
    <xdr:sp macro="" textlink="">
      <xdr:nvSpPr>
        <xdr:cNvPr id="846" name="繰出金該当値テキスト"/>
        <xdr:cNvSpPr txBox="1"/>
      </xdr:nvSpPr>
      <xdr:spPr>
        <a:xfrm>
          <a:off x="22212300" y="131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35895</xdr:rowOff>
    </xdr:from>
    <xdr:to>
      <xdr:col>31</xdr:col>
      <xdr:colOff>85725</xdr:colOff>
      <xdr:row>76</xdr:row>
      <xdr:rowOff>137495</xdr:rowOff>
    </xdr:to>
    <xdr:sp macro="" textlink="">
      <xdr:nvSpPr>
        <xdr:cNvPr id="847" name="円/楕円 846"/>
        <xdr:cNvSpPr/>
      </xdr:nvSpPr>
      <xdr:spPr>
        <a:xfrm>
          <a:off x="21272500" y="130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154022</xdr:rowOff>
    </xdr:from>
    <xdr:ext cx="534377" cy="259045"/>
    <xdr:sp macro="" textlink="">
      <xdr:nvSpPr>
        <xdr:cNvPr id="848" name="テキスト ボックス 847"/>
        <xdr:cNvSpPr txBox="1"/>
      </xdr:nvSpPr>
      <xdr:spPr>
        <a:xfrm>
          <a:off x="21056111" y="128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93365</xdr:rowOff>
    </xdr:from>
    <xdr:to>
      <xdr:col>29</xdr:col>
      <xdr:colOff>568325</xdr:colOff>
      <xdr:row>77</xdr:row>
      <xdr:rowOff>23515</xdr:rowOff>
    </xdr:to>
    <xdr:sp macro="" textlink="">
      <xdr:nvSpPr>
        <xdr:cNvPr id="849" name="円/楕円 848"/>
        <xdr:cNvSpPr/>
      </xdr:nvSpPr>
      <xdr:spPr>
        <a:xfrm>
          <a:off x="20383500" y="131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14642</xdr:rowOff>
    </xdr:from>
    <xdr:ext cx="534377" cy="259045"/>
    <xdr:sp macro="" textlink="">
      <xdr:nvSpPr>
        <xdr:cNvPr id="850" name="テキスト ボックス 849"/>
        <xdr:cNvSpPr txBox="1"/>
      </xdr:nvSpPr>
      <xdr:spPr>
        <a:xfrm>
          <a:off x="20167111" y="132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85494</xdr:rowOff>
    </xdr:from>
    <xdr:to>
      <xdr:col>28</xdr:col>
      <xdr:colOff>365125</xdr:colOff>
      <xdr:row>77</xdr:row>
      <xdr:rowOff>15644</xdr:rowOff>
    </xdr:to>
    <xdr:sp macro="" textlink="">
      <xdr:nvSpPr>
        <xdr:cNvPr id="851" name="円/楕円 850"/>
        <xdr:cNvSpPr/>
      </xdr:nvSpPr>
      <xdr:spPr>
        <a:xfrm>
          <a:off x="19494500" y="131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6771</xdr:rowOff>
    </xdr:from>
    <xdr:ext cx="534377" cy="259045"/>
    <xdr:sp macro="" textlink="">
      <xdr:nvSpPr>
        <xdr:cNvPr id="852" name="テキスト ボックス 851"/>
        <xdr:cNvSpPr txBox="1"/>
      </xdr:nvSpPr>
      <xdr:spPr>
        <a:xfrm>
          <a:off x="19278111" y="132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122977</xdr:rowOff>
    </xdr:from>
    <xdr:to>
      <xdr:col>27</xdr:col>
      <xdr:colOff>161925</xdr:colOff>
      <xdr:row>77</xdr:row>
      <xdr:rowOff>53127</xdr:rowOff>
    </xdr:to>
    <xdr:sp macro="" textlink="">
      <xdr:nvSpPr>
        <xdr:cNvPr id="853" name="円/楕円 852"/>
        <xdr:cNvSpPr/>
      </xdr:nvSpPr>
      <xdr:spPr>
        <a:xfrm>
          <a:off x="18605500" y="131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44254</xdr:rowOff>
    </xdr:from>
    <xdr:ext cx="534377" cy="259045"/>
    <xdr:sp macro="" textlink="">
      <xdr:nvSpPr>
        <xdr:cNvPr id="854" name="テキスト ボックス 853"/>
        <xdr:cNvSpPr txBox="1"/>
      </xdr:nvSpPr>
      <xdr:spPr>
        <a:xfrm>
          <a:off x="18389111" y="132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・補助費等は住民一人当たり</a:t>
          </a:r>
          <a:r>
            <a:rPr kumimoji="1" lang="en-US" altLang="ja-JP" sz="1300">
              <a:latin typeface="ＭＳ Ｐゴシック"/>
            </a:rPr>
            <a:t>128,431</a:t>
          </a:r>
          <a:r>
            <a:rPr kumimoji="1" lang="ja-JP" altLang="en-US" sz="1300">
              <a:latin typeface="ＭＳ Ｐゴシック"/>
            </a:rPr>
            <a:t>円となっており、類似団体と比較して一人当たりコストが高い状況が続いている。これは、軍用地所在区交付金等の基地収入に係るものである。また、平成</a:t>
          </a:r>
          <a:r>
            <a:rPr kumimoji="1" lang="en-US" altLang="ja-JP" sz="1300">
              <a:latin typeface="ＭＳ Ｐゴシック"/>
            </a:rPr>
            <a:t>27</a:t>
          </a:r>
          <a:r>
            <a:rPr kumimoji="1" lang="ja-JP" altLang="en-US" sz="1300">
              <a:latin typeface="ＭＳ Ｐゴシック"/>
            </a:rPr>
            <a:t>年度に観光協会が設立されたことにより運営補助費が増加している。</a:t>
          </a:r>
          <a:endParaRPr kumimoji="1" lang="en-US" altLang="ja-JP" sz="1300">
            <a:latin typeface="ＭＳ Ｐゴシック"/>
          </a:endParaRPr>
        </a:p>
        <a:p>
          <a:r>
            <a:rPr kumimoji="1" lang="ja-JP" altLang="en-US" sz="1300">
              <a:latin typeface="ＭＳ Ｐゴシック"/>
            </a:rPr>
            <a:t>・物件費や普通建設事業費についても類似団体と比較して一人当たりコストが高い状況となっている。これは、一括交付金等の補助事業によるものであるため、事業内容により変動することが予想される。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10,906
10,388
50.82
8,850,002
8,522,196
295,951
3,171,814
4,015,889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59499</xdr:rowOff>
    </xdr:from>
    <xdr:to>
      <xdr:col>6</xdr:col>
      <xdr:colOff>511175</xdr:colOff>
      <xdr:row>33</xdr:row>
      <xdr:rowOff>254</xdr:rowOff>
    </xdr:to>
    <xdr:cxnSp macro="">
      <xdr:nvCxnSpPr>
        <xdr:cNvPr id="61" name="直線コネクタ 60"/>
        <xdr:cNvCxnSpPr/>
      </xdr:nvCxnSpPr>
      <xdr:spPr>
        <a:xfrm flipV="1">
          <a:off x="3797300" y="5545899"/>
          <a:ext cx="8382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143510</xdr:rowOff>
    </xdr:from>
    <xdr:to>
      <xdr:col>5</xdr:col>
      <xdr:colOff>358775</xdr:colOff>
      <xdr:row>33</xdr:row>
      <xdr:rowOff>254</xdr:rowOff>
    </xdr:to>
    <xdr:cxnSp macro="">
      <xdr:nvCxnSpPr>
        <xdr:cNvPr id="64" name="直線コネクタ 63"/>
        <xdr:cNvCxnSpPr/>
      </xdr:nvCxnSpPr>
      <xdr:spPr>
        <a:xfrm>
          <a:off x="2908300" y="562991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105601</xdr:rowOff>
    </xdr:from>
    <xdr:to>
      <xdr:col>4</xdr:col>
      <xdr:colOff>155575</xdr:colOff>
      <xdr:row>32</xdr:row>
      <xdr:rowOff>143510</xdr:rowOff>
    </xdr:to>
    <xdr:cxnSp macro="">
      <xdr:nvCxnSpPr>
        <xdr:cNvPr id="67" name="直線コネクタ 66"/>
        <xdr:cNvCxnSpPr/>
      </xdr:nvCxnSpPr>
      <xdr:spPr>
        <a:xfrm>
          <a:off x="2019300" y="5592001"/>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3873</xdr:rowOff>
    </xdr:from>
    <xdr:to>
      <xdr:col>2</xdr:col>
      <xdr:colOff>638175</xdr:colOff>
      <xdr:row>32</xdr:row>
      <xdr:rowOff>105601</xdr:rowOff>
    </xdr:to>
    <xdr:cxnSp macro="">
      <xdr:nvCxnSpPr>
        <xdr:cNvPr id="70" name="直線コネクタ 69"/>
        <xdr:cNvCxnSpPr/>
      </xdr:nvCxnSpPr>
      <xdr:spPr>
        <a:xfrm>
          <a:off x="1130300" y="5318823"/>
          <a:ext cx="889000" cy="27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8699</xdr:rowOff>
    </xdr:from>
    <xdr:to>
      <xdr:col>6</xdr:col>
      <xdr:colOff>561975</xdr:colOff>
      <xdr:row>32</xdr:row>
      <xdr:rowOff>110299</xdr:rowOff>
    </xdr:to>
    <xdr:sp macro="" textlink="">
      <xdr:nvSpPr>
        <xdr:cNvPr id="80" name="円/楕円 79"/>
        <xdr:cNvSpPr/>
      </xdr:nvSpPr>
      <xdr:spPr>
        <a:xfrm>
          <a:off x="4584700" y="5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31576</xdr:rowOff>
    </xdr:from>
    <xdr:ext cx="534377" cy="259045"/>
    <xdr:sp macro="" textlink="">
      <xdr:nvSpPr>
        <xdr:cNvPr id="81" name="議会費該当値テキスト"/>
        <xdr:cNvSpPr txBox="1"/>
      </xdr:nvSpPr>
      <xdr:spPr>
        <a:xfrm>
          <a:off x="4686300" y="53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120904</xdr:rowOff>
    </xdr:from>
    <xdr:to>
      <xdr:col>5</xdr:col>
      <xdr:colOff>409575</xdr:colOff>
      <xdr:row>33</xdr:row>
      <xdr:rowOff>51054</xdr:rowOff>
    </xdr:to>
    <xdr:sp macro="" textlink="">
      <xdr:nvSpPr>
        <xdr:cNvPr id="82" name="円/楕円 81"/>
        <xdr:cNvSpPr/>
      </xdr:nvSpPr>
      <xdr:spPr>
        <a:xfrm>
          <a:off x="3746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67581</xdr:rowOff>
    </xdr:from>
    <xdr:ext cx="469744" cy="259045"/>
    <xdr:sp macro="" textlink="">
      <xdr:nvSpPr>
        <xdr:cNvPr id="83" name="テキスト ボックス 82"/>
        <xdr:cNvSpPr txBox="1"/>
      </xdr:nvSpPr>
      <xdr:spPr>
        <a:xfrm>
          <a:off x="3562427"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92710</xdr:rowOff>
    </xdr:from>
    <xdr:to>
      <xdr:col>4</xdr:col>
      <xdr:colOff>206375</xdr:colOff>
      <xdr:row>33</xdr:row>
      <xdr:rowOff>22860</xdr:rowOff>
    </xdr:to>
    <xdr:sp macro="" textlink="">
      <xdr:nvSpPr>
        <xdr:cNvPr id="84" name="円/楕円 83"/>
        <xdr:cNvSpPr/>
      </xdr:nvSpPr>
      <xdr:spPr>
        <a:xfrm>
          <a:off x="28575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39387</xdr:rowOff>
    </xdr:from>
    <xdr:ext cx="469744" cy="259045"/>
    <xdr:sp macro="" textlink="">
      <xdr:nvSpPr>
        <xdr:cNvPr id="85" name="テキスト ボックス 84"/>
        <xdr:cNvSpPr txBox="1"/>
      </xdr:nvSpPr>
      <xdr:spPr>
        <a:xfrm>
          <a:off x="2673427"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54801</xdr:rowOff>
    </xdr:from>
    <xdr:to>
      <xdr:col>3</xdr:col>
      <xdr:colOff>3175</xdr:colOff>
      <xdr:row>32</xdr:row>
      <xdr:rowOff>156401</xdr:rowOff>
    </xdr:to>
    <xdr:sp macro="" textlink="">
      <xdr:nvSpPr>
        <xdr:cNvPr id="86" name="円/楕円 85"/>
        <xdr:cNvSpPr/>
      </xdr:nvSpPr>
      <xdr:spPr>
        <a:xfrm>
          <a:off x="1968500" y="55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1478</xdr:rowOff>
    </xdr:from>
    <xdr:ext cx="469744" cy="259045"/>
    <xdr:sp macro="" textlink="">
      <xdr:nvSpPr>
        <xdr:cNvPr id="87" name="テキスト ボックス 86"/>
        <xdr:cNvSpPr txBox="1"/>
      </xdr:nvSpPr>
      <xdr:spPr>
        <a:xfrm>
          <a:off x="1784427" y="531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124523</xdr:rowOff>
    </xdr:from>
    <xdr:to>
      <xdr:col>1</xdr:col>
      <xdr:colOff>485775</xdr:colOff>
      <xdr:row>31</xdr:row>
      <xdr:rowOff>54673</xdr:rowOff>
    </xdr:to>
    <xdr:sp macro="" textlink="">
      <xdr:nvSpPr>
        <xdr:cNvPr id="88" name="円/楕円 87"/>
        <xdr:cNvSpPr/>
      </xdr:nvSpPr>
      <xdr:spPr>
        <a:xfrm>
          <a:off x="1079500" y="52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71200</xdr:rowOff>
    </xdr:from>
    <xdr:ext cx="534377" cy="259045"/>
    <xdr:sp macro="" textlink="">
      <xdr:nvSpPr>
        <xdr:cNvPr id="89" name="テキスト ボックス 88"/>
        <xdr:cNvSpPr txBox="1"/>
      </xdr:nvSpPr>
      <xdr:spPr>
        <a:xfrm>
          <a:off x="863111" y="50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92850</xdr:rowOff>
    </xdr:from>
    <xdr:to>
      <xdr:col>6</xdr:col>
      <xdr:colOff>511175</xdr:colOff>
      <xdr:row>55</xdr:row>
      <xdr:rowOff>146172</xdr:rowOff>
    </xdr:to>
    <xdr:cxnSp macro="">
      <xdr:nvCxnSpPr>
        <xdr:cNvPr id="120" name="直線コネクタ 119"/>
        <xdr:cNvCxnSpPr/>
      </xdr:nvCxnSpPr>
      <xdr:spPr>
        <a:xfrm flipV="1">
          <a:off x="3797300" y="9522600"/>
          <a:ext cx="8382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103611</xdr:rowOff>
    </xdr:from>
    <xdr:to>
      <xdr:col>5</xdr:col>
      <xdr:colOff>358775</xdr:colOff>
      <xdr:row>55</xdr:row>
      <xdr:rowOff>146172</xdr:rowOff>
    </xdr:to>
    <xdr:cxnSp macro="">
      <xdr:nvCxnSpPr>
        <xdr:cNvPr id="123" name="直線コネクタ 122"/>
        <xdr:cNvCxnSpPr/>
      </xdr:nvCxnSpPr>
      <xdr:spPr>
        <a:xfrm>
          <a:off x="2908300" y="9533361"/>
          <a:ext cx="889000" cy="4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137912</xdr:rowOff>
    </xdr:from>
    <xdr:ext cx="599010" cy="259045"/>
    <xdr:sp macro="" textlink="">
      <xdr:nvSpPr>
        <xdr:cNvPr id="125" name="テキスト ボックス 124"/>
        <xdr:cNvSpPr txBox="1"/>
      </xdr:nvSpPr>
      <xdr:spPr>
        <a:xfrm>
          <a:off x="3497794"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103611</xdr:rowOff>
    </xdr:from>
    <xdr:to>
      <xdr:col>4</xdr:col>
      <xdr:colOff>155575</xdr:colOff>
      <xdr:row>55</xdr:row>
      <xdr:rowOff>167012</xdr:rowOff>
    </xdr:to>
    <xdr:cxnSp macro="">
      <xdr:nvCxnSpPr>
        <xdr:cNvPr id="126" name="直線コネクタ 125"/>
        <xdr:cNvCxnSpPr/>
      </xdr:nvCxnSpPr>
      <xdr:spPr>
        <a:xfrm flipV="1">
          <a:off x="2019300" y="9533361"/>
          <a:ext cx="889000" cy="6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130569</xdr:rowOff>
    </xdr:from>
    <xdr:to>
      <xdr:col>2</xdr:col>
      <xdr:colOff>638175</xdr:colOff>
      <xdr:row>55</xdr:row>
      <xdr:rowOff>167012</xdr:rowOff>
    </xdr:to>
    <xdr:cxnSp macro="">
      <xdr:nvCxnSpPr>
        <xdr:cNvPr id="129" name="直線コネクタ 128"/>
        <xdr:cNvCxnSpPr/>
      </xdr:nvCxnSpPr>
      <xdr:spPr>
        <a:xfrm>
          <a:off x="1130300" y="9560319"/>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42050</xdr:rowOff>
    </xdr:from>
    <xdr:to>
      <xdr:col>6</xdr:col>
      <xdr:colOff>561975</xdr:colOff>
      <xdr:row>55</xdr:row>
      <xdr:rowOff>143650</xdr:rowOff>
    </xdr:to>
    <xdr:sp macro="" textlink="">
      <xdr:nvSpPr>
        <xdr:cNvPr id="139" name="円/楕円 138"/>
        <xdr:cNvSpPr/>
      </xdr:nvSpPr>
      <xdr:spPr>
        <a:xfrm>
          <a:off x="4584700" y="94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64927</xdr:rowOff>
    </xdr:from>
    <xdr:ext cx="599010" cy="259045"/>
    <xdr:sp macro="" textlink="">
      <xdr:nvSpPr>
        <xdr:cNvPr id="140" name="総務費該当値テキスト"/>
        <xdr:cNvSpPr txBox="1"/>
      </xdr:nvSpPr>
      <xdr:spPr>
        <a:xfrm>
          <a:off x="4686300" y="932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95372</xdr:rowOff>
    </xdr:from>
    <xdr:to>
      <xdr:col>5</xdr:col>
      <xdr:colOff>409575</xdr:colOff>
      <xdr:row>56</xdr:row>
      <xdr:rowOff>25522</xdr:rowOff>
    </xdr:to>
    <xdr:sp macro="" textlink="">
      <xdr:nvSpPr>
        <xdr:cNvPr id="141" name="円/楕円 140"/>
        <xdr:cNvSpPr/>
      </xdr:nvSpPr>
      <xdr:spPr>
        <a:xfrm>
          <a:off x="3746500" y="95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42049</xdr:rowOff>
    </xdr:from>
    <xdr:ext cx="599010" cy="259045"/>
    <xdr:sp macro="" textlink="">
      <xdr:nvSpPr>
        <xdr:cNvPr id="142" name="テキスト ボックス 141"/>
        <xdr:cNvSpPr txBox="1"/>
      </xdr:nvSpPr>
      <xdr:spPr>
        <a:xfrm>
          <a:off x="3497794" y="930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195,518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52811</xdr:rowOff>
    </xdr:from>
    <xdr:to>
      <xdr:col>4</xdr:col>
      <xdr:colOff>206375</xdr:colOff>
      <xdr:row>55</xdr:row>
      <xdr:rowOff>154411</xdr:rowOff>
    </xdr:to>
    <xdr:sp macro="" textlink="">
      <xdr:nvSpPr>
        <xdr:cNvPr id="143" name="円/楕円 142"/>
        <xdr:cNvSpPr/>
      </xdr:nvSpPr>
      <xdr:spPr>
        <a:xfrm>
          <a:off x="2857500" y="94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170938</xdr:rowOff>
    </xdr:from>
    <xdr:ext cx="599010" cy="259045"/>
    <xdr:sp macro="" textlink="">
      <xdr:nvSpPr>
        <xdr:cNvPr id="144" name="テキスト ボックス 143"/>
        <xdr:cNvSpPr txBox="1"/>
      </xdr:nvSpPr>
      <xdr:spPr>
        <a:xfrm>
          <a:off x="2608794" y="925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208,551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116212</xdr:rowOff>
    </xdr:from>
    <xdr:to>
      <xdr:col>3</xdr:col>
      <xdr:colOff>3175</xdr:colOff>
      <xdr:row>56</xdr:row>
      <xdr:rowOff>46362</xdr:rowOff>
    </xdr:to>
    <xdr:sp macro="" textlink="">
      <xdr:nvSpPr>
        <xdr:cNvPr id="145" name="円/楕円 144"/>
        <xdr:cNvSpPr/>
      </xdr:nvSpPr>
      <xdr:spPr>
        <a:xfrm>
          <a:off x="1968500" y="95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62889</xdr:rowOff>
    </xdr:from>
    <xdr:ext cx="599010" cy="259045"/>
    <xdr:sp macro="" textlink="">
      <xdr:nvSpPr>
        <xdr:cNvPr id="146" name="テキスト ボックス 145"/>
        <xdr:cNvSpPr txBox="1"/>
      </xdr:nvSpPr>
      <xdr:spPr>
        <a:xfrm>
          <a:off x="1719794" y="932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79769</xdr:rowOff>
    </xdr:from>
    <xdr:to>
      <xdr:col>1</xdr:col>
      <xdr:colOff>485775</xdr:colOff>
      <xdr:row>56</xdr:row>
      <xdr:rowOff>9919</xdr:rowOff>
    </xdr:to>
    <xdr:sp macro="" textlink="">
      <xdr:nvSpPr>
        <xdr:cNvPr id="147" name="円/楕円 146"/>
        <xdr:cNvSpPr/>
      </xdr:nvSpPr>
      <xdr:spPr>
        <a:xfrm>
          <a:off x="1079500" y="95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26446</xdr:rowOff>
    </xdr:from>
    <xdr:ext cx="599010" cy="259045"/>
    <xdr:sp macro="" textlink="">
      <xdr:nvSpPr>
        <xdr:cNvPr id="148" name="テキスト ボックス 147"/>
        <xdr:cNvSpPr txBox="1"/>
      </xdr:nvSpPr>
      <xdr:spPr>
        <a:xfrm>
          <a:off x="830794" y="928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2463</xdr:rowOff>
    </xdr:from>
    <xdr:to>
      <xdr:col>6</xdr:col>
      <xdr:colOff>511175</xdr:colOff>
      <xdr:row>76</xdr:row>
      <xdr:rowOff>58961</xdr:rowOff>
    </xdr:to>
    <xdr:cxnSp macro="">
      <xdr:nvCxnSpPr>
        <xdr:cNvPr id="180" name="直線コネクタ 179"/>
        <xdr:cNvCxnSpPr/>
      </xdr:nvCxnSpPr>
      <xdr:spPr>
        <a:xfrm>
          <a:off x="3797300" y="13032663"/>
          <a:ext cx="838200" cy="5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2463</xdr:rowOff>
    </xdr:from>
    <xdr:to>
      <xdr:col>5</xdr:col>
      <xdr:colOff>358775</xdr:colOff>
      <xdr:row>76</xdr:row>
      <xdr:rowOff>125799</xdr:rowOff>
    </xdr:to>
    <xdr:cxnSp macro="">
      <xdr:nvCxnSpPr>
        <xdr:cNvPr id="183" name="直線コネクタ 182"/>
        <xdr:cNvCxnSpPr/>
      </xdr:nvCxnSpPr>
      <xdr:spPr>
        <a:xfrm flipV="1">
          <a:off x="2908300" y="13032663"/>
          <a:ext cx="889000" cy="1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125799</xdr:rowOff>
    </xdr:from>
    <xdr:to>
      <xdr:col>4</xdr:col>
      <xdr:colOff>155575</xdr:colOff>
      <xdr:row>76</xdr:row>
      <xdr:rowOff>156355</xdr:rowOff>
    </xdr:to>
    <xdr:cxnSp macro="">
      <xdr:nvCxnSpPr>
        <xdr:cNvPr id="186" name="直線コネクタ 185"/>
        <xdr:cNvCxnSpPr/>
      </xdr:nvCxnSpPr>
      <xdr:spPr>
        <a:xfrm flipV="1">
          <a:off x="2019300" y="13155999"/>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156355</xdr:rowOff>
    </xdr:from>
    <xdr:to>
      <xdr:col>2</xdr:col>
      <xdr:colOff>638175</xdr:colOff>
      <xdr:row>77</xdr:row>
      <xdr:rowOff>61748</xdr:rowOff>
    </xdr:to>
    <xdr:cxnSp macro="">
      <xdr:nvCxnSpPr>
        <xdr:cNvPr id="189" name="直線コネクタ 188"/>
        <xdr:cNvCxnSpPr/>
      </xdr:nvCxnSpPr>
      <xdr:spPr>
        <a:xfrm flipV="1">
          <a:off x="1130300" y="13186555"/>
          <a:ext cx="889000" cy="7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8161</xdr:rowOff>
    </xdr:from>
    <xdr:to>
      <xdr:col>6</xdr:col>
      <xdr:colOff>561975</xdr:colOff>
      <xdr:row>76</xdr:row>
      <xdr:rowOff>109761</xdr:rowOff>
    </xdr:to>
    <xdr:sp macro="" textlink="">
      <xdr:nvSpPr>
        <xdr:cNvPr id="199" name="円/楕円 198"/>
        <xdr:cNvSpPr/>
      </xdr:nvSpPr>
      <xdr:spPr>
        <a:xfrm>
          <a:off x="4584700" y="130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158038</xdr:rowOff>
    </xdr:from>
    <xdr:ext cx="599010" cy="259045"/>
    <xdr:sp macro="" textlink="">
      <xdr:nvSpPr>
        <xdr:cNvPr id="200" name="民生費該当値テキスト"/>
        <xdr:cNvSpPr txBox="1"/>
      </xdr:nvSpPr>
      <xdr:spPr>
        <a:xfrm>
          <a:off x="4686300" y="130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140,917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123113</xdr:rowOff>
    </xdr:from>
    <xdr:to>
      <xdr:col>5</xdr:col>
      <xdr:colOff>409575</xdr:colOff>
      <xdr:row>76</xdr:row>
      <xdr:rowOff>53263</xdr:rowOff>
    </xdr:to>
    <xdr:sp macro="" textlink="">
      <xdr:nvSpPr>
        <xdr:cNvPr id="201" name="円/楕円 200"/>
        <xdr:cNvSpPr/>
      </xdr:nvSpPr>
      <xdr:spPr>
        <a:xfrm>
          <a:off x="37465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69790</xdr:rowOff>
    </xdr:from>
    <xdr:ext cx="599010" cy="259045"/>
    <xdr:sp macro="" textlink="">
      <xdr:nvSpPr>
        <xdr:cNvPr id="202" name="テキスト ボックス 201"/>
        <xdr:cNvSpPr txBox="1"/>
      </xdr:nvSpPr>
      <xdr:spPr>
        <a:xfrm>
          <a:off x="3497794" y="127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74999</xdr:rowOff>
    </xdr:from>
    <xdr:to>
      <xdr:col>4</xdr:col>
      <xdr:colOff>206375</xdr:colOff>
      <xdr:row>77</xdr:row>
      <xdr:rowOff>5149</xdr:rowOff>
    </xdr:to>
    <xdr:sp macro="" textlink="">
      <xdr:nvSpPr>
        <xdr:cNvPr id="203" name="円/楕円 202"/>
        <xdr:cNvSpPr/>
      </xdr:nvSpPr>
      <xdr:spPr>
        <a:xfrm>
          <a:off x="2857500" y="13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21676</xdr:rowOff>
    </xdr:from>
    <xdr:ext cx="599010" cy="259045"/>
    <xdr:sp macro="" textlink="">
      <xdr:nvSpPr>
        <xdr:cNvPr id="204" name="テキスト ボックス 203"/>
        <xdr:cNvSpPr txBox="1"/>
      </xdr:nvSpPr>
      <xdr:spPr>
        <a:xfrm>
          <a:off x="2608794" y="1288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105555</xdr:rowOff>
    </xdr:from>
    <xdr:to>
      <xdr:col>3</xdr:col>
      <xdr:colOff>3175</xdr:colOff>
      <xdr:row>77</xdr:row>
      <xdr:rowOff>35705</xdr:rowOff>
    </xdr:to>
    <xdr:sp macro="" textlink="">
      <xdr:nvSpPr>
        <xdr:cNvPr id="205" name="円/楕円 204"/>
        <xdr:cNvSpPr/>
      </xdr:nvSpPr>
      <xdr:spPr>
        <a:xfrm>
          <a:off x="1968500" y="131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52232</xdr:rowOff>
    </xdr:from>
    <xdr:ext cx="599010" cy="259045"/>
    <xdr:sp macro="" textlink="">
      <xdr:nvSpPr>
        <xdr:cNvPr id="206" name="テキスト ボックス 205"/>
        <xdr:cNvSpPr txBox="1"/>
      </xdr:nvSpPr>
      <xdr:spPr>
        <a:xfrm>
          <a:off x="1719794" y="1291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207" name="円/楕円 206"/>
        <xdr:cNvSpPr/>
      </xdr:nvSpPr>
      <xdr:spPr>
        <a:xfrm>
          <a:off x="1079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208" name="テキスト ボックス 207"/>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36040</xdr:rowOff>
    </xdr:from>
    <xdr:to>
      <xdr:col>6</xdr:col>
      <xdr:colOff>511175</xdr:colOff>
      <xdr:row>97</xdr:row>
      <xdr:rowOff>70616</xdr:rowOff>
    </xdr:to>
    <xdr:cxnSp macro="">
      <xdr:nvCxnSpPr>
        <xdr:cNvPr id="241" name="直線コネクタ 240"/>
        <xdr:cNvCxnSpPr/>
      </xdr:nvCxnSpPr>
      <xdr:spPr>
        <a:xfrm flipV="1">
          <a:off x="3797300" y="16666690"/>
          <a:ext cx="8382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70616</xdr:rowOff>
    </xdr:from>
    <xdr:to>
      <xdr:col>5</xdr:col>
      <xdr:colOff>358775</xdr:colOff>
      <xdr:row>97</xdr:row>
      <xdr:rowOff>79102</xdr:rowOff>
    </xdr:to>
    <xdr:cxnSp macro="">
      <xdr:nvCxnSpPr>
        <xdr:cNvPr id="244" name="直線コネクタ 243"/>
        <xdr:cNvCxnSpPr/>
      </xdr:nvCxnSpPr>
      <xdr:spPr>
        <a:xfrm flipV="1">
          <a:off x="2908300" y="16701266"/>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74044</xdr:rowOff>
    </xdr:from>
    <xdr:to>
      <xdr:col>4</xdr:col>
      <xdr:colOff>155575</xdr:colOff>
      <xdr:row>97</xdr:row>
      <xdr:rowOff>79102</xdr:rowOff>
    </xdr:to>
    <xdr:cxnSp macro="">
      <xdr:nvCxnSpPr>
        <xdr:cNvPr id="247" name="直線コネクタ 246"/>
        <xdr:cNvCxnSpPr/>
      </xdr:nvCxnSpPr>
      <xdr:spPr>
        <a:xfrm>
          <a:off x="2019300" y="16704694"/>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48546</xdr:rowOff>
    </xdr:from>
    <xdr:to>
      <xdr:col>2</xdr:col>
      <xdr:colOff>638175</xdr:colOff>
      <xdr:row>97</xdr:row>
      <xdr:rowOff>74044</xdr:rowOff>
    </xdr:to>
    <xdr:cxnSp macro="">
      <xdr:nvCxnSpPr>
        <xdr:cNvPr id="250" name="直線コネクタ 249"/>
        <xdr:cNvCxnSpPr/>
      </xdr:nvCxnSpPr>
      <xdr:spPr>
        <a:xfrm>
          <a:off x="1130300" y="16679196"/>
          <a:ext cx="889000" cy="2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156690</xdr:rowOff>
    </xdr:from>
    <xdr:to>
      <xdr:col>6</xdr:col>
      <xdr:colOff>561975</xdr:colOff>
      <xdr:row>97</xdr:row>
      <xdr:rowOff>86840</xdr:rowOff>
    </xdr:to>
    <xdr:sp macro="" textlink="">
      <xdr:nvSpPr>
        <xdr:cNvPr id="260" name="円/楕円 259"/>
        <xdr:cNvSpPr/>
      </xdr:nvSpPr>
      <xdr:spPr>
        <a:xfrm>
          <a:off x="4584700" y="166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135117</xdr:rowOff>
    </xdr:from>
    <xdr:ext cx="534377" cy="259045"/>
    <xdr:sp macro="" textlink="">
      <xdr:nvSpPr>
        <xdr:cNvPr id="261" name="衛生費該当値テキスト"/>
        <xdr:cNvSpPr txBox="1"/>
      </xdr:nvSpPr>
      <xdr:spPr>
        <a:xfrm>
          <a:off x="4686300" y="165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19816</xdr:rowOff>
    </xdr:from>
    <xdr:to>
      <xdr:col>5</xdr:col>
      <xdr:colOff>409575</xdr:colOff>
      <xdr:row>97</xdr:row>
      <xdr:rowOff>121416</xdr:rowOff>
    </xdr:to>
    <xdr:sp macro="" textlink="">
      <xdr:nvSpPr>
        <xdr:cNvPr id="262" name="円/楕円 261"/>
        <xdr:cNvSpPr/>
      </xdr:nvSpPr>
      <xdr:spPr>
        <a:xfrm>
          <a:off x="3746500" y="166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112543</xdr:rowOff>
    </xdr:from>
    <xdr:ext cx="534377" cy="259045"/>
    <xdr:sp macro="" textlink="">
      <xdr:nvSpPr>
        <xdr:cNvPr id="263" name="テキスト ボックス 262"/>
        <xdr:cNvSpPr txBox="1"/>
      </xdr:nvSpPr>
      <xdr:spPr>
        <a:xfrm>
          <a:off x="3530111" y="167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28302</xdr:rowOff>
    </xdr:from>
    <xdr:to>
      <xdr:col>4</xdr:col>
      <xdr:colOff>206375</xdr:colOff>
      <xdr:row>97</xdr:row>
      <xdr:rowOff>129902</xdr:rowOff>
    </xdr:to>
    <xdr:sp macro="" textlink="">
      <xdr:nvSpPr>
        <xdr:cNvPr id="264" name="円/楕円 263"/>
        <xdr:cNvSpPr/>
      </xdr:nvSpPr>
      <xdr:spPr>
        <a:xfrm>
          <a:off x="2857500" y="166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121029</xdr:rowOff>
    </xdr:from>
    <xdr:ext cx="534377" cy="259045"/>
    <xdr:sp macro="" textlink="">
      <xdr:nvSpPr>
        <xdr:cNvPr id="265" name="テキスト ボックス 264"/>
        <xdr:cNvSpPr txBox="1"/>
      </xdr:nvSpPr>
      <xdr:spPr>
        <a:xfrm>
          <a:off x="2641111" y="167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23244</xdr:rowOff>
    </xdr:from>
    <xdr:to>
      <xdr:col>3</xdr:col>
      <xdr:colOff>3175</xdr:colOff>
      <xdr:row>97</xdr:row>
      <xdr:rowOff>124844</xdr:rowOff>
    </xdr:to>
    <xdr:sp macro="" textlink="">
      <xdr:nvSpPr>
        <xdr:cNvPr id="266" name="円/楕円 265"/>
        <xdr:cNvSpPr/>
      </xdr:nvSpPr>
      <xdr:spPr>
        <a:xfrm>
          <a:off x="1968500" y="166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115971</xdr:rowOff>
    </xdr:from>
    <xdr:ext cx="534377" cy="259045"/>
    <xdr:sp macro="" textlink="">
      <xdr:nvSpPr>
        <xdr:cNvPr id="267" name="テキスト ボックス 266"/>
        <xdr:cNvSpPr txBox="1"/>
      </xdr:nvSpPr>
      <xdr:spPr>
        <a:xfrm>
          <a:off x="1752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169196</xdr:rowOff>
    </xdr:from>
    <xdr:to>
      <xdr:col>1</xdr:col>
      <xdr:colOff>485775</xdr:colOff>
      <xdr:row>97</xdr:row>
      <xdr:rowOff>99346</xdr:rowOff>
    </xdr:to>
    <xdr:sp macro="" textlink="">
      <xdr:nvSpPr>
        <xdr:cNvPr id="268" name="円/楕円 267"/>
        <xdr:cNvSpPr/>
      </xdr:nvSpPr>
      <xdr:spPr>
        <a:xfrm>
          <a:off x="1079500" y="166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90473</xdr:rowOff>
    </xdr:from>
    <xdr:ext cx="534377" cy="259045"/>
    <xdr:sp macro="" textlink="">
      <xdr:nvSpPr>
        <xdr:cNvPr id="269" name="テキスト ボックス 268"/>
        <xdr:cNvSpPr txBox="1"/>
      </xdr:nvSpPr>
      <xdr:spPr>
        <a:xfrm>
          <a:off x="863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9" name="円/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1" name="円/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2" name="テキスト ボックス 321"/>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3" name="円/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4" name="テキスト ボックス 323"/>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5" name="円/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6" name="テキスト ボックス 325"/>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7" name="円/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8" name="テキスト ボックス 327"/>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139722</xdr:rowOff>
    </xdr:from>
    <xdr:to>
      <xdr:col>15</xdr:col>
      <xdr:colOff>180975</xdr:colOff>
      <xdr:row>56</xdr:row>
      <xdr:rowOff>165606</xdr:rowOff>
    </xdr:to>
    <xdr:cxnSp macro="">
      <xdr:nvCxnSpPr>
        <xdr:cNvPr id="353" name="直線コネクタ 352"/>
        <xdr:cNvCxnSpPr/>
      </xdr:nvCxnSpPr>
      <xdr:spPr>
        <a:xfrm>
          <a:off x="9639300" y="9740922"/>
          <a:ext cx="838200" cy="2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114874</xdr:rowOff>
    </xdr:from>
    <xdr:to>
      <xdr:col>14</xdr:col>
      <xdr:colOff>28575</xdr:colOff>
      <xdr:row>56</xdr:row>
      <xdr:rowOff>139722</xdr:rowOff>
    </xdr:to>
    <xdr:cxnSp macro="">
      <xdr:nvCxnSpPr>
        <xdr:cNvPr id="356" name="直線コネクタ 355"/>
        <xdr:cNvCxnSpPr/>
      </xdr:nvCxnSpPr>
      <xdr:spPr>
        <a:xfrm>
          <a:off x="8750300" y="9716074"/>
          <a:ext cx="8890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8" name="テキスト ボックス 357"/>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22685</xdr:rowOff>
    </xdr:from>
    <xdr:to>
      <xdr:col>12</xdr:col>
      <xdr:colOff>511175</xdr:colOff>
      <xdr:row>56</xdr:row>
      <xdr:rowOff>114874</xdr:rowOff>
    </xdr:to>
    <xdr:cxnSp macro="">
      <xdr:nvCxnSpPr>
        <xdr:cNvPr id="359" name="直線コネクタ 358"/>
        <xdr:cNvCxnSpPr/>
      </xdr:nvCxnSpPr>
      <xdr:spPr>
        <a:xfrm>
          <a:off x="7861300" y="9623885"/>
          <a:ext cx="889000" cy="9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22685</xdr:rowOff>
    </xdr:from>
    <xdr:to>
      <xdr:col>11</xdr:col>
      <xdr:colOff>307975</xdr:colOff>
      <xdr:row>56</xdr:row>
      <xdr:rowOff>34938</xdr:rowOff>
    </xdr:to>
    <xdr:cxnSp macro="">
      <xdr:nvCxnSpPr>
        <xdr:cNvPr id="362" name="直線コネクタ 361"/>
        <xdr:cNvCxnSpPr/>
      </xdr:nvCxnSpPr>
      <xdr:spPr>
        <a:xfrm flipV="1">
          <a:off x="6972300" y="962388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4" name="テキスト ボックス 363"/>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114806</xdr:rowOff>
    </xdr:from>
    <xdr:to>
      <xdr:col>15</xdr:col>
      <xdr:colOff>231775</xdr:colOff>
      <xdr:row>57</xdr:row>
      <xdr:rowOff>44956</xdr:rowOff>
    </xdr:to>
    <xdr:sp macro="" textlink="">
      <xdr:nvSpPr>
        <xdr:cNvPr id="372" name="円/楕円 371"/>
        <xdr:cNvSpPr/>
      </xdr:nvSpPr>
      <xdr:spPr>
        <a:xfrm>
          <a:off x="10426700" y="9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137683</xdr:rowOff>
    </xdr:from>
    <xdr:ext cx="534377" cy="259045"/>
    <xdr:sp macro="" textlink="">
      <xdr:nvSpPr>
        <xdr:cNvPr id="373" name="農林水産業費該当値テキスト"/>
        <xdr:cNvSpPr txBox="1"/>
      </xdr:nvSpPr>
      <xdr:spPr>
        <a:xfrm>
          <a:off x="10528300" y="95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88922</xdr:rowOff>
    </xdr:from>
    <xdr:to>
      <xdr:col>14</xdr:col>
      <xdr:colOff>79375</xdr:colOff>
      <xdr:row>57</xdr:row>
      <xdr:rowOff>19072</xdr:rowOff>
    </xdr:to>
    <xdr:sp macro="" textlink="">
      <xdr:nvSpPr>
        <xdr:cNvPr id="374" name="円/楕円 373"/>
        <xdr:cNvSpPr/>
      </xdr:nvSpPr>
      <xdr:spPr>
        <a:xfrm>
          <a:off x="9588500" y="96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35599</xdr:rowOff>
    </xdr:from>
    <xdr:ext cx="534377" cy="259045"/>
    <xdr:sp macro="" textlink="">
      <xdr:nvSpPr>
        <xdr:cNvPr id="375" name="テキスト ボックス 374"/>
        <xdr:cNvSpPr txBox="1"/>
      </xdr:nvSpPr>
      <xdr:spPr>
        <a:xfrm>
          <a:off x="9372111" y="94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64074</xdr:rowOff>
    </xdr:from>
    <xdr:to>
      <xdr:col>12</xdr:col>
      <xdr:colOff>561975</xdr:colOff>
      <xdr:row>56</xdr:row>
      <xdr:rowOff>165674</xdr:rowOff>
    </xdr:to>
    <xdr:sp macro="" textlink="">
      <xdr:nvSpPr>
        <xdr:cNvPr id="376" name="円/楕円 375"/>
        <xdr:cNvSpPr/>
      </xdr:nvSpPr>
      <xdr:spPr>
        <a:xfrm>
          <a:off x="8699500" y="96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10751</xdr:rowOff>
    </xdr:from>
    <xdr:ext cx="534377" cy="259045"/>
    <xdr:sp macro="" textlink="">
      <xdr:nvSpPr>
        <xdr:cNvPr id="377" name="テキスト ボックス 376"/>
        <xdr:cNvSpPr txBox="1"/>
      </xdr:nvSpPr>
      <xdr:spPr>
        <a:xfrm>
          <a:off x="8483111" y="944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143335</xdr:rowOff>
    </xdr:from>
    <xdr:to>
      <xdr:col>11</xdr:col>
      <xdr:colOff>358775</xdr:colOff>
      <xdr:row>56</xdr:row>
      <xdr:rowOff>73485</xdr:rowOff>
    </xdr:to>
    <xdr:sp macro="" textlink="">
      <xdr:nvSpPr>
        <xdr:cNvPr id="378" name="円/楕円 377"/>
        <xdr:cNvSpPr/>
      </xdr:nvSpPr>
      <xdr:spPr>
        <a:xfrm>
          <a:off x="7810500" y="95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90012</xdr:rowOff>
    </xdr:from>
    <xdr:ext cx="534377" cy="259045"/>
    <xdr:sp macro="" textlink="">
      <xdr:nvSpPr>
        <xdr:cNvPr id="379" name="テキスト ボックス 378"/>
        <xdr:cNvSpPr txBox="1"/>
      </xdr:nvSpPr>
      <xdr:spPr>
        <a:xfrm>
          <a:off x="7594111" y="934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155588</xdr:rowOff>
    </xdr:from>
    <xdr:to>
      <xdr:col>10</xdr:col>
      <xdr:colOff>155575</xdr:colOff>
      <xdr:row>56</xdr:row>
      <xdr:rowOff>85738</xdr:rowOff>
    </xdr:to>
    <xdr:sp macro="" textlink="">
      <xdr:nvSpPr>
        <xdr:cNvPr id="380" name="円/楕円 379"/>
        <xdr:cNvSpPr/>
      </xdr:nvSpPr>
      <xdr:spPr>
        <a:xfrm>
          <a:off x="6921500" y="95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102265</xdr:rowOff>
    </xdr:from>
    <xdr:ext cx="534377" cy="259045"/>
    <xdr:sp macro="" textlink="">
      <xdr:nvSpPr>
        <xdr:cNvPr id="381" name="テキスト ボックス 380"/>
        <xdr:cNvSpPr txBox="1"/>
      </xdr:nvSpPr>
      <xdr:spPr>
        <a:xfrm>
          <a:off x="6705111" y="93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57907</xdr:rowOff>
    </xdr:from>
    <xdr:to>
      <xdr:col>15</xdr:col>
      <xdr:colOff>180975</xdr:colOff>
      <xdr:row>72</xdr:row>
      <xdr:rowOff>146466</xdr:rowOff>
    </xdr:to>
    <xdr:cxnSp macro="">
      <xdr:nvCxnSpPr>
        <xdr:cNvPr id="408" name="直線コネクタ 407"/>
        <xdr:cNvCxnSpPr/>
      </xdr:nvCxnSpPr>
      <xdr:spPr>
        <a:xfrm>
          <a:off x="9639300" y="12402307"/>
          <a:ext cx="8382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89980</xdr:rowOff>
    </xdr:from>
    <xdr:to>
      <xdr:col>14</xdr:col>
      <xdr:colOff>28575</xdr:colOff>
      <xdr:row>72</xdr:row>
      <xdr:rowOff>57907</xdr:rowOff>
    </xdr:to>
    <xdr:cxnSp macro="">
      <xdr:nvCxnSpPr>
        <xdr:cNvPr id="411" name="直線コネクタ 410"/>
        <xdr:cNvCxnSpPr/>
      </xdr:nvCxnSpPr>
      <xdr:spPr>
        <a:xfrm>
          <a:off x="8750300" y="12091480"/>
          <a:ext cx="889000" cy="3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13" name="テキスト ボックス 412"/>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89980</xdr:rowOff>
    </xdr:from>
    <xdr:to>
      <xdr:col>12</xdr:col>
      <xdr:colOff>511175</xdr:colOff>
      <xdr:row>77</xdr:row>
      <xdr:rowOff>69428</xdr:rowOff>
    </xdr:to>
    <xdr:cxnSp macro="">
      <xdr:nvCxnSpPr>
        <xdr:cNvPr id="414" name="直線コネクタ 413"/>
        <xdr:cNvCxnSpPr/>
      </xdr:nvCxnSpPr>
      <xdr:spPr>
        <a:xfrm flipV="1">
          <a:off x="7861300" y="12091480"/>
          <a:ext cx="889000" cy="11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6" name="テキスト ボックス 415"/>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41379</xdr:rowOff>
    </xdr:from>
    <xdr:to>
      <xdr:col>11</xdr:col>
      <xdr:colOff>307975</xdr:colOff>
      <xdr:row>77</xdr:row>
      <xdr:rowOff>69428</xdr:rowOff>
    </xdr:to>
    <xdr:cxnSp macro="">
      <xdr:nvCxnSpPr>
        <xdr:cNvPr id="417" name="直線コネクタ 416"/>
        <xdr:cNvCxnSpPr/>
      </xdr:nvCxnSpPr>
      <xdr:spPr>
        <a:xfrm>
          <a:off x="6972300" y="13243029"/>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95666</xdr:rowOff>
    </xdr:from>
    <xdr:to>
      <xdr:col>15</xdr:col>
      <xdr:colOff>231775</xdr:colOff>
      <xdr:row>73</xdr:row>
      <xdr:rowOff>25816</xdr:rowOff>
    </xdr:to>
    <xdr:sp macro="" textlink="">
      <xdr:nvSpPr>
        <xdr:cNvPr id="427" name="円/楕円 426"/>
        <xdr:cNvSpPr/>
      </xdr:nvSpPr>
      <xdr:spPr>
        <a:xfrm>
          <a:off x="10426700" y="1244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118543</xdr:rowOff>
    </xdr:from>
    <xdr:ext cx="534377" cy="259045"/>
    <xdr:sp macro="" textlink="">
      <xdr:nvSpPr>
        <xdr:cNvPr id="428" name="商工費該当値テキスト"/>
        <xdr:cNvSpPr txBox="1"/>
      </xdr:nvSpPr>
      <xdr:spPr>
        <a:xfrm>
          <a:off x="10528300" y="122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7107</xdr:rowOff>
    </xdr:from>
    <xdr:to>
      <xdr:col>14</xdr:col>
      <xdr:colOff>79375</xdr:colOff>
      <xdr:row>72</xdr:row>
      <xdr:rowOff>108707</xdr:rowOff>
    </xdr:to>
    <xdr:sp macro="" textlink="">
      <xdr:nvSpPr>
        <xdr:cNvPr id="429" name="円/楕円 428"/>
        <xdr:cNvSpPr/>
      </xdr:nvSpPr>
      <xdr:spPr>
        <a:xfrm>
          <a:off x="9588500" y="123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125234</xdr:rowOff>
    </xdr:from>
    <xdr:ext cx="534377" cy="259045"/>
    <xdr:sp macro="" textlink="">
      <xdr:nvSpPr>
        <xdr:cNvPr id="430" name="テキスト ボックス 429"/>
        <xdr:cNvSpPr txBox="1"/>
      </xdr:nvSpPr>
      <xdr:spPr>
        <a:xfrm>
          <a:off x="9372111" y="121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48,578</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39180</xdr:rowOff>
    </xdr:from>
    <xdr:to>
      <xdr:col>12</xdr:col>
      <xdr:colOff>561975</xdr:colOff>
      <xdr:row>70</xdr:row>
      <xdr:rowOff>140780</xdr:rowOff>
    </xdr:to>
    <xdr:sp macro="" textlink="">
      <xdr:nvSpPr>
        <xdr:cNvPr id="431" name="円/楕円 430"/>
        <xdr:cNvSpPr/>
      </xdr:nvSpPr>
      <xdr:spPr>
        <a:xfrm>
          <a:off x="8699500" y="120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157307</xdr:rowOff>
    </xdr:from>
    <xdr:ext cx="534377" cy="259045"/>
    <xdr:sp macro="" textlink="">
      <xdr:nvSpPr>
        <xdr:cNvPr id="432" name="テキスト ボックス 431"/>
        <xdr:cNvSpPr txBox="1"/>
      </xdr:nvSpPr>
      <xdr:spPr>
        <a:xfrm>
          <a:off x="8483111" y="118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18628</xdr:rowOff>
    </xdr:from>
    <xdr:to>
      <xdr:col>11</xdr:col>
      <xdr:colOff>358775</xdr:colOff>
      <xdr:row>77</xdr:row>
      <xdr:rowOff>120228</xdr:rowOff>
    </xdr:to>
    <xdr:sp macro="" textlink="">
      <xdr:nvSpPr>
        <xdr:cNvPr id="433" name="円/楕円 432"/>
        <xdr:cNvSpPr/>
      </xdr:nvSpPr>
      <xdr:spPr>
        <a:xfrm>
          <a:off x="7810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111355</xdr:rowOff>
    </xdr:from>
    <xdr:ext cx="534377" cy="259045"/>
    <xdr:sp macro="" textlink="">
      <xdr:nvSpPr>
        <xdr:cNvPr id="434" name="テキスト ボックス 433"/>
        <xdr:cNvSpPr txBox="1"/>
      </xdr:nvSpPr>
      <xdr:spPr>
        <a:xfrm>
          <a:off x="7594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162029</xdr:rowOff>
    </xdr:from>
    <xdr:to>
      <xdr:col>10</xdr:col>
      <xdr:colOff>155575</xdr:colOff>
      <xdr:row>77</xdr:row>
      <xdr:rowOff>92179</xdr:rowOff>
    </xdr:to>
    <xdr:sp macro="" textlink="">
      <xdr:nvSpPr>
        <xdr:cNvPr id="435" name="円/楕円 434"/>
        <xdr:cNvSpPr/>
      </xdr:nvSpPr>
      <xdr:spPr>
        <a:xfrm>
          <a:off x="6921500" y="1319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83306</xdr:rowOff>
    </xdr:from>
    <xdr:ext cx="534377" cy="259045"/>
    <xdr:sp macro="" textlink="">
      <xdr:nvSpPr>
        <xdr:cNvPr id="436" name="テキスト ボックス 435"/>
        <xdr:cNvSpPr txBox="1"/>
      </xdr:nvSpPr>
      <xdr:spPr>
        <a:xfrm>
          <a:off x="6705111" y="1328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122637</xdr:rowOff>
    </xdr:from>
    <xdr:to>
      <xdr:col>15</xdr:col>
      <xdr:colOff>180975</xdr:colOff>
      <xdr:row>95</xdr:row>
      <xdr:rowOff>66351</xdr:rowOff>
    </xdr:to>
    <xdr:cxnSp macro="">
      <xdr:nvCxnSpPr>
        <xdr:cNvPr id="463" name="直線コネクタ 462"/>
        <xdr:cNvCxnSpPr/>
      </xdr:nvCxnSpPr>
      <xdr:spPr>
        <a:xfrm flipV="1">
          <a:off x="9639300" y="16238937"/>
          <a:ext cx="838200" cy="1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66351</xdr:rowOff>
    </xdr:from>
    <xdr:to>
      <xdr:col>14</xdr:col>
      <xdr:colOff>28575</xdr:colOff>
      <xdr:row>96</xdr:row>
      <xdr:rowOff>22839</xdr:rowOff>
    </xdr:to>
    <xdr:cxnSp macro="">
      <xdr:nvCxnSpPr>
        <xdr:cNvPr id="466" name="直線コネクタ 465"/>
        <xdr:cNvCxnSpPr/>
      </xdr:nvCxnSpPr>
      <xdr:spPr>
        <a:xfrm flipV="1">
          <a:off x="8750300" y="16354101"/>
          <a:ext cx="889000" cy="1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22839</xdr:rowOff>
    </xdr:from>
    <xdr:to>
      <xdr:col>12</xdr:col>
      <xdr:colOff>511175</xdr:colOff>
      <xdr:row>97</xdr:row>
      <xdr:rowOff>88768</xdr:rowOff>
    </xdr:to>
    <xdr:cxnSp macro="">
      <xdr:nvCxnSpPr>
        <xdr:cNvPr id="469" name="直線コネクタ 468"/>
        <xdr:cNvCxnSpPr/>
      </xdr:nvCxnSpPr>
      <xdr:spPr>
        <a:xfrm flipV="1">
          <a:off x="7861300" y="16482039"/>
          <a:ext cx="889000" cy="23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88768</xdr:rowOff>
    </xdr:from>
    <xdr:to>
      <xdr:col>11</xdr:col>
      <xdr:colOff>307975</xdr:colOff>
      <xdr:row>97</xdr:row>
      <xdr:rowOff>117526</xdr:rowOff>
    </xdr:to>
    <xdr:cxnSp macro="">
      <xdr:nvCxnSpPr>
        <xdr:cNvPr id="472" name="直線コネクタ 471"/>
        <xdr:cNvCxnSpPr/>
      </xdr:nvCxnSpPr>
      <xdr:spPr>
        <a:xfrm flipV="1">
          <a:off x="6972300" y="16719418"/>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71837</xdr:rowOff>
    </xdr:from>
    <xdr:to>
      <xdr:col>15</xdr:col>
      <xdr:colOff>231775</xdr:colOff>
      <xdr:row>95</xdr:row>
      <xdr:rowOff>1987</xdr:rowOff>
    </xdr:to>
    <xdr:sp macro="" textlink="">
      <xdr:nvSpPr>
        <xdr:cNvPr id="482" name="円/楕円 481"/>
        <xdr:cNvSpPr/>
      </xdr:nvSpPr>
      <xdr:spPr>
        <a:xfrm>
          <a:off x="10426700" y="161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94714</xdr:rowOff>
    </xdr:from>
    <xdr:ext cx="599010" cy="259045"/>
    <xdr:sp macro="" textlink="">
      <xdr:nvSpPr>
        <xdr:cNvPr id="483" name="土木費該当値テキスト"/>
        <xdr:cNvSpPr txBox="1"/>
      </xdr:nvSpPr>
      <xdr:spPr>
        <a:xfrm>
          <a:off x="10528300" y="160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153,732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15551</xdr:rowOff>
    </xdr:from>
    <xdr:to>
      <xdr:col>14</xdr:col>
      <xdr:colOff>79375</xdr:colOff>
      <xdr:row>95</xdr:row>
      <xdr:rowOff>117151</xdr:rowOff>
    </xdr:to>
    <xdr:sp macro="" textlink="">
      <xdr:nvSpPr>
        <xdr:cNvPr id="484" name="円/楕円 483"/>
        <xdr:cNvSpPr/>
      </xdr:nvSpPr>
      <xdr:spPr>
        <a:xfrm>
          <a:off x="9588500" y="163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133678</xdr:rowOff>
    </xdr:from>
    <xdr:ext cx="599010" cy="259045"/>
    <xdr:sp macro="" textlink="">
      <xdr:nvSpPr>
        <xdr:cNvPr id="485" name="テキスト ボックス 484"/>
        <xdr:cNvSpPr txBox="1"/>
      </xdr:nvSpPr>
      <xdr:spPr>
        <a:xfrm>
          <a:off x="9339794" y="1607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143489</xdr:rowOff>
    </xdr:from>
    <xdr:to>
      <xdr:col>12</xdr:col>
      <xdr:colOff>561975</xdr:colOff>
      <xdr:row>96</xdr:row>
      <xdr:rowOff>73639</xdr:rowOff>
    </xdr:to>
    <xdr:sp macro="" textlink="">
      <xdr:nvSpPr>
        <xdr:cNvPr id="486" name="円/楕円 485"/>
        <xdr:cNvSpPr/>
      </xdr:nvSpPr>
      <xdr:spPr>
        <a:xfrm>
          <a:off x="8699500" y="164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90166</xdr:rowOff>
    </xdr:from>
    <xdr:ext cx="599010" cy="259045"/>
    <xdr:sp macro="" textlink="">
      <xdr:nvSpPr>
        <xdr:cNvPr id="487" name="テキスト ボックス 486"/>
        <xdr:cNvSpPr txBox="1"/>
      </xdr:nvSpPr>
      <xdr:spPr>
        <a:xfrm>
          <a:off x="8450794" y="1620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37968</xdr:rowOff>
    </xdr:from>
    <xdr:to>
      <xdr:col>11</xdr:col>
      <xdr:colOff>358775</xdr:colOff>
      <xdr:row>97</xdr:row>
      <xdr:rowOff>139568</xdr:rowOff>
    </xdr:to>
    <xdr:sp macro="" textlink="">
      <xdr:nvSpPr>
        <xdr:cNvPr id="488" name="円/楕円 487"/>
        <xdr:cNvSpPr/>
      </xdr:nvSpPr>
      <xdr:spPr>
        <a:xfrm>
          <a:off x="7810500" y="1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156095</xdr:rowOff>
    </xdr:from>
    <xdr:ext cx="534377" cy="259045"/>
    <xdr:sp macro="" textlink="">
      <xdr:nvSpPr>
        <xdr:cNvPr id="489" name="テキスト ボックス 488"/>
        <xdr:cNvSpPr txBox="1"/>
      </xdr:nvSpPr>
      <xdr:spPr>
        <a:xfrm>
          <a:off x="7594111" y="1644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66726</xdr:rowOff>
    </xdr:from>
    <xdr:to>
      <xdr:col>10</xdr:col>
      <xdr:colOff>155575</xdr:colOff>
      <xdr:row>97</xdr:row>
      <xdr:rowOff>168326</xdr:rowOff>
    </xdr:to>
    <xdr:sp macro="" textlink="">
      <xdr:nvSpPr>
        <xdr:cNvPr id="490" name="円/楕円 489"/>
        <xdr:cNvSpPr/>
      </xdr:nvSpPr>
      <xdr:spPr>
        <a:xfrm>
          <a:off x="6921500" y="16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159453</xdr:rowOff>
    </xdr:from>
    <xdr:ext cx="534377" cy="259045"/>
    <xdr:sp macro="" textlink="">
      <xdr:nvSpPr>
        <xdr:cNvPr id="491" name="テキスト ボックス 490"/>
        <xdr:cNvSpPr txBox="1"/>
      </xdr:nvSpPr>
      <xdr:spPr>
        <a:xfrm>
          <a:off x="6705111" y="167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161163</xdr:rowOff>
    </xdr:from>
    <xdr:to>
      <xdr:col>23</xdr:col>
      <xdr:colOff>517525</xdr:colOff>
      <xdr:row>37</xdr:row>
      <xdr:rowOff>169151</xdr:rowOff>
    </xdr:to>
    <xdr:cxnSp macro="">
      <xdr:nvCxnSpPr>
        <xdr:cNvPr id="520" name="直線コネクタ 519"/>
        <xdr:cNvCxnSpPr/>
      </xdr:nvCxnSpPr>
      <xdr:spPr>
        <a:xfrm flipV="1">
          <a:off x="15481300" y="6504813"/>
          <a:ext cx="8382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169151</xdr:rowOff>
    </xdr:from>
    <xdr:to>
      <xdr:col>22</xdr:col>
      <xdr:colOff>365125</xdr:colOff>
      <xdr:row>38</xdr:row>
      <xdr:rowOff>4191</xdr:rowOff>
    </xdr:to>
    <xdr:cxnSp macro="">
      <xdr:nvCxnSpPr>
        <xdr:cNvPr id="523" name="直線コネクタ 522"/>
        <xdr:cNvCxnSpPr/>
      </xdr:nvCxnSpPr>
      <xdr:spPr>
        <a:xfrm flipV="1">
          <a:off x="14592300" y="6512801"/>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159258</xdr:rowOff>
    </xdr:from>
    <xdr:to>
      <xdr:col>21</xdr:col>
      <xdr:colOff>161925</xdr:colOff>
      <xdr:row>38</xdr:row>
      <xdr:rowOff>4191</xdr:rowOff>
    </xdr:to>
    <xdr:cxnSp macro="">
      <xdr:nvCxnSpPr>
        <xdr:cNvPr id="526" name="直線コネクタ 525"/>
        <xdr:cNvCxnSpPr/>
      </xdr:nvCxnSpPr>
      <xdr:spPr>
        <a:xfrm>
          <a:off x="13703300" y="650290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149898</xdr:rowOff>
    </xdr:from>
    <xdr:to>
      <xdr:col>19</xdr:col>
      <xdr:colOff>644525</xdr:colOff>
      <xdr:row>37</xdr:row>
      <xdr:rowOff>159258</xdr:rowOff>
    </xdr:to>
    <xdr:cxnSp macro="">
      <xdr:nvCxnSpPr>
        <xdr:cNvPr id="529" name="直線コネクタ 528"/>
        <xdr:cNvCxnSpPr/>
      </xdr:nvCxnSpPr>
      <xdr:spPr>
        <a:xfrm>
          <a:off x="12814300" y="6493548"/>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110363</xdr:rowOff>
    </xdr:from>
    <xdr:to>
      <xdr:col>23</xdr:col>
      <xdr:colOff>568325</xdr:colOff>
      <xdr:row>38</xdr:row>
      <xdr:rowOff>40513</xdr:rowOff>
    </xdr:to>
    <xdr:sp macro="" textlink="">
      <xdr:nvSpPr>
        <xdr:cNvPr id="539" name="円/楕円 538"/>
        <xdr:cNvSpPr/>
      </xdr:nvSpPr>
      <xdr:spPr>
        <a:xfrm>
          <a:off x="16268700" y="6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25290</xdr:rowOff>
    </xdr:from>
    <xdr:ext cx="534377" cy="259045"/>
    <xdr:sp macro="" textlink="">
      <xdr:nvSpPr>
        <xdr:cNvPr id="540" name="消防費該当値テキスト"/>
        <xdr:cNvSpPr txBox="1"/>
      </xdr:nvSpPr>
      <xdr:spPr>
        <a:xfrm>
          <a:off x="16370300" y="63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118351</xdr:rowOff>
    </xdr:from>
    <xdr:to>
      <xdr:col>22</xdr:col>
      <xdr:colOff>415925</xdr:colOff>
      <xdr:row>38</xdr:row>
      <xdr:rowOff>48501</xdr:rowOff>
    </xdr:to>
    <xdr:sp macro="" textlink="">
      <xdr:nvSpPr>
        <xdr:cNvPr id="541" name="円/楕円 540"/>
        <xdr:cNvSpPr/>
      </xdr:nvSpPr>
      <xdr:spPr>
        <a:xfrm>
          <a:off x="15430500" y="64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39628</xdr:rowOff>
    </xdr:from>
    <xdr:ext cx="534377" cy="259045"/>
    <xdr:sp macro="" textlink="">
      <xdr:nvSpPr>
        <xdr:cNvPr id="542" name="テキスト ボックス 541"/>
        <xdr:cNvSpPr txBox="1"/>
      </xdr:nvSpPr>
      <xdr:spPr>
        <a:xfrm>
          <a:off x="15214111"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124841</xdr:rowOff>
    </xdr:from>
    <xdr:to>
      <xdr:col>21</xdr:col>
      <xdr:colOff>212725</xdr:colOff>
      <xdr:row>38</xdr:row>
      <xdr:rowOff>54990</xdr:rowOff>
    </xdr:to>
    <xdr:sp macro="" textlink="">
      <xdr:nvSpPr>
        <xdr:cNvPr id="543" name="円/楕円 542"/>
        <xdr:cNvSpPr/>
      </xdr:nvSpPr>
      <xdr:spPr>
        <a:xfrm>
          <a:off x="145415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46118</xdr:rowOff>
    </xdr:from>
    <xdr:ext cx="534377" cy="259045"/>
    <xdr:sp macro="" textlink="">
      <xdr:nvSpPr>
        <xdr:cNvPr id="544" name="テキスト ボックス 543"/>
        <xdr:cNvSpPr txBox="1"/>
      </xdr:nvSpPr>
      <xdr:spPr>
        <a:xfrm>
          <a:off x="14325111" y="65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108458</xdr:rowOff>
    </xdr:from>
    <xdr:to>
      <xdr:col>20</xdr:col>
      <xdr:colOff>9525</xdr:colOff>
      <xdr:row>38</xdr:row>
      <xdr:rowOff>38608</xdr:rowOff>
    </xdr:to>
    <xdr:sp macro="" textlink="">
      <xdr:nvSpPr>
        <xdr:cNvPr id="545" name="円/楕円 544"/>
        <xdr:cNvSpPr/>
      </xdr:nvSpPr>
      <xdr:spPr>
        <a:xfrm>
          <a:off x="136525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29735</xdr:rowOff>
    </xdr:from>
    <xdr:ext cx="534377" cy="259045"/>
    <xdr:sp macro="" textlink="">
      <xdr:nvSpPr>
        <xdr:cNvPr id="546" name="テキスト ボックス 545"/>
        <xdr:cNvSpPr txBox="1"/>
      </xdr:nvSpPr>
      <xdr:spPr>
        <a:xfrm>
          <a:off x="13436111" y="65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99098</xdr:rowOff>
    </xdr:from>
    <xdr:to>
      <xdr:col>18</xdr:col>
      <xdr:colOff>492125</xdr:colOff>
      <xdr:row>38</xdr:row>
      <xdr:rowOff>29248</xdr:rowOff>
    </xdr:to>
    <xdr:sp macro="" textlink="">
      <xdr:nvSpPr>
        <xdr:cNvPr id="547" name="円/楕円 546"/>
        <xdr:cNvSpPr/>
      </xdr:nvSpPr>
      <xdr:spPr>
        <a:xfrm>
          <a:off x="12763500" y="6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20375</xdr:rowOff>
    </xdr:from>
    <xdr:ext cx="534377" cy="259045"/>
    <xdr:sp macro="" textlink="">
      <xdr:nvSpPr>
        <xdr:cNvPr id="548" name="テキスト ボックス 547"/>
        <xdr:cNvSpPr txBox="1"/>
      </xdr:nvSpPr>
      <xdr:spPr>
        <a:xfrm>
          <a:off x="12547111" y="65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91248</xdr:rowOff>
    </xdr:from>
    <xdr:to>
      <xdr:col>23</xdr:col>
      <xdr:colOff>517525</xdr:colOff>
      <xdr:row>57</xdr:row>
      <xdr:rowOff>89065</xdr:rowOff>
    </xdr:to>
    <xdr:cxnSp macro="">
      <xdr:nvCxnSpPr>
        <xdr:cNvPr id="577" name="直線コネクタ 576"/>
        <xdr:cNvCxnSpPr/>
      </xdr:nvCxnSpPr>
      <xdr:spPr>
        <a:xfrm>
          <a:off x="15481300" y="9692448"/>
          <a:ext cx="838200" cy="1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3519</xdr:rowOff>
    </xdr:from>
    <xdr:to>
      <xdr:col>22</xdr:col>
      <xdr:colOff>365125</xdr:colOff>
      <xdr:row>56</xdr:row>
      <xdr:rowOff>91248</xdr:rowOff>
    </xdr:to>
    <xdr:cxnSp macro="">
      <xdr:nvCxnSpPr>
        <xdr:cNvPr id="580" name="直線コネクタ 579"/>
        <xdr:cNvCxnSpPr/>
      </xdr:nvCxnSpPr>
      <xdr:spPr>
        <a:xfrm>
          <a:off x="14592300" y="9433269"/>
          <a:ext cx="889000" cy="25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3519</xdr:rowOff>
    </xdr:from>
    <xdr:to>
      <xdr:col>21</xdr:col>
      <xdr:colOff>161925</xdr:colOff>
      <xdr:row>55</xdr:row>
      <xdr:rowOff>165151</xdr:rowOff>
    </xdr:to>
    <xdr:cxnSp macro="">
      <xdr:nvCxnSpPr>
        <xdr:cNvPr id="583" name="直線コネクタ 582"/>
        <xdr:cNvCxnSpPr/>
      </xdr:nvCxnSpPr>
      <xdr:spPr>
        <a:xfrm flipV="1">
          <a:off x="13703300" y="9433269"/>
          <a:ext cx="889000" cy="16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165151</xdr:rowOff>
    </xdr:from>
    <xdr:to>
      <xdr:col>19</xdr:col>
      <xdr:colOff>644525</xdr:colOff>
      <xdr:row>56</xdr:row>
      <xdr:rowOff>63070</xdr:rowOff>
    </xdr:to>
    <xdr:cxnSp macro="">
      <xdr:nvCxnSpPr>
        <xdr:cNvPr id="586" name="直線コネクタ 585"/>
        <xdr:cNvCxnSpPr/>
      </xdr:nvCxnSpPr>
      <xdr:spPr>
        <a:xfrm flipV="1">
          <a:off x="12814300" y="9594901"/>
          <a:ext cx="889000" cy="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38265</xdr:rowOff>
    </xdr:from>
    <xdr:to>
      <xdr:col>23</xdr:col>
      <xdr:colOff>568325</xdr:colOff>
      <xdr:row>57</xdr:row>
      <xdr:rowOff>139865</xdr:rowOff>
    </xdr:to>
    <xdr:sp macro="" textlink="">
      <xdr:nvSpPr>
        <xdr:cNvPr id="596" name="円/楕円 595"/>
        <xdr:cNvSpPr/>
      </xdr:nvSpPr>
      <xdr:spPr>
        <a:xfrm>
          <a:off x="16268700" y="98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61142</xdr:rowOff>
    </xdr:from>
    <xdr:ext cx="534377" cy="259045"/>
    <xdr:sp macro="" textlink="">
      <xdr:nvSpPr>
        <xdr:cNvPr id="597" name="教育費該当値テキスト"/>
        <xdr:cNvSpPr txBox="1"/>
      </xdr:nvSpPr>
      <xdr:spPr>
        <a:xfrm>
          <a:off x="16370300" y="96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40448</xdr:rowOff>
    </xdr:from>
    <xdr:to>
      <xdr:col>22</xdr:col>
      <xdr:colOff>415925</xdr:colOff>
      <xdr:row>56</xdr:row>
      <xdr:rowOff>142048</xdr:rowOff>
    </xdr:to>
    <xdr:sp macro="" textlink="">
      <xdr:nvSpPr>
        <xdr:cNvPr id="598" name="円/楕円 597"/>
        <xdr:cNvSpPr/>
      </xdr:nvSpPr>
      <xdr:spPr>
        <a:xfrm>
          <a:off x="15430500" y="96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158575</xdr:rowOff>
    </xdr:from>
    <xdr:ext cx="599010" cy="259045"/>
    <xdr:sp macro="" textlink="">
      <xdr:nvSpPr>
        <xdr:cNvPr id="599" name="テキスト ボックス 598"/>
        <xdr:cNvSpPr txBox="1"/>
      </xdr:nvSpPr>
      <xdr:spPr>
        <a:xfrm>
          <a:off x="15181794" y="941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124169</xdr:rowOff>
    </xdr:from>
    <xdr:to>
      <xdr:col>21</xdr:col>
      <xdr:colOff>212725</xdr:colOff>
      <xdr:row>55</xdr:row>
      <xdr:rowOff>54319</xdr:rowOff>
    </xdr:to>
    <xdr:sp macro="" textlink="">
      <xdr:nvSpPr>
        <xdr:cNvPr id="600" name="円/楕円 599"/>
        <xdr:cNvSpPr/>
      </xdr:nvSpPr>
      <xdr:spPr>
        <a:xfrm>
          <a:off x="14541500" y="93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70846</xdr:rowOff>
    </xdr:from>
    <xdr:ext cx="599010" cy="259045"/>
    <xdr:sp macro="" textlink="">
      <xdr:nvSpPr>
        <xdr:cNvPr id="601" name="テキスト ボックス 600"/>
        <xdr:cNvSpPr txBox="1"/>
      </xdr:nvSpPr>
      <xdr:spPr>
        <a:xfrm>
          <a:off x="14292794" y="915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190,743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114351</xdr:rowOff>
    </xdr:from>
    <xdr:to>
      <xdr:col>20</xdr:col>
      <xdr:colOff>9525</xdr:colOff>
      <xdr:row>56</xdr:row>
      <xdr:rowOff>44501</xdr:rowOff>
    </xdr:to>
    <xdr:sp macro="" textlink="">
      <xdr:nvSpPr>
        <xdr:cNvPr id="602" name="円/楕円 601"/>
        <xdr:cNvSpPr/>
      </xdr:nvSpPr>
      <xdr:spPr>
        <a:xfrm>
          <a:off x="13652500" y="95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61028</xdr:rowOff>
    </xdr:from>
    <xdr:ext cx="599010" cy="259045"/>
    <xdr:sp macro="" textlink="">
      <xdr:nvSpPr>
        <xdr:cNvPr id="603" name="テキスト ボックス 602"/>
        <xdr:cNvSpPr txBox="1"/>
      </xdr:nvSpPr>
      <xdr:spPr>
        <a:xfrm>
          <a:off x="13403794" y="931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12270</xdr:rowOff>
    </xdr:from>
    <xdr:to>
      <xdr:col>18</xdr:col>
      <xdr:colOff>492125</xdr:colOff>
      <xdr:row>56</xdr:row>
      <xdr:rowOff>113870</xdr:rowOff>
    </xdr:to>
    <xdr:sp macro="" textlink="">
      <xdr:nvSpPr>
        <xdr:cNvPr id="604" name="円/楕円 603"/>
        <xdr:cNvSpPr/>
      </xdr:nvSpPr>
      <xdr:spPr>
        <a:xfrm>
          <a:off x="12763500" y="96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130397</xdr:rowOff>
    </xdr:from>
    <xdr:ext cx="599010" cy="259045"/>
    <xdr:sp macro="" textlink="">
      <xdr:nvSpPr>
        <xdr:cNvPr id="605" name="テキスト ボックス 604"/>
        <xdr:cNvSpPr txBox="1"/>
      </xdr:nvSpPr>
      <xdr:spPr>
        <a:xfrm>
          <a:off x="12514794" y="938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99200</xdr:rowOff>
    </xdr:from>
    <xdr:to>
      <xdr:col>23</xdr:col>
      <xdr:colOff>517525</xdr:colOff>
      <xdr:row>79</xdr:row>
      <xdr:rowOff>7265</xdr:rowOff>
    </xdr:to>
    <xdr:cxnSp macro="">
      <xdr:nvCxnSpPr>
        <xdr:cNvPr id="634" name="直線コネクタ 633"/>
        <xdr:cNvCxnSpPr/>
      </xdr:nvCxnSpPr>
      <xdr:spPr>
        <a:xfrm>
          <a:off x="15481300" y="13300850"/>
          <a:ext cx="838200" cy="2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99200</xdr:rowOff>
    </xdr:from>
    <xdr:to>
      <xdr:col>22</xdr:col>
      <xdr:colOff>365125</xdr:colOff>
      <xdr:row>78</xdr:row>
      <xdr:rowOff>93599</xdr:rowOff>
    </xdr:to>
    <xdr:cxnSp macro="">
      <xdr:nvCxnSpPr>
        <xdr:cNvPr id="637" name="直線コネクタ 636"/>
        <xdr:cNvCxnSpPr/>
      </xdr:nvCxnSpPr>
      <xdr:spPr>
        <a:xfrm flipV="1">
          <a:off x="14592300" y="13300850"/>
          <a:ext cx="8890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79061</xdr:rowOff>
    </xdr:from>
    <xdr:ext cx="469744" cy="259045"/>
    <xdr:sp macro="" textlink="">
      <xdr:nvSpPr>
        <xdr:cNvPr id="639" name="テキスト ボックス 638"/>
        <xdr:cNvSpPr txBox="1"/>
      </xdr:nvSpPr>
      <xdr:spPr>
        <a:xfrm>
          <a:off x="15246427"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93599</xdr:rowOff>
    </xdr:from>
    <xdr:to>
      <xdr:col>21</xdr:col>
      <xdr:colOff>161925</xdr:colOff>
      <xdr:row>78</xdr:row>
      <xdr:rowOff>110553</xdr:rowOff>
    </xdr:to>
    <xdr:cxnSp macro="">
      <xdr:nvCxnSpPr>
        <xdr:cNvPr id="640" name="直線コネクタ 639"/>
        <xdr:cNvCxnSpPr/>
      </xdr:nvCxnSpPr>
      <xdr:spPr>
        <a:xfrm flipV="1">
          <a:off x="13703300" y="1346669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66053</xdr:rowOff>
    </xdr:from>
    <xdr:to>
      <xdr:col>19</xdr:col>
      <xdr:colOff>644525</xdr:colOff>
      <xdr:row>78</xdr:row>
      <xdr:rowOff>110553</xdr:rowOff>
    </xdr:to>
    <xdr:cxnSp macro="">
      <xdr:nvCxnSpPr>
        <xdr:cNvPr id="643" name="直線コネクタ 642"/>
        <xdr:cNvCxnSpPr/>
      </xdr:nvCxnSpPr>
      <xdr:spPr>
        <a:xfrm>
          <a:off x="12814300" y="13267703"/>
          <a:ext cx="889000" cy="2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16312</xdr:rowOff>
    </xdr:from>
    <xdr:ext cx="469744" cy="259045"/>
    <xdr:sp macro="" textlink="">
      <xdr:nvSpPr>
        <xdr:cNvPr id="647" name="テキスト ボックス 646"/>
        <xdr:cNvSpPr txBox="1"/>
      </xdr:nvSpPr>
      <xdr:spPr>
        <a:xfrm>
          <a:off x="12579427" y="133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127915</xdr:rowOff>
    </xdr:from>
    <xdr:to>
      <xdr:col>23</xdr:col>
      <xdr:colOff>568325</xdr:colOff>
      <xdr:row>79</xdr:row>
      <xdr:rowOff>58065</xdr:rowOff>
    </xdr:to>
    <xdr:sp macro="" textlink="">
      <xdr:nvSpPr>
        <xdr:cNvPr id="653" name="円/楕円 652"/>
        <xdr:cNvSpPr/>
      </xdr:nvSpPr>
      <xdr:spPr>
        <a:xfrm>
          <a:off x="162687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81463</xdr:rowOff>
    </xdr:from>
    <xdr:ext cx="378565" cy="259045"/>
    <xdr:sp macro="" textlink="">
      <xdr:nvSpPr>
        <xdr:cNvPr id="654" name="災害復旧費該当値テキスト"/>
        <xdr:cNvSpPr txBox="1"/>
      </xdr:nvSpPr>
      <xdr:spPr>
        <a:xfrm>
          <a:off x="16370300" y="1345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48400</xdr:rowOff>
    </xdr:from>
    <xdr:to>
      <xdr:col>22</xdr:col>
      <xdr:colOff>415925</xdr:colOff>
      <xdr:row>77</xdr:row>
      <xdr:rowOff>150000</xdr:rowOff>
    </xdr:to>
    <xdr:sp macro="" textlink="">
      <xdr:nvSpPr>
        <xdr:cNvPr id="655" name="円/楕円 654"/>
        <xdr:cNvSpPr/>
      </xdr:nvSpPr>
      <xdr:spPr>
        <a:xfrm>
          <a:off x="15430500" y="132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166527</xdr:rowOff>
    </xdr:from>
    <xdr:ext cx="469744" cy="259045"/>
    <xdr:sp macro="" textlink="">
      <xdr:nvSpPr>
        <xdr:cNvPr id="656" name="テキスト ボックス 655"/>
        <xdr:cNvSpPr txBox="1"/>
      </xdr:nvSpPr>
      <xdr:spPr>
        <a:xfrm>
          <a:off x="15246427" y="130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42799</xdr:rowOff>
    </xdr:from>
    <xdr:to>
      <xdr:col>21</xdr:col>
      <xdr:colOff>212725</xdr:colOff>
      <xdr:row>78</xdr:row>
      <xdr:rowOff>144399</xdr:rowOff>
    </xdr:to>
    <xdr:sp macro="" textlink="">
      <xdr:nvSpPr>
        <xdr:cNvPr id="657" name="円/楕円 656"/>
        <xdr:cNvSpPr/>
      </xdr:nvSpPr>
      <xdr:spPr>
        <a:xfrm>
          <a:off x="14541500" y="134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135526</xdr:rowOff>
    </xdr:from>
    <xdr:ext cx="469744" cy="259045"/>
    <xdr:sp macro="" textlink="">
      <xdr:nvSpPr>
        <xdr:cNvPr id="658" name="テキスト ボックス 657"/>
        <xdr:cNvSpPr txBox="1"/>
      </xdr:nvSpPr>
      <xdr:spPr>
        <a:xfrm>
          <a:off x="14357427" y="1350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59753</xdr:rowOff>
    </xdr:from>
    <xdr:to>
      <xdr:col>20</xdr:col>
      <xdr:colOff>9525</xdr:colOff>
      <xdr:row>78</xdr:row>
      <xdr:rowOff>161353</xdr:rowOff>
    </xdr:to>
    <xdr:sp macro="" textlink="">
      <xdr:nvSpPr>
        <xdr:cNvPr id="659" name="円/楕円 658"/>
        <xdr:cNvSpPr/>
      </xdr:nvSpPr>
      <xdr:spPr>
        <a:xfrm>
          <a:off x="13652500" y="134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152480</xdr:rowOff>
    </xdr:from>
    <xdr:ext cx="469744" cy="259045"/>
    <xdr:sp macro="" textlink="">
      <xdr:nvSpPr>
        <xdr:cNvPr id="660" name="テキスト ボックス 659"/>
        <xdr:cNvSpPr txBox="1"/>
      </xdr:nvSpPr>
      <xdr:spPr>
        <a:xfrm>
          <a:off x="13468427" y="135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15253</xdr:rowOff>
    </xdr:from>
    <xdr:to>
      <xdr:col>18</xdr:col>
      <xdr:colOff>492125</xdr:colOff>
      <xdr:row>77</xdr:row>
      <xdr:rowOff>116853</xdr:rowOff>
    </xdr:to>
    <xdr:sp macro="" textlink="">
      <xdr:nvSpPr>
        <xdr:cNvPr id="661" name="円/楕円 660"/>
        <xdr:cNvSpPr/>
      </xdr:nvSpPr>
      <xdr:spPr>
        <a:xfrm>
          <a:off x="12763500" y="132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133380</xdr:rowOff>
    </xdr:from>
    <xdr:ext cx="469744" cy="259045"/>
    <xdr:sp macro="" textlink="">
      <xdr:nvSpPr>
        <xdr:cNvPr id="662" name="テキスト ボックス 661"/>
        <xdr:cNvSpPr txBox="1"/>
      </xdr:nvSpPr>
      <xdr:spPr>
        <a:xfrm>
          <a:off x="12579427" y="129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75312</xdr:rowOff>
    </xdr:from>
    <xdr:to>
      <xdr:col>23</xdr:col>
      <xdr:colOff>517525</xdr:colOff>
      <xdr:row>97</xdr:row>
      <xdr:rowOff>78146</xdr:rowOff>
    </xdr:to>
    <xdr:cxnSp macro="">
      <xdr:nvCxnSpPr>
        <xdr:cNvPr id="691" name="直線コネクタ 690"/>
        <xdr:cNvCxnSpPr/>
      </xdr:nvCxnSpPr>
      <xdr:spPr>
        <a:xfrm>
          <a:off x="15481300" y="16705962"/>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74175</xdr:rowOff>
    </xdr:from>
    <xdr:to>
      <xdr:col>22</xdr:col>
      <xdr:colOff>365125</xdr:colOff>
      <xdr:row>97</xdr:row>
      <xdr:rowOff>75312</xdr:rowOff>
    </xdr:to>
    <xdr:cxnSp macro="">
      <xdr:nvCxnSpPr>
        <xdr:cNvPr id="694" name="直線コネクタ 693"/>
        <xdr:cNvCxnSpPr/>
      </xdr:nvCxnSpPr>
      <xdr:spPr>
        <a:xfrm>
          <a:off x="14592300" y="1670482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74175</xdr:rowOff>
    </xdr:from>
    <xdr:to>
      <xdr:col>21</xdr:col>
      <xdr:colOff>161925</xdr:colOff>
      <xdr:row>97</xdr:row>
      <xdr:rowOff>77863</xdr:rowOff>
    </xdr:to>
    <xdr:cxnSp macro="">
      <xdr:nvCxnSpPr>
        <xdr:cNvPr id="697" name="直線コネクタ 696"/>
        <xdr:cNvCxnSpPr/>
      </xdr:nvCxnSpPr>
      <xdr:spPr>
        <a:xfrm flipV="1">
          <a:off x="13703300" y="16704825"/>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77863</xdr:rowOff>
    </xdr:from>
    <xdr:to>
      <xdr:col>19</xdr:col>
      <xdr:colOff>644525</xdr:colOff>
      <xdr:row>97</xdr:row>
      <xdr:rowOff>92838</xdr:rowOff>
    </xdr:to>
    <xdr:cxnSp macro="">
      <xdr:nvCxnSpPr>
        <xdr:cNvPr id="700" name="直線コネクタ 699"/>
        <xdr:cNvCxnSpPr/>
      </xdr:nvCxnSpPr>
      <xdr:spPr>
        <a:xfrm flipV="1">
          <a:off x="12814300" y="16708513"/>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27346</xdr:rowOff>
    </xdr:from>
    <xdr:to>
      <xdr:col>23</xdr:col>
      <xdr:colOff>568325</xdr:colOff>
      <xdr:row>97</xdr:row>
      <xdr:rowOff>128946</xdr:rowOff>
    </xdr:to>
    <xdr:sp macro="" textlink="">
      <xdr:nvSpPr>
        <xdr:cNvPr id="710" name="円/楕円 709"/>
        <xdr:cNvSpPr/>
      </xdr:nvSpPr>
      <xdr:spPr>
        <a:xfrm>
          <a:off x="16268700" y="166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5773</xdr:rowOff>
    </xdr:from>
    <xdr:ext cx="534377" cy="259045"/>
    <xdr:sp macro="" textlink="">
      <xdr:nvSpPr>
        <xdr:cNvPr id="711" name="公債費該当値テキスト"/>
        <xdr:cNvSpPr txBox="1"/>
      </xdr:nvSpPr>
      <xdr:spPr>
        <a:xfrm>
          <a:off x="16370300" y="166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24512</xdr:rowOff>
    </xdr:from>
    <xdr:to>
      <xdr:col>22</xdr:col>
      <xdr:colOff>415925</xdr:colOff>
      <xdr:row>97</xdr:row>
      <xdr:rowOff>126112</xdr:rowOff>
    </xdr:to>
    <xdr:sp macro="" textlink="">
      <xdr:nvSpPr>
        <xdr:cNvPr id="712" name="円/楕円 711"/>
        <xdr:cNvSpPr/>
      </xdr:nvSpPr>
      <xdr:spPr>
        <a:xfrm>
          <a:off x="15430500" y="166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117239</xdr:rowOff>
    </xdr:from>
    <xdr:ext cx="534377" cy="259045"/>
    <xdr:sp macro="" textlink="">
      <xdr:nvSpPr>
        <xdr:cNvPr id="713" name="テキスト ボックス 712"/>
        <xdr:cNvSpPr txBox="1"/>
      </xdr:nvSpPr>
      <xdr:spPr>
        <a:xfrm>
          <a:off x="15214111" y="167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23375</xdr:rowOff>
    </xdr:from>
    <xdr:to>
      <xdr:col>21</xdr:col>
      <xdr:colOff>212725</xdr:colOff>
      <xdr:row>97</xdr:row>
      <xdr:rowOff>124975</xdr:rowOff>
    </xdr:to>
    <xdr:sp macro="" textlink="">
      <xdr:nvSpPr>
        <xdr:cNvPr id="714" name="円/楕円 713"/>
        <xdr:cNvSpPr/>
      </xdr:nvSpPr>
      <xdr:spPr>
        <a:xfrm>
          <a:off x="14541500" y="166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116102</xdr:rowOff>
    </xdr:from>
    <xdr:ext cx="534377" cy="259045"/>
    <xdr:sp macro="" textlink="">
      <xdr:nvSpPr>
        <xdr:cNvPr id="715" name="テキスト ボックス 714"/>
        <xdr:cNvSpPr txBox="1"/>
      </xdr:nvSpPr>
      <xdr:spPr>
        <a:xfrm>
          <a:off x="14325111" y="167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27063</xdr:rowOff>
    </xdr:from>
    <xdr:to>
      <xdr:col>20</xdr:col>
      <xdr:colOff>9525</xdr:colOff>
      <xdr:row>97</xdr:row>
      <xdr:rowOff>128663</xdr:rowOff>
    </xdr:to>
    <xdr:sp macro="" textlink="">
      <xdr:nvSpPr>
        <xdr:cNvPr id="716" name="円/楕円 715"/>
        <xdr:cNvSpPr/>
      </xdr:nvSpPr>
      <xdr:spPr>
        <a:xfrm>
          <a:off x="13652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119790</xdr:rowOff>
    </xdr:from>
    <xdr:ext cx="534377" cy="259045"/>
    <xdr:sp macro="" textlink="">
      <xdr:nvSpPr>
        <xdr:cNvPr id="717" name="テキスト ボックス 716"/>
        <xdr:cNvSpPr txBox="1"/>
      </xdr:nvSpPr>
      <xdr:spPr>
        <a:xfrm>
          <a:off x="13436111" y="167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42038</xdr:rowOff>
    </xdr:from>
    <xdr:to>
      <xdr:col>18</xdr:col>
      <xdr:colOff>492125</xdr:colOff>
      <xdr:row>97</xdr:row>
      <xdr:rowOff>143638</xdr:rowOff>
    </xdr:to>
    <xdr:sp macro="" textlink="">
      <xdr:nvSpPr>
        <xdr:cNvPr id="718" name="円/楕円 717"/>
        <xdr:cNvSpPr/>
      </xdr:nvSpPr>
      <xdr:spPr>
        <a:xfrm>
          <a:off x="12763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134765</xdr:rowOff>
    </xdr:from>
    <xdr:ext cx="534377" cy="259045"/>
    <xdr:sp macro="" textlink="">
      <xdr:nvSpPr>
        <xdr:cNvPr id="719" name="テキスト ボックス 718"/>
        <xdr:cNvSpPr txBox="1"/>
      </xdr:nvSpPr>
      <xdr:spPr>
        <a:xfrm>
          <a:off x="12547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a:t>
          </a:r>
          <a:r>
            <a:rPr kumimoji="1" lang="en-US" altLang="ja-JP" sz="1300">
              <a:latin typeface="ＭＳ Ｐゴシック"/>
            </a:rPr>
            <a:t>44,704</a:t>
          </a:r>
          <a:r>
            <a:rPr kumimoji="1" lang="ja-JP" altLang="en-US" sz="1300">
              <a:latin typeface="ＭＳ Ｐゴシック"/>
            </a:rPr>
            <a:t>円となっており、類似団体平均に比べると</a:t>
          </a:r>
          <a:r>
            <a:rPr kumimoji="1" lang="en-US" altLang="ja-JP" sz="1300">
              <a:latin typeface="ＭＳ Ｐゴシック"/>
            </a:rPr>
            <a:t>3</a:t>
          </a:r>
          <a:r>
            <a:rPr kumimoji="1" lang="ja-JP" altLang="en-US" sz="1300">
              <a:latin typeface="ＭＳ Ｐゴシック"/>
            </a:rPr>
            <a:t>倍以上となっている。リーディング産業である観光産業に重点的に取り組んできたことによるものである。</a:t>
          </a:r>
          <a:endParaRPr kumimoji="1" lang="en-US" altLang="ja-JP" sz="1300">
            <a:latin typeface="ＭＳ Ｐゴシック"/>
          </a:endParaRPr>
        </a:p>
        <a:p>
          <a:r>
            <a:rPr kumimoji="1" lang="ja-JP" altLang="en-US" sz="1300">
              <a:latin typeface="ＭＳ Ｐゴシック"/>
            </a:rPr>
            <a:t>・土木費は、社会資本整備総合交付金事業や防衛施設周辺障害防止対策事業により増加しており、住民一人当たり</a:t>
          </a:r>
          <a:r>
            <a:rPr kumimoji="1" lang="en-US" altLang="ja-JP" sz="1300">
              <a:latin typeface="ＭＳ Ｐゴシック"/>
            </a:rPr>
            <a:t>153,732</a:t>
          </a:r>
          <a:r>
            <a:rPr kumimoji="1" lang="ja-JP" altLang="en-US" sz="1300">
              <a:latin typeface="ＭＳ Ｐゴシック"/>
            </a:rPr>
            <a:t>円と類似団体平均と比較して高い状況となっている。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年度まで決算剰余金を財政調整基金へ積み立てていたため増加していたが、平成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年度から公共施設整備基金へ積み立てる方針としたため財政調整基金残高の比率が減少した。平成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年度からは現在の水準を保つこととしている。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上記の要因により平成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年度は実質単年度収支がマイナスとなった。経常経費の削減や事務事業の見直しにより取り崩しに頼らない財政運営に努める。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・全会計において黒字の状態が続いており、健全な財政状況であると言える。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水道事業においては、大型ホテルによる需要の増により健全な経営状況が続いている。管路更新の時期を迎えるため、計画的な運営が求められる。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国民健康保険特別会計、下水道事業特別会計、後期高齢者医療特別会計については、一般会計からの繰入金により黒字となっている。下水道事業については使用料の見直し等を行い、経営健全化に努める。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8850002</v>
      </c>
      <c r="BO4" s="379"/>
      <c r="BP4" s="379"/>
      <c r="BQ4" s="379"/>
      <c r="BR4" s="379"/>
      <c r="BS4" s="379"/>
      <c r="BT4" s="379"/>
      <c r="BU4" s="380"/>
      <c r="BV4" s="378">
        <v>8973257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9.3000000000000007</v>
      </c>
      <c r="CU4" s="385"/>
      <c r="CV4" s="385"/>
      <c r="CW4" s="385"/>
      <c r="CX4" s="385"/>
      <c r="CY4" s="385"/>
      <c r="CZ4" s="385"/>
      <c r="DA4" s="386"/>
      <c r="DB4" s="384">
        <v>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8522196</v>
      </c>
      <c r="BO5" s="416"/>
      <c r="BP5" s="416"/>
      <c r="BQ5" s="416"/>
      <c r="BR5" s="416"/>
      <c r="BS5" s="416"/>
      <c r="BT5" s="416"/>
      <c r="BU5" s="417"/>
      <c r="BV5" s="415">
        <v>8651620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v>
      </c>
      <c r="CU5" s="413"/>
      <c r="CV5" s="413"/>
      <c r="CW5" s="413"/>
      <c r="CX5" s="413"/>
      <c r="CY5" s="413"/>
      <c r="CZ5" s="413"/>
      <c r="DA5" s="414"/>
      <c r="DB5" s="412">
        <v>82.7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327806</v>
      </c>
      <c r="BO6" s="416"/>
      <c r="BP6" s="416"/>
      <c r="BQ6" s="416"/>
      <c r="BR6" s="416"/>
      <c r="BS6" s="416"/>
      <c r="BT6" s="416"/>
      <c r="BU6" s="417"/>
      <c r="BV6" s="415">
        <v>321637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84.9</v>
      </c>
      <c r="CU6" s="453"/>
      <c r="CV6" s="453"/>
      <c r="CW6" s="453"/>
      <c r="CX6" s="453"/>
      <c r="CY6" s="453"/>
      <c r="CZ6" s="453"/>
      <c r="DA6" s="454"/>
      <c r="DB6" s="452">
        <v>85.7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31855</v>
      </c>
      <c r="BO7" s="416"/>
      <c r="BP7" s="416"/>
      <c r="BQ7" s="416"/>
      <c r="BR7" s="416"/>
      <c r="BS7" s="416"/>
      <c r="BT7" s="416"/>
      <c r="BU7" s="417"/>
      <c r="BV7" s="415">
        <v>45970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3171814</v>
      </c>
      <c r="CU7" s="416"/>
      <c r="CV7" s="416"/>
      <c r="CW7" s="416"/>
      <c r="CX7" s="416"/>
      <c r="CY7" s="416"/>
      <c r="CZ7" s="416"/>
      <c r="DA7" s="417"/>
      <c r="DB7" s="415">
        <v>3078299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295951</v>
      </c>
      <c r="BO8" s="416"/>
      <c r="BP8" s="416"/>
      <c r="BQ8" s="416"/>
      <c r="BR8" s="416"/>
      <c r="BS8" s="416"/>
      <c r="BT8" s="416"/>
      <c r="BU8" s="417"/>
      <c r="BV8" s="415">
        <v>275667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0.47</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10652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20284</v>
      </c>
      <c r="BO9" s="416"/>
      <c r="BP9" s="416"/>
      <c r="BQ9" s="416"/>
      <c r="BR9" s="416"/>
      <c r="BS9" s="416"/>
      <c r="BT9" s="416"/>
      <c r="BU9" s="417"/>
      <c r="BV9" s="415">
        <v>82075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8.1</v>
      </c>
      <c r="CU9" s="413"/>
      <c r="CV9" s="413"/>
      <c r="CW9" s="413"/>
      <c r="CX9" s="413"/>
      <c r="CY9" s="413"/>
      <c r="CZ9" s="413"/>
      <c r="DA9" s="414"/>
      <c r="DB9" s="412">
        <v>8.3000000000000007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10144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217112</v>
      </c>
      <c r="BO10" s="416"/>
      <c r="BP10" s="416"/>
      <c r="BQ10" s="416"/>
      <c r="BR10" s="416"/>
      <c r="BS10" s="416"/>
      <c r="BT10" s="416"/>
      <c r="BU10" s="417"/>
      <c r="BV10" s="415">
        <v>341847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10906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147471</v>
      </c>
      <c r="BO12" s="416"/>
      <c r="BP12" s="416"/>
      <c r="BQ12" s="416"/>
      <c r="BR12" s="416"/>
      <c r="BS12" s="416"/>
      <c r="BT12" s="416"/>
      <c r="BU12" s="417"/>
      <c r="BV12" s="415">
        <v>343671</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10388</v>
      </c>
      <c r="S13" s="497"/>
      <c r="T13" s="497"/>
      <c r="U13" s="497"/>
      <c r="V13" s="498"/>
      <c r="W13" s="431" t="s">
        <v>120</v>
      </c>
      <c r="X13" s="432"/>
      <c r="Y13" s="432"/>
      <c r="Z13" s="432"/>
      <c r="AA13" s="432"/>
      <c r="AB13" s="422"/>
      <c r="AC13" s="466">
        <v>643</v>
      </c>
      <c r="AD13" s="467"/>
      <c r="AE13" s="467"/>
      <c r="AF13" s="467"/>
      <c r="AG13" s="506"/>
      <c r="AH13" s="466">
        <v>804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89925</v>
      </c>
      <c r="BO13" s="416"/>
      <c r="BP13" s="416"/>
      <c r="BQ13" s="416"/>
      <c r="BR13" s="416"/>
      <c r="BS13" s="416"/>
      <c r="BT13" s="416"/>
      <c r="BU13" s="417"/>
      <c r="BV13" s="415">
        <v>80251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7.2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10814</v>
      </c>
      <c r="S14" s="497"/>
      <c r="T14" s="497"/>
      <c r="U14" s="497"/>
      <c r="V14" s="498"/>
      <c r="W14" s="405"/>
      <c r="X14" s="406"/>
      <c r="Y14" s="406"/>
      <c r="Z14" s="406"/>
      <c r="AA14" s="406"/>
      <c r="AB14" s="395"/>
      <c r="AC14" s="499">
        <v>14.7</v>
      </c>
      <c r="AD14" s="500"/>
      <c r="AE14" s="500"/>
      <c r="AF14" s="500"/>
      <c r="AG14" s="501"/>
      <c r="AH14" s="499">
        <v>17.3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10409</v>
      </c>
      <c r="S15" s="497"/>
      <c r="T15" s="497"/>
      <c r="U15" s="497"/>
      <c r="V15" s="498"/>
      <c r="W15" s="431" t="s">
        <v>127</v>
      </c>
      <c r="X15" s="432"/>
      <c r="Y15" s="432"/>
      <c r="Z15" s="432"/>
      <c r="AA15" s="432"/>
      <c r="AB15" s="422"/>
      <c r="AC15" s="466">
        <v>553</v>
      </c>
      <c r="AD15" s="467"/>
      <c r="AE15" s="467"/>
      <c r="AF15" s="467"/>
      <c r="AG15" s="506"/>
      <c r="AH15" s="466">
        <v>563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1311931</v>
      </c>
      <c r="BO15" s="379"/>
      <c r="BP15" s="379"/>
      <c r="BQ15" s="379"/>
      <c r="BR15" s="379"/>
      <c r="BS15" s="379"/>
      <c r="BT15" s="379"/>
      <c r="BU15" s="380"/>
      <c r="BV15" s="378">
        <v>1253634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12.6</v>
      </c>
      <c r="AD16" s="500"/>
      <c r="AE16" s="500"/>
      <c r="AF16" s="500"/>
      <c r="AG16" s="501"/>
      <c r="AH16" s="499">
        <v>12.1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2578576</v>
      </c>
      <c r="BO16" s="416"/>
      <c r="BP16" s="416"/>
      <c r="BQ16" s="416"/>
      <c r="BR16" s="416"/>
      <c r="BS16" s="416"/>
      <c r="BT16" s="416"/>
      <c r="BU16" s="417"/>
      <c r="BV16" s="415">
        <v>2486858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3180</v>
      </c>
      <c r="AD17" s="467"/>
      <c r="AE17" s="467"/>
      <c r="AF17" s="467"/>
      <c r="AG17" s="506"/>
      <c r="AH17" s="466">
        <v>3197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1709201</v>
      </c>
      <c r="BO17" s="416"/>
      <c r="BP17" s="416"/>
      <c r="BQ17" s="416"/>
      <c r="BR17" s="416"/>
      <c r="BS17" s="416"/>
      <c r="BT17" s="416"/>
      <c r="BU17" s="417"/>
      <c r="BV17" s="415">
        <v>1642542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50.82</v>
      </c>
      <c r="M18" s="528"/>
      <c r="N18" s="528"/>
      <c r="O18" s="528"/>
      <c r="P18" s="528"/>
      <c r="Q18" s="528"/>
      <c r="R18" s="529"/>
      <c r="S18" s="529"/>
      <c r="T18" s="529"/>
      <c r="U18" s="529"/>
      <c r="V18" s="530"/>
      <c r="W18" s="433"/>
      <c r="X18" s="434"/>
      <c r="Y18" s="434"/>
      <c r="Z18" s="434"/>
      <c r="AA18" s="434"/>
      <c r="AB18" s="425"/>
      <c r="AC18" s="531">
        <v>72.7</v>
      </c>
      <c r="AD18" s="532"/>
      <c r="AE18" s="532"/>
      <c r="AF18" s="532"/>
      <c r="AG18" s="533"/>
      <c r="AH18" s="531">
        <v>68.7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3582851</v>
      </c>
      <c r="BO18" s="416"/>
      <c r="BP18" s="416"/>
      <c r="BQ18" s="416"/>
      <c r="BR18" s="416"/>
      <c r="BS18" s="416"/>
      <c r="BT18" s="416"/>
      <c r="BU18" s="417"/>
      <c r="BV18" s="415">
        <v>3523610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5211178</v>
      </c>
      <c r="BO19" s="416"/>
      <c r="BP19" s="416"/>
      <c r="BQ19" s="416"/>
      <c r="BR19" s="416"/>
      <c r="BS19" s="416"/>
      <c r="BT19" s="416"/>
      <c r="BU19" s="417"/>
      <c r="BV19" s="415">
        <v>5183149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4065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4015889</v>
      </c>
      <c r="BO23" s="416"/>
      <c r="BP23" s="416"/>
      <c r="BQ23" s="416"/>
      <c r="BR23" s="416"/>
      <c r="BS23" s="416"/>
      <c r="BT23" s="416"/>
      <c r="BU23" s="417"/>
      <c r="BV23" s="415">
        <v>4250566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7520</v>
      </c>
      <c r="R24" s="467"/>
      <c r="S24" s="467"/>
      <c r="T24" s="467"/>
      <c r="U24" s="467"/>
      <c r="V24" s="506"/>
      <c r="W24" s="561"/>
      <c r="X24" s="549"/>
      <c r="Y24" s="550"/>
      <c r="Z24" s="465" t="s">
        <v>151</v>
      </c>
      <c r="AA24" s="445"/>
      <c r="AB24" s="445"/>
      <c r="AC24" s="445"/>
      <c r="AD24" s="445"/>
      <c r="AE24" s="445"/>
      <c r="AF24" s="445"/>
      <c r="AG24" s="446"/>
      <c r="AH24" s="466">
        <v>111</v>
      </c>
      <c r="AI24" s="467"/>
      <c r="AJ24" s="467"/>
      <c r="AK24" s="467"/>
      <c r="AL24" s="506"/>
      <c r="AM24" s="466">
        <v>337329</v>
      </c>
      <c r="AN24" s="467"/>
      <c r="AO24" s="467"/>
      <c r="AP24" s="467"/>
      <c r="AQ24" s="467"/>
      <c r="AR24" s="506"/>
      <c r="AS24" s="466">
        <v>3039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3785035</v>
      </c>
      <c r="BO24" s="416"/>
      <c r="BP24" s="416"/>
      <c r="BQ24" s="416"/>
      <c r="BR24" s="416"/>
      <c r="BS24" s="416"/>
      <c r="BT24" s="416"/>
      <c r="BU24" s="417"/>
      <c r="BV24" s="415">
        <v>3955393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6080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1806306</v>
      </c>
      <c r="BO25" s="379"/>
      <c r="BP25" s="379"/>
      <c r="BQ25" s="379"/>
      <c r="BR25" s="379"/>
      <c r="BS25" s="379"/>
      <c r="BT25" s="379"/>
      <c r="BU25" s="380"/>
      <c r="BV25" s="378">
        <v>1655387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5710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10974</v>
      </c>
      <c r="AN26" s="467"/>
      <c r="AO26" s="467"/>
      <c r="AP26" s="467"/>
      <c r="AQ26" s="467"/>
      <c r="AR26" s="506"/>
      <c r="AS26" s="466">
        <v>3658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2710</v>
      </c>
      <c r="R27" s="467"/>
      <c r="S27" s="467"/>
      <c r="T27" s="467"/>
      <c r="U27" s="467"/>
      <c r="V27" s="506"/>
      <c r="W27" s="561"/>
      <c r="X27" s="549"/>
      <c r="Y27" s="550"/>
      <c r="Z27" s="465" t="s">
        <v>160</v>
      </c>
      <c r="AA27" s="445"/>
      <c r="AB27" s="445"/>
      <c r="AC27" s="445"/>
      <c r="AD27" s="445"/>
      <c r="AE27" s="445"/>
      <c r="AF27" s="445"/>
      <c r="AG27" s="446"/>
      <c r="AH27" s="466">
        <v>8</v>
      </c>
      <c r="AI27" s="467"/>
      <c r="AJ27" s="467"/>
      <c r="AK27" s="467"/>
      <c r="AL27" s="506"/>
      <c r="AM27" s="466">
        <v>22260</v>
      </c>
      <c r="AN27" s="467"/>
      <c r="AO27" s="467"/>
      <c r="AP27" s="467"/>
      <c r="AQ27" s="467"/>
      <c r="AR27" s="506"/>
      <c r="AS27" s="466">
        <v>2783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85401</v>
      </c>
      <c r="BO27" s="585"/>
      <c r="BP27" s="585"/>
      <c r="BQ27" s="585"/>
      <c r="BR27" s="585"/>
      <c r="BS27" s="585"/>
      <c r="BT27" s="585"/>
      <c r="BU27" s="586"/>
      <c r="BV27" s="584">
        <v>85108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2260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1945194</v>
      </c>
      <c r="BO28" s="379"/>
      <c r="BP28" s="379"/>
      <c r="BQ28" s="379"/>
      <c r="BR28" s="379"/>
      <c r="BS28" s="379"/>
      <c r="BT28" s="379"/>
      <c r="BU28" s="380"/>
      <c r="BV28" s="378">
        <v>1875553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14</v>
      </c>
      <c r="M29" s="467"/>
      <c r="N29" s="467"/>
      <c r="O29" s="467"/>
      <c r="P29" s="506"/>
      <c r="Q29" s="466">
        <v>2100</v>
      </c>
      <c r="R29" s="467"/>
      <c r="S29" s="467"/>
      <c r="T29" s="467"/>
      <c r="U29" s="467"/>
      <c r="V29" s="506"/>
      <c r="W29" s="562"/>
      <c r="X29" s="563"/>
      <c r="Y29" s="564"/>
      <c r="Z29" s="465" t="s">
        <v>167</v>
      </c>
      <c r="AA29" s="445"/>
      <c r="AB29" s="445"/>
      <c r="AC29" s="445"/>
      <c r="AD29" s="445"/>
      <c r="AE29" s="445"/>
      <c r="AF29" s="445"/>
      <c r="AG29" s="446"/>
      <c r="AH29" s="466">
        <v>119</v>
      </c>
      <c r="AI29" s="467"/>
      <c r="AJ29" s="467"/>
      <c r="AK29" s="467"/>
      <c r="AL29" s="506"/>
      <c r="AM29" s="466">
        <v>359589</v>
      </c>
      <c r="AN29" s="467"/>
      <c r="AO29" s="467"/>
      <c r="AP29" s="467"/>
      <c r="AQ29" s="467"/>
      <c r="AR29" s="506"/>
      <c r="AS29" s="466">
        <v>3022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480140</v>
      </c>
      <c r="BO29" s="416"/>
      <c r="BP29" s="416"/>
      <c r="BQ29" s="416"/>
      <c r="BR29" s="416"/>
      <c r="BS29" s="416"/>
      <c r="BT29" s="416"/>
      <c r="BU29" s="417"/>
      <c r="BV29" s="415">
        <v>478510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2378216</v>
      </c>
      <c r="BO30" s="585"/>
      <c r="BP30" s="585"/>
      <c r="BQ30" s="585"/>
      <c r="BR30" s="585"/>
      <c r="BS30" s="585"/>
      <c r="BT30" s="585"/>
      <c r="BU30" s="586"/>
      <c r="BV30" s="584">
        <v>1918132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恩納村国民健康保険特別会計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金武地区消防衛生組合（一般会計）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中部北環境施設組合（一般会計）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北部広域市町村圏事務組合（一般会計）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沖縄県市町村自治会館管理組合（一般会計）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沖縄県市町村総合事務組合（一般会計）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沖縄県町村交通災害共済組合（一般会計）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沖縄県介護保険広域連合（一般会計）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沖縄県介護保険広域連合（特別会計）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沖縄県後期高齢者医療広域連合（一般会計）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沖縄県後期高齢者医療広域連合（特別会計）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521</v>
      </c>
      <c r="D34" s="1181"/>
      <c r="E34" s="1182"/>
      <c r="F34" s="32">
        <v>17.68</v>
      </c>
      <c r="G34" s="33">
        <v>17.739999999999998</v>
      </c>
      <c r="H34" s="33">
        <v>18.940000000000001</v>
      </c>
      <c r="I34" s="33">
        <v>20.8</v>
      </c>
      <c r="J34" s="34">
        <v>22.43</v>
      </c>
      <c r="K34" s="22"/>
      <c r="L34" s="22"/>
      <c r="M34" s="22"/>
      <c r="N34" s="22"/>
      <c r="O34" s="22"/>
      <c r="P34" s="22"/>
    </row>
    <row r="35" spans="1:16" ht="39" customHeight="1" x14ac:dyDescent="0.15">
      <c r="A35" s="22"/>
      <c r="B35" s="35"/>
      <c r="C35" s="1175" t="s">
        <v>522</v>
      </c>
      <c r="D35" s="1176"/>
      <c r="E35" s="1177"/>
      <c r="F35" s="36">
        <v>8.7100000000000009</v>
      </c>
      <c r="G35" s="37">
        <v>7.09</v>
      </c>
      <c r="H35" s="37">
        <v>6.33</v>
      </c>
      <c r="I35" s="37">
        <v>8.9499999999999993</v>
      </c>
      <c r="J35" s="38">
        <v>9.33</v>
      </c>
      <c r="K35" s="22"/>
      <c r="L35" s="22"/>
      <c r="M35" s="22"/>
      <c r="N35" s="22"/>
      <c r="O35" s="22"/>
      <c r="P35" s="22"/>
    </row>
    <row r="36" spans="1:16" ht="39" customHeight="1" x14ac:dyDescent="0.15">
      <c r="A36" s="22"/>
      <c r="B36" s="35"/>
      <c r="C36" s="1175" t="s">
        <v>523</v>
      </c>
      <c r="D36" s="1176"/>
      <c r="E36" s="1177"/>
      <c r="F36" s="36">
        <v>4.13</v>
      </c>
      <c r="G36" s="37">
        <v>1.83</v>
      </c>
      <c r="H36" s="37">
        <v>3.34</v>
      </c>
      <c r="I36" s="37">
        <v>3.73</v>
      </c>
      <c r="J36" s="38">
        <v>4.1900000000000004</v>
      </c>
      <c r="K36" s="22"/>
      <c r="L36" s="22"/>
      <c r="M36" s="22"/>
      <c r="N36" s="22"/>
      <c r="O36" s="22"/>
      <c r="P36" s="22"/>
    </row>
    <row r="37" spans="1:16" ht="39" customHeight="1" x14ac:dyDescent="0.15">
      <c r="A37" s="22"/>
      <c r="B37" s="35"/>
      <c r="C37" s="1175" t="s">
        <v>524</v>
      </c>
      <c r="D37" s="1176"/>
      <c r="E37" s="1177"/>
      <c r="F37" s="36">
        <v>0.3</v>
      </c>
      <c r="G37" s="37">
        <v>0.8</v>
      </c>
      <c r="H37" s="37">
        <v>0.43</v>
      </c>
      <c r="I37" s="37">
        <v>0.66</v>
      </c>
      <c r="J37" s="38">
        <v>0.57999999999999996</v>
      </c>
      <c r="K37" s="22"/>
      <c r="L37" s="22"/>
      <c r="M37" s="22"/>
      <c r="N37" s="22"/>
      <c r="O37" s="22"/>
      <c r="P37" s="22"/>
    </row>
    <row r="38" spans="1:16" ht="39" customHeight="1" x14ac:dyDescent="0.15">
      <c r="A38" s="22"/>
      <c r="B38" s="35"/>
      <c r="C38" s="1175" t="s">
        <v>525</v>
      </c>
      <c r="D38" s="1176"/>
      <c r="E38" s="1177"/>
      <c r="F38" s="36">
        <v>0.03</v>
      </c>
      <c r="G38" s="37">
        <v>0.02</v>
      </c>
      <c r="H38" s="37">
        <v>0</v>
      </c>
      <c r="I38" s="37">
        <v>0.01</v>
      </c>
      <c r="J38" s="38">
        <v>0</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527</v>
      </c>
      <c r="D43" s="1179"/>
      <c r="E43" s="1180"/>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405</v>
      </c>
      <c r="L45" s="60">
        <v>437</v>
      </c>
      <c r="M45" s="60">
        <v>442</v>
      </c>
      <c r="N45" s="60">
        <v>443</v>
      </c>
      <c r="O45" s="61">
        <v>443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15</v>
      </c>
      <c r="F48" s="1185"/>
      <c r="G48" s="1185"/>
      <c r="H48" s="1185"/>
      <c r="I48" s="1185"/>
      <c r="J48" s="1186"/>
      <c r="K48" s="63">
        <v>15</v>
      </c>
      <c r="L48" s="64">
        <v>18</v>
      </c>
      <c r="M48" s="64">
        <v>21</v>
      </c>
      <c r="N48" s="64">
        <v>24</v>
      </c>
      <c r="O48" s="65">
        <v>27</v>
      </c>
      <c r="P48" s="48"/>
      <c r="Q48" s="48"/>
      <c r="R48" s="48"/>
      <c r="S48" s="48"/>
      <c r="T48" s="48"/>
      <c r="U48" s="48"/>
    </row>
    <row r="49" spans="1:21" ht="30.75" customHeight="1" x14ac:dyDescent="0.15">
      <c r="A49" s="48"/>
      <c r="B49" s="1193"/>
      <c r="C49" s="1194"/>
      <c r="D49" s="62"/>
      <c r="E49" s="1185" t="s">
        <v>16</v>
      </c>
      <c r="F49" s="1185"/>
      <c r="G49" s="1185"/>
      <c r="H49" s="1185"/>
      <c r="I49" s="1185"/>
      <c r="J49" s="1186"/>
      <c r="K49" s="63">
        <v>75</v>
      </c>
      <c r="L49" s="64">
        <v>58</v>
      </c>
      <c r="M49" s="64">
        <v>65</v>
      </c>
      <c r="N49" s="64">
        <v>64</v>
      </c>
      <c r="O49" s="65">
        <v>62</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474</v>
      </c>
      <c r="L50" s="64" t="s">
        <v>474</v>
      </c>
      <c r="M50" s="64" t="s">
        <v>474</v>
      </c>
      <c r="N50" s="64" t="s">
        <v>474</v>
      </c>
      <c r="O50" s="65" t="s">
        <v>474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298</v>
      </c>
      <c r="L52" s="64">
        <v>316</v>
      </c>
      <c r="M52" s="64">
        <v>323</v>
      </c>
      <c r="N52" s="64">
        <v>337</v>
      </c>
      <c r="O52" s="65">
        <v>347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197</v>
      </c>
      <c r="L53" s="69">
        <v>197</v>
      </c>
      <c r="M53" s="69">
        <v>205</v>
      </c>
      <c r="N53" s="69">
        <v>194</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99" t="s">
        <v>24</v>
      </c>
      <c r="C41" s="1200"/>
      <c r="D41" s="81"/>
      <c r="E41" s="1205" t="s">
        <v>25</v>
      </c>
      <c r="F41" s="1205"/>
      <c r="G41" s="1205"/>
      <c r="H41" s="1206"/>
      <c r="I41" s="82">
        <v>4791</v>
      </c>
      <c r="J41" s="83">
        <v>4595</v>
      </c>
      <c r="K41" s="83">
        <v>4441</v>
      </c>
      <c r="L41" s="83">
        <v>4251</v>
      </c>
      <c r="M41" s="84">
        <v>4016</v>
      </c>
    </row>
    <row r="42" spans="2:13" ht="27.75" customHeight="1" x14ac:dyDescent="0.15">
      <c r="B42" s="1201"/>
      <c r="C42" s="1202"/>
      <c r="D42" s="85"/>
      <c r="E42" s="1207" t="s">
        <v>26</v>
      </c>
      <c r="F42" s="1207"/>
      <c r="G42" s="1207"/>
      <c r="H42" s="1208"/>
      <c r="I42" s="86" t="s">
        <v>474</v>
      </c>
      <c r="J42" s="87" t="s">
        <v>474</v>
      </c>
      <c r="K42" s="87" t="s">
        <v>474</v>
      </c>
      <c r="L42" s="87" t="s">
        <v>474</v>
      </c>
      <c r="M42" s="88" t="s">
        <v>474</v>
      </c>
    </row>
    <row r="43" spans="2:13" ht="27.75" customHeight="1" x14ac:dyDescent="0.15">
      <c r="B43" s="1201"/>
      <c r="C43" s="1202"/>
      <c r="D43" s="85"/>
      <c r="E43" s="1207" t="s">
        <v>27</v>
      </c>
      <c r="F43" s="1207"/>
      <c r="G43" s="1207"/>
      <c r="H43" s="1208"/>
      <c r="I43" s="86">
        <v>457</v>
      </c>
      <c r="J43" s="87">
        <v>481</v>
      </c>
      <c r="K43" s="87">
        <v>505</v>
      </c>
      <c r="L43" s="87">
        <v>619</v>
      </c>
      <c r="M43" s="88">
        <v>692</v>
      </c>
    </row>
    <row r="44" spans="2:13" ht="27.75" customHeight="1" x14ac:dyDescent="0.15">
      <c r="B44" s="1201"/>
      <c r="C44" s="1202"/>
      <c r="D44" s="85"/>
      <c r="E44" s="1207" t="s">
        <v>28</v>
      </c>
      <c r="F44" s="1207"/>
      <c r="G44" s="1207"/>
      <c r="H44" s="1208"/>
      <c r="I44" s="86">
        <v>379</v>
      </c>
      <c r="J44" s="87">
        <v>327</v>
      </c>
      <c r="K44" s="87">
        <v>271</v>
      </c>
      <c r="L44" s="87">
        <v>227</v>
      </c>
      <c r="M44" s="88">
        <v>292</v>
      </c>
    </row>
    <row r="45" spans="2:13" ht="27.75" customHeight="1" x14ac:dyDescent="0.15">
      <c r="B45" s="1201"/>
      <c r="C45" s="1202"/>
      <c r="D45" s="85"/>
      <c r="E45" s="1207" t="s">
        <v>29</v>
      </c>
      <c r="F45" s="1207"/>
      <c r="G45" s="1207"/>
      <c r="H45" s="1208"/>
      <c r="I45" s="86">
        <v>846</v>
      </c>
      <c r="J45" s="87">
        <v>820</v>
      </c>
      <c r="K45" s="87">
        <v>611</v>
      </c>
      <c r="L45" s="87">
        <v>469</v>
      </c>
      <c r="M45" s="88">
        <v>408</v>
      </c>
    </row>
    <row r="46" spans="2:13" ht="27.75" customHeight="1" x14ac:dyDescent="0.15">
      <c r="B46" s="1201"/>
      <c r="C46" s="1202"/>
      <c r="D46" s="85"/>
      <c r="E46" s="1207" t="s">
        <v>30</v>
      </c>
      <c r="F46" s="1207"/>
      <c r="G46" s="1207"/>
      <c r="H46" s="1208"/>
      <c r="I46" s="86" t="s">
        <v>474</v>
      </c>
      <c r="J46" s="87" t="s">
        <v>474</v>
      </c>
      <c r="K46" s="87" t="s">
        <v>474</v>
      </c>
      <c r="L46" s="87" t="s">
        <v>474</v>
      </c>
      <c r="M46" s="88" t="s">
        <v>474</v>
      </c>
    </row>
    <row r="47" spans="2:13" ht="27.75" customHeight="1" x14ac:dyDescent="0.15">
      <c r="B47" s="1201"/>
      <c r="C47" s="1202"/>
      <c r="D47" s="85"/>
      <c r="E47" s="1207" t="s">
        <v>31</v>
      </c>
      <c r="F47" s="1207"/>
      <c r="G47" s="1207"/>
      <c r="H47" s="1208"/>
      <c r="I47" s="86" t="s">
        <v>474</v>
      </c>
      <c r="J47" s="87" t="s">
        <v>474</v>
      </c>
      <c r="K47" s="87" t="s">
        <v>474</v>
      </c>
      <c r="L47" s="87" t="s">
        <v>474</v>
      </c>
      <c r="M47" s="88" t="s">
        <v>474</v>
      </c>
    </row>
    <row r="48" spans="2:13" ht="27.75" customHeight="1" x14ac:dyDescent="0.15">
      <c r="B48" s="1203"/>
      <c r="C48" s="1204"/>
      <c r="D48" s="85"/>
      <c r="E48" s="1207" t="s">
        <v>32</v>
      </c>
      <c r="F48" s="1207"/>
      <c r="G48" s="1207"/>
      <c r="H48" s="1208"/>
      <c r="I48" s="86" t="s">
        <v>474</v>
      </c>
      <c r="J48" s="87" t="s">
        <v>474</v>
      </c>
      <c r="K48" s="87" t="s">
        <v>474</v>
      </c>
      <c r="L48" s="87" t="s">
        <v>474</v>
      </c>
      <c r="M48" s="88" t="s">
        <v>474</v>
      </c>
    </row>
    <row r="49" spans="2:13" ht="27.75" customHeight="1" x14ac:dyDescent="0.15">
      <c r="B49" s="1209" t="s">
        <v>33</v>
      </c>
      <c r="C49" s="1210"/>
      <c r="D49" s="89"/>
      <c r="E49" s="1207" t="s">
        <v>34</v>
      </c>
      <c r="F49" s="1207"/>
      <c r="G49" s="1207"/>
      <c r="H49" s="1208"/>
      <c r="I49" s="86">
        <v>3620</v>
      </c>
      <c r="J49" s="87">
        <v>3806</v>
      </c>
      <c r="K49" s="87">
        <v>4026</v>
      </c>
      <c r="L49" s="87">
        <v>4278</v>
      </c>
      <c r="M49" s="88">
        <v>4774</v>
      </c>
    </row>
    <row r="50" spans="2:13" ht="27.75" customHeight="1" x14ac:dyDescent="0.15">
      <c r="B50" s="1201"/>
      <c r="C50" s="1202"/>
      <c r="D50" s="85"/>
      <c r="E50" s="1207" t="s">
        <v>35</v>
      </c>
      <c r="F50" s="1207"/>
      <c r="G50" s="1207"/>
      <c r="H50" s="1208"/>
      <c r="I50" s="86">
        <v>121</v>
      </c>
      <c r="J50" s="87">
        <v>116</v>
      </c>
      <c r="K50" s="87">
        <v>96</v>
      </c>
      <c r="L50" s="87">
        <v>66</v>
      </c>
      <c r="M50" s="88">
        <v>59</v>
      </c>
    </row>
    <row r="51" spans="2:13" ht="27.75" customHeight="1" x14ac:dyDescent="0.15">
      <c r="B51" s="1203"/>
      <c r="C51" s="1204"/>
      <c r="D51" s="85"/>
      <c r="E51" s="1207" t="s">
        <v>36</v>
      </c>
      <c r="F51" s="1207"/>
      <c r="G51" s="1207"/>
      <c r="H51" s="1208"/>
      <c r="I51" s="86">
        <v>3528</v>
      </c>
      <c r="J51" s="87">
        <v>3567</v>
      </c>
      <c r="K51" s="87">
        <v>3611</v>
      </c>
      <c r="L51" s="87">
        <v>3680</v>
      </c>
      <c r="M51" s="88">
        <v>3541</v>
      </c>
    </row>
    <row r="52" spans="2:13" ht="27.75" customHeight="1" thickBot="1" x14ac:dyDescent="0.2">
      <c r="B52" s="1211" t="s">
        <v>37</v>
      </c>
      <c r="C52" s="1212"/>
      <c r="D52" s="90"/>
      <c r="E52" s="1213" t="s">
        <v>38</v>
      </c>
      <c r="F52" s="1213"/>
      <c r="G52" s="1213"/>
      <c r="H52" s="1214"/>
      <c r="I52" s="91">
        <v>-797</v>
      </c>
      <c r="J52" s="92">
        <v>-1267</v>
      </c>
      <c r="K52" s="92">
        <v>-1905</v>
      </c>
      <c r="L52" s="92">
        <v>-2458</v>
      </c>
      <c r="M52" s="93">
        <v>-2967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15" t="s">
        <v>553</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24"/>
      <c r="H50" s="1225"/>
      <c r="I50" s="1225"/>
      <c r="J50" s="1226"/>
      <c r="K50" s="354" t="s">
        <v>514</v>
      </c>
      <c r="L50" s="354" t="s">
        <v>515</v>
      </c>
      <c r="M50" s="354" t="s">
        <v>516</v>
      </c>
      <c r="N50" s="354" t="s">
        <v>517</v>
      </c>
      <c r="O50" s="354" t="s">
        <v>518</v>
      </c>
    </row>
    <row r="51" spans="1:17" x14ac:dyDescent="0.15">
      <c r="B51" s="248"/>
      <c r="C51" s="244"/>
      <c r="D51" s="244"/>
      <c r="E51" s="244"/>
      <c r="F51" s="244"/>
      <c r="G51" s="1227" t="s">
        <v>545</v>
      </c>
      <c r="H51" s="1228"/>
      <c r="I51" s="1233" t="s">
        <v>546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547</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548</v>
      </c>
      <c r="H55" s="1239"/>
      <c r="I55" s="1237" t="s">
        <v>546</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549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47" t="s">
        <v>554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514</v>
      </c>
      <c r="L72" s="354" t="s">
        <v>515</v>
      </c>
      <c r="M72" s="354" t="s">
        <v>516</v>
      </c>
      <c r="N72" s="354" t="s">
        <v>517</v>
      </c>
      <c r="O72" s="354" t="s">
        <v>518</v>
      </c>
    </row>
    <row r="73" spans="2:30" x14ac:dyDescent="0.15">
      <c r="B73" s="248"/>
      <c r="C73" s="244"/>
      <c r="D73" s="244"/>
      <c r="E73" s="244"/>
      <c r="F73" s="244"/>
      <c r="G73" s="1227" t="s">
        <v>545</v>
      </c>
      <c r="H73" s="1228"/>
      <c r="I73" s="1233" t="s">
        <v>546</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9">
        <v>8.8000000000000007</v>
      </c>
      <c r="L75" s="1249">
        <v>7.9</v>
      </c>
      <c r="M75" s="1249">
        <v>7.2</v>
      </c>
      <c r="N75" s="1249">
        <v>7.2</v>
      </c>
      <c r="O75" s="1249">
        <v>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548</v>
      </c>
      <c r="H77" s="1239"/>
      <c r="I77" s="1237" t="s">
        <v>546</v>
      </c>
      <c r="J77" s="1237"/>
      <c r="K77" s="1248">
        <v>35.299999999999997</v>
      </c>
      <c r="L77" s="1248">
        <v>29.4</v>
      </c>
      <c r="M77" s="1236">
        <v>18.899999999999999</v>
      </c>
      <c r="N77" s="1236">
        <v>10.199999999999999</v>
      </c>
      <c r="O77" s="1236">
        <v>13.1</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552</v>
      </c>
      <c r="J79" s="1246"/>
      <c r="K79" s="1251">
        <v>11.6</v>
      </c>
      <c r="L79" s="1251">
        <v>10.9</v>
      </c>
      <c r="M79" s="1251">
        <v>10.1</v>
      </c>
      <c r="N79" s="1251">
        <v>9.1</v>
      </c>
      <c r="O79" s="1251">
        <v>8.9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140266</v>
      </c>
      <c r="E3" s="116"/>
      <c r="F3" s="117">
        <v>70897</v>
      </c>
      <c r="G3" s="118"/>
      <c r="H3" s="119"/>
    </row>
    <row r="4" spans="1:8" x14ac:dyDescent="0.15">
      <c r="A4" s="120"/>
      <c r="B4" s="121"/>
      <c r="C4" s="122"/>
      <c r="D4" s="123">
        <v>19418</v>
      </c>
      <c r="E4" s="124"/>
      <c r="F4" s="125">
        <v>39878</v>
      </c>
      <c r="G4" s="126"/>
      <c r="H4" s="127"/>
    </row>
    <row r="5" spans="1:8" x14ac:dyDescent="0.15">
      <c r="A5" s="108" t="s">
        <v>508</v>
      </c>
      <c r="B5" s="113"/>
      <c r="C5" s="114"/>
      <c r="D5" s="115">
        <v>168288</v>
      </c>
      <c r="E5" s="116"/>
      <c r="F5" s="117">
        <v>66496</v>
      </c>
      <c r="G5" s="118"/>
      <c r="H5" s="119"/>
    </row>
    <row r="6" spans="1:8" x14ac:dyDescent="0.15">
      <c r="A6" s="120"/>
      <c r="B6" s="121"/>
      <c r="C6" s="122"/>
      <c r="D6" s="123">
        <v>15706</v>
      </c>
      <c r="E6" s="124"/>
      <c r="F6" s="125">
        <v>36530</v>
      </c>
      <c r="G6" s="126"/>
      <c r="H6" s="127"/>
    </row>
    <row r="7" spans="1:8" x14ac:dyDescent="0.15">
      <c r="A7" s="108" t="s">
        <v>509</v>
      </c>
      <c r="B7" s="113"/>
      <c r="C7" s="114"/>
      <c r="D7" s="115">
        <v>303487</v>
      </c>
      <c r="E7" s="116"/>
      <c r="F7" s="117">
        <v>82748</v>
      </c>
      <c r="G7" s="118"/>
      <c r="H7" s="119"/>
    </row>
    <row r="8" spans="1:8" x14ac:dyDescent="0.15">
      <c r="A8" s="120"/>
      <c r="B8" s="121"/>
      <c r="C8" s="122"/>
      <c r="D8" s="123">
        <v>21072</v>
      </c>
      <c r="E8" s="124"/>
      <c r="F8" s="125">
        <v>44732</v>
      </c>
      <c r="G8" s="126"/>
      <c r="H8" s="127"/>
    </row>
    <row r="9" spans="1:8" x14ac:dyDescent="0.15">
      <c r="A9" s="108" t="s">
        <v>510</v>
      </c>
      <c r="B9" s="113"/>
      <c r="C9" s="114"/>
      <c r="D9" s="115">
        <v>218214</v>
      </c>
      <c r="E9" s="116"/>
      <c r="F9" s="117">
        <v>91837</v>
      </c>
      <c r="G9" s="118"/>
      <c r="H9" s="119"/>
    </row>
    <row r="10" spans="1:8" x14ac:dyDescent="0.15">
      <c r="A10" s="120"/>
      <c r="B10" s="121"/>
      <c r="C10" s="122"/>
      <c r="D10" s="123">
        <v>13348</v>
      </c>
      <c r="E10" s="124"/>
      <c r="F10" s="125">
        <v>54439</v>
      </c>
      <c r="G10" s="126"/>
      <c r="H10" s="127"/>
    </row>
    <row r="11" spans="1:8" x14ac:dyDescent="0.15">
      <c r="A11" s="108" t="s">
        <v>511</v>
      </c>
      <c r="B11" s="113"/>
      <c r="C11" s="114"/>
      <c r="D11" s="115">
        <v>190240</v>
      </c>
      <c r="E11" s="116"/>
      <c r="F11" s="117">
        <v>75972</v>
      </c>
      <c r="G11" s="118"/>
      <c r="H11" s="119"/>
    </row>
    <row r="12" spans="1:8" x14ac:dyDescent="0.15">
      <c r="A12" s="120"/>
      <c r="B12" s="121"/>
      <c r="C12" s="128"/>
      <c r="D12" s="123">
        <v>25151</v>
      </c>
      <c r="E12" s="124"/>
      <c r="F12" s="125">
        <v>40712</v>
      </c>
      <c r="G12" s="126"/>
      <c r="H12" s="127"/>
    </row>
    <row r="13" spans="1:8" x14ac:dyDescent="0.15">
      <c r="A13" s="108"/>
      <c r="B13" s="113"/>
      <c r="C13" s="129"/>
      <c r="D13" s="130">
        <v>204099</v>
      </c>
      <c r="E13" s="131"/>
      <c r="F13" s="132">
        <v>77590</v>
      </c>
      <c r="G13" s="133"/>
      <c r="H13" s="119"/>
    </row>
    <row r="14" spans="1:8" x14ac:dyDescent="0.15">
      <c r="A14" s="120"/>
      <c r="B14" s="121"/>
      <c r="C14" s="122"/>
      <c r="D14" s="123">
        <v>18939</v>
      </c>
      <c r="E14" s="124"/>
      <c r="F14" s="125">
        <v>43258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8.7200000000000006</v>
      </c>
      <c r="C19" s="134">
        <f>ROUND(VALUE(SUBSTITUTE(実質収支比率等に係る経年分析!G$48,"▲","-")),2)</f>
        <v>7.09</v>
      </c>
      <c r="D19" s="134">
        <f>ROUND(VALUE(SUBSTITUTE(実質収支比率等に係る経年分析!H$48,"▲","-")),2)</f>
        <v>6.34</v>
      </c>
      <c r="E19" s="134">
        <f>ROUND(VALUE(SUBSTITUTE(実質収支比率等に係る経年分析!I$48,"▲","-")),2)</f>
        <v>8.9600000000000009</v>
      </c>
      <c r="F19" s="134">
        <f>ROUND(VALUE(SUBSTITUTE(実質収支比率等に係る経年分析!J$48,"▲","-")),2)</f>
        <v>9.33</v>
      </c>
    </row>
    <row r="20" spans="1:11" x14ac:dyDescent="0.15">
      <c r="A20" s="134" t="s">
        <v>43</v>
      </c>
      <c r="B20" s="134">
        <f>ROUND(VALUE(SUBSTITUTE(実質収支比率等に係る経年分析!F$47,"▲","-")),2)</f>
        <v>82.16</v>
      </c>
      <c r="C20" s="134">
        <f>ROUND(VALUE(SUBSTITUTE(実質収支比率等に係る経年分析!G$47,"▲","-")),2)</f>
        <v>71.290000000000006</v>
      </c>
      <c r="D20" s="134">
        <f>ROUND(VALUE(SUBSTITUTE(実質収支比率等に係る経年分析!H$47,"▲","-")),2)</f>
        <v>61.44</v>
      </c>
      <c r="E20" s="134">
        <f>ROUND(VALUE(SUBSTITUTE(実質収支比率等に係る経年分析!I$47,"▲","-")),2)</f>
        <v>60.93</v>
      </c>
      <c r="F20" s="134">
        <f>ROUND(VALUE(SUBSTITUTE(実質収支比率等に係る経年分析!J$47,"▲","-")),2)</f>
        <v>61.33</v>
      </c>
    </row>
    <row r="21" spans="1:11" x14ac:dyDescent="0.15">
      <c r="A21" s="134" t="s">
        <v>44</v>
      </c>
      <c r="B21" s="134">
        <f>IF(ISNUMBER(VALUE(SUBSTITUTE(実質収支比率等に係る経年分析!F$49,"▲","-"))),ROUND(VALUE(SUBSTITUTE(実質収支比率等に係る経年分析!F$49,"▲","-")),2),NA())</f>
        <v>11.47</v>
      </c>
      <c r="C21" s="134">
        <f>IF(ISNUMBER(VALUE(SUBSTITUTE(実質収支比率等に係る経年分析!G$49,"▲","-"))),ROUND(VALUE(SUBSTITUTE(実質収支比率等に係る経年分析!G$49,"▲","-")),2),NA())</f>
        <v>-13.38</v>
      </c>
      <c r="D21" s="134">
        <f>IF(ISNUMBER(VALUE(SUBSTITUTE(実質収支比率等に係る経年分析!H$49,"▲","-"))),ROUND(VALUE(SUBSTITUTE(実質収支比率等に係る経年分析!H$49,"▲","-")),2),NA())</f>
        <v>-9.94</v>
      </c>
      <c r="E21" s="134">
        <f>IF(ISNUMBER(VALUE(SUBSTITUTE(実質収支比率等に係る経年分析!I$49,"▲","-"))),ROUND(VALUE(SUBSTITUTE(実質収支比率等に係る経年分析!I$49,"▲","-")),2),NA())</f>
        <v>2.61</v>
      </c>
      <c r="F21" s="134">
        <f>IF(ISNUMBER(VALUE(SUBSTITUTE(実質収支比率等に係る経年分析!J$49,"▲","-"))),ROUND(VALUE(SUBSTITUTE(実質収支比率等に係る経年分析!J$49,"▲","-")),2),NA())</f>
        <v>2.84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恩納村国民健康保険特別会計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4.1900000000000004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8.7100000000000009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8.9499999999999993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17.739999999999998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18.940000000000001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22.43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298</v>
      </c>
      <c r="E42" s="136"/>
      <c r="F42" s="136"/>
      <c r="G42" s="136">
        <f>'実質公債費比率（分子）の構造'!L$52</f>
        <v>316</v>
      </c>
      <c r="H42" s="136"/>
      <c r="I42" s="136"/>
      <c r="J42" s="136">
        <f>'実質公債費比率（分子）の構造'!M$52</f>
        <v>323</v>
      </c>
      <c r="K42" s="136"/>
      <c r="L42" s="136"/>
      <c r="M42" s="136">
        <f>'実質公債費比率（分子）の構造'!N$52</f>
        <v>337</v>
      </c>
      <c r="N42" s="136"/>
      <c r="O42" s="136"/>
      <c r="P42" s="136">
        <f>'実質公債費比率（分子）の構造'!O$52</f>
        <v>347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75</v>
      </c>
      <c r="C45" s="136"/>
      <c r="D45" s="136"/>
      <c r="E45" s="136">
        <f>'実質公債費比率（分子）の構造'!L$49</f>
        <v>58</v>
      </c>
      <c r="F45" s="136"/>
      <c r="G45" s="136"/>
      <c r="H45" s="136">
        <f>'実質公債費比率（分子）の構造'!M$49</f>
        <v>65</v>
      </c>
      <c r="I45" s="136"/>
      <c r="J45" s="136"/>
      <c r="K45" s="136">
        <f>'実質公債費比率（分子）の構造'!N$49</f>
        <v>64</v>
      </c>
      <c r="L45" s="136"/>
      <c r="M45" s="136"/>
      <c r="N45" s="136">
        <f>'実質公債費比率（分子）の構造'!O$49</f>
        <v>62</v>
      </c>
      <c r="O45" s="136"/>
      <c r="P45" s="136"/>
    </row>
    <row r="46" spans="1:16" x14ac:dyDescent="0.15">
      <c r="A46" s="136" t="s">
        <v>55</v>
      </c>
      <c r="B46" s="136">
        <f>'実質公債費比率（分子）の構造'!K$48</f>
        <v>15</v>
      </c>
      <c r="C46" s="136"/>
      <c r="D46" s="136"/>
      <c r="E46" s="136">
        <f>'実質公債費比率（分子）の構造'!L$48</f>
        <v>18</v>
      </c>
      <c r="F46" s="136"/>
      <c r="G46" s="136"/>
      <c r="H46" s="136">
        <f>'実質公債費比率（分子）の構造'!M$48</f>
        <v>21</v>
      </c>
      <c r="I46" s="136"/>
      <c r="J46" s="136"/>
      <c r="K46" s="136">
        <f>'実質公債費比率（分子）の構造'!N$48</f>
        <v>24</v>
      </c>
      <c r="L46" s="136"/>
      <c r="M46" s="136"/>
      <c r="N46" s="136">
        <f>'実質公債費比率（分子）の構造'!O$48</f>
        <v>27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405</v>
      </c>
      <c r="C49" s="136"/>
      <c r="D49" s="136"/>
      <c r="E49" s="136">
        <f>'実質公債費比率（分子）の構造'!L$45</f>
        <v>437</v>
      </c>
      <c r="F49" s="136"/>
      <c r="G49" s="136"/>
      <c r="H49" s="136">
        <f>'実質公債費比率（分子）の構造'!M$45</f>
        <v>442</v>
      </c>
      <c r="I49" s="136"/>
      <c r="J49" s="136"/>
      <c r="K49" s="136">
        <f>'実質公債費比率（分子）の構造'!N$45</f>
        <v>443</v>
      </c>
      <c r="L49" s="136"/>
      <c r="M49" s="136"/>
      <c r="N49" s="136">
        <f>'実質公債費比率（分子）の構造'!O$45</f>
        <v>443</v>
      </c>
      <c r="O49" s="136"/>
      <c r="P49" s="136"/>
    </row>
    <row r="50" spans="1:16" x14ac:dyDescent="0.15">
      <c r="A50" s="136" t="s">
        <v>59</v>
      </c>
      <c r="B50" s="136" t="e">
        <f>NA()</f>
        <v>#N/A</v>
      </c>
      <c r="C50" s="136">
        <f>IF(ISNUMBER('実質公債費比率（分子）の構造'!K$53),'実質公債費比率（分子）の構造'!K$53,NA())</f>
        <v>197</v>
      </c>
      <c r="D50" s="136" t="e">
        <f>NA()</f>
        <v>#N/A</v>
      </c>
      <c r="E50" s="136" t="e">
        <f>NA()</f>
        <v>#N/A</v>
      </c>
      <c r="F50" s="136">
        <f>IF(ISNUMBER('実質公債費比率（分子）の構造'!L$53),'実質公債費比率（分子）の構造'!L$53,NA())</f>
        <v>197</v>
      </c>
      <c r="G50" s="136" t="e">
        <f>NA()</f>
        <v>#N/A</v>
      </c>
      <c r="H50" s="136" t="e">
        <f>NA()</f>
        <v>#N/A</v>
      </c>
      <c r="I50" s="136">
        <f>IF(ISNUMBER('実質公債費比率（分子）の構造'!M$53),'実質公債費比率（分子）の構造'!M$53,NA())</f>
        <v>205</v>
      </c>
      <c r="J50" s="136" t="e">
        <f>NA()</f>
        <v>#N/A</v>
      </c>
      <c r="K50" s="136" t="e">
        <f>NA()</f>
        <v>#N/A</v>
      </c>
      <c r="L50" s="136">
        <f>IF(ISNUMBER('実質公債費比率（分子）の構造'!N$53),'実質公債費比率（分子）の構造'!N$53,NA())</f>
        <v>194</v>
      </c>
      <c r="M50" s="136" t="e">
        <f>NA()</f>
        <v>#N/A</v>
      </c>
      <c r="N50" s="136" t="e">
        <f>NA()</f>
        <v>#N/A</v>
      </c>
      <c r="O50" s="136">
        <f>IF(ISNUMBER('実質公債費比率（分子）の構造'!O$53),'実質公債費比率（分子）の構造'!O$53,NA())</f>
        <v>185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3528</v>
      </c>
      <c r="E56" s="135"/>
      <c r="F56" s="135"/>
      <c r="G56" s="135">
        <f>'将来負担比率（分子）の構造'!J$51</f>
        <v>3567</v>
      </c>
      <c r="H56" s="135"/>
      <c r="I56" s="135"/>
      <c r="J56" s="135">
        <f>'将来負担比率（分子）の構造'!K$51</f>
        <v>3611</v>
      </c>
      <c r="K56" s="135"/>
      <c r="L56" s="135"/>
      <c r="M56" s="135">
        <f>'将来負担比率（分子）の構造'!L$51</f>
        <v>3680</v>
      </c>
      <c r="N56" s="135"/>
      <c r="O56" s="135"/>
      <c r="P56" s="135">
        <f>'将来負担比率（分子）の構造'!M$51</f>
        <v>3541</v>
      </c>
    </row>
    <row r="57" spans="1:16" x14ac:dyDescent="0.15">
      <c r="A57" s="135" t="s">
        <v>35</v>
      </c>
      <c r="B57" s="135"/>
      <c r="C57" s="135"/>
      <c r="D57" s="135">
        <f>'将来負担比率（分子）の構造'!I$50</f>
        <v>121</v>
      </c>
      <c r="E57" s="135"/>
      <c r="F57" s="135"/>
      <c r="G57" s="135">
        <f>'将来負担比率（分子）の構造'!J$50</f>
        <v>116</v>
      </c>
      <c r="H57" s="135"/>
      <c r="I57" s="135"/>
      <c r="J57" s="135">
        <f>'将来負担比率（分子）の構造'!K$50</f>
        <v>96</v>
      </c>
      <c r="K57" s="135"/>
      <c r="L57" s="135"/>
      <c r="M57" s="135">
        <f>'将来負担比率（分子）の構造'!L$50</f>
        <v>66</v>
      </c>
      <c r="N57" s="135"/>
      <c r="O57" s="135"/>
      <c r="P57" s="135">
        <f>'将来負担比率（分子）の構造'!M$50</f>
        <v>59</v>
      </c>
    </row>
    <row r="58" spans="1:16" x14ac:dyDescent="0.15">
      <c r="A58" s="135" t="s">
        <v>34</v>
      </c>
      <c r="B58" s="135"/>
      <c r="C58" s="135"/>
      <c r="D58" s="135">
        <f>'将来負担比率（分子）の構造'!I$49</f>
        <v>3620</v>
      </c>
      <c r="E58" s="135"/>
      <c r="F58" s="135"/>
      <c r="G58" s="135">
        <f>'将来負担比率（分子）の構造'!J$49</f>
        <v>3806</v>
      </c>
      <c r="H58" s="135"/>
      <c r="I58" s="135"/>
      <c r="J58" s="135">
        <f>'将来負担比率（分子）の構造'!K$49</f>
        <v>4026</v>
      </c>
      <c r="K58" s="135"/>
      <c r="L58" s="135"/>
      <c r="M58" s="135">
        <f>'将来負担比率（分子）の構造'!L$49</f>
        <v>4278</v>
      </c>
      <c r="N58" s="135"/>
      <c r="O58" s="135"/>
      <c r="P58" s="135">
        <f>'将来負担比率（分子）の構造'!M$49</f>
        <v>4774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846</v>
      </c>
      <c r="C62" s="135"/>
      <c r="D62" s="135"/>
      <c r="E62" s="135">
        <f>'将来負担比率（分子）の構造'!J$45</f>
        <v>820</v>
      </c>
      <c r="F62" s="135"/>
      <c r="G62" s="135"/>
      <c r="H62" s="135">
        <f>'将来負担比率（分子）の構造'!K$45</f>
        <v>611</v>
      </c>
      <c r="I62" s="135"/>
      <c r="J62" s="135"/>
      <c r="K62" s="135">
        <f>'将来負担比率（分子）の構造'!L$45</f>
        <v>469</v>
      </c>
      <c r="L62" s="135"/>
      <c r="M62" s="135"/>
      <c r="N62" s="135">
        <f>'将来負担比率（分子）の構造'!M$45</f>
        <v>408</v>
      </c>
      <c r="O62" s="135"/>
      <c r="P62" s="135"/>
    </row>
    <row r="63" spans="1:16" x14ac:dyDescent="0.15">
      <c r="A63" s="135" t="s">
        <v>28</v>
      </c>
      <c r="B63" s="135">
        <f>'将来負担比率（分子）の構造'!I$44</f>
        <v>379</v>
      </c>
      <c r="C63" s="135"/>
      <c r="D63" s="135"/>
      <c r="E63" s="135">
        <f>'将来負担比率（分子）の構造'!J$44</f>
        <v>327</v>
      </c>
      <c r="F63" s="135"/>
      <c r="G63" s="135"/>
      <c r="H63" s="135">
        <f>'将来負担比率（分子）の構造'!K$44</f>
        <v>271</v>
      </c>
      <c r="I63" s="135"/>
      <c r="J63" s="135"/>
      <c r="K63" s="135">
        <f>'将来負担比率（分子）の構造'!L$44</f>
        <v>227</v>
      </c>
      <c r="L63" s="135"/>
      <c r="M63" s="135"/>
      <c r="N63" s="135">
        <f>'将来負担比率（分子）の構造'!M$44</f>
        <v>292</v>
      </c>
      <c r="O63" s="135"/>
      <c r="P63" s="135"/>
    </row>
    <row r="64" spans="1:16" x14ac:dyDescent="0.15">
      <c r="A64" s="135" t="s">
        <v>27</v>
      </c>
      <c r="B64" s="135">
        <f>'将来負担比率（分子）の構造'!I$43</f>
        <v>457</v>
      </c>
      <c r="C64" s="135"/>
      <c r="D64" s="135"/>
      <c r="E64" s="135">
        <f>'将来負担比率（分子）の構造'!J$43</f>
        <v>481</v>
      </c>
      <c r="F64" s="135"/>
      <c r="G64" s="135"/>
      <c r="H64" s="135">
        <f>'将来負担比率（分子）の構造'!K$43</f>
        <v>505</v>
      </c>
      <c r="I64" s="135"/>
      <c r="J64" s="135"/>
      <c r="K64" s="135">
        <f>'将来負担比率（分子）の構造'!L$43</f>
        <v>619</v>
      </c>
      <c r="L64" s="135"/>
      <c r="M64" s="135"/>
      <c r="N64" s="135">
        <f>'将来負担比率（分子）の構造'!M$43</f>
        <v>692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4791</v>
      </c>
      <c r="C66" s="135"/>
      <c r="D66" s="135"/>
      <c r="E66" s="135">
        <f>'将来負担比率（分子）の構造'!J$41</f>
        <v>4595</v>
      </c>
      <c r="F66" s="135"/>
      <c r="G66" s="135"/>
      <c r="H66" s="135">
        <f>'将来負担比率（分子）の構造'!K$41</f>
        <v>4441</v>
      </c>
      <c r="I66" s="135"/>
      <c r="J66" s="135"/>
      <c r="K66" s="135">
        <f>'将来負担比率（分子）の構造'!L$41</f>
        <v>4251</v>
      </c>
      <c r="L66" s="135"/>
      <c r="M66" s="135"/>
      <c r="N66" s="135">
        <f>'将来負担比率（分子）の構造'!M$41</f>
        <v>4016</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1465086</v>
      </c>
      <c r="S5" s="613"/>
      <c r="T5" s="613"/>
      <c r="U5" s="613"/>
      <c r="V5" s="613"/>
      <c r="W5" s="613"/>
      <c r="X5" s="613"/>
      <c r="Y5" s="614"/>
      <c r="Z5" s="615">
        <v>16.600000000000001</v>
      </c>
      <c r="AA5" s="615"/>
      <c r="AB5" s="615"/>
      <c r="AC5" s="615"/>
      <c r="AD5" s="616">
        <v>1465086</v>
      </c>
      <c r="AE5" s="616"/>
      <c r="AF5" s="616"/>
      <c r="AG5" s="616"/>
      <c r="AH5" s="616"/>
      <c r="AI5" s="616"/>
      <c r="AJ5" s="616"/>
      <c r="AK5" s="616"/>
      <c r="AL5" s="617">
        <v>34.700000000000003</v>
      </c>
      <c r="AM5" s="618"/>
      <c r="AN5" s="618"/>
      <c r="AO5" s="619"/>
      <c r="AP5" s="609" t="s">
        <v>206</v>
      </c>
      <c r="AQ5" s="610"/>
      <c r="AR5" s="610"/>
      <c r="AS5" s="610"/>
      <c r="AT5" s="610"/>
      <c r="AU5" s="610"/>
      <c r="AV5" s="610"/>
      <c r="AW5" s="610"/>
      <c r="AX5" s="610"/>
      <c r="AY5" s="610"/>
      <c r="AZ5" s="610"/>
      <c r="BA5" s="610"/>
      <c r="BB5" s="610"/>
      <c r="BC5" s="610"/>
      <c r="BD5" s="610"/>
      <c r="BE5" s="610"/>
      <c r="BF5" s="611"/>
      <c r="BG5" s="623">
        <v>1465086</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23628</v>
      </c>
      <c r="S6" s="624"/>
      <c r="T6" s="624"/>
      <c r="U6" s="624"/>
      <c r="V6" s="624"/>
      <c r="W6" s="624"/>
      <c r="X6" s="624"/>
      <c r="Y6" s="625"/>
      <c r="Z6" s="626">
        <v>0.3</v>
      </c>
      <c r="AA6" s="626"/>
      <c r="AB6" s="626"/>
      <c r="AC6" s="626"/>
      <c r="AD6" s="627">
        <v>23628</v>
      </c>
      <c r="AE6" s="627"/>
      <c r="AF6" s="627"/>
      <c r="AG6" s="627"/>
      <c r="AH6" s="627"/>
      <c r="AI6" s="627"/>
      <c r="AJ6" s="627"/>
      <c r="AK6" s="627"/>
      <c r="AL6" s="628">
        <v>0.6</v>
      </c>
      <c r="AM6" s="629"/>
      <c r="AN6" s="629"/>
      <c r="AO6" s="630"/>
      <c r="AP6" s="620" t="s">
        <v>212</v>
      </c>
      <c r="AQ6" s="621"/>
      <c r="AR6" s="621"/>
      <c r="AS6" s="621"/>
      <c r="AT6" s="621"/>
      <c r="AU6" s="621"/>
      <c r="AV6" s="621"/>
      <c r="AW6" s="621"/>
      <c r="AX6" s="621"/>
      <c r="AY6" s="621"/>
      <c r="AZ6" s="621"/>
      <c r="BA6" s="621"/>
      <c r="BB6" s="621"/>
      <c r="BC6" s="621"/>
      <c r="BD6" s="621"/>
      <c r="BE6" s="621"/>
      <c r="BF6" s="622"/>
      <c r="BG6" s="623">
        <v>1465086</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111465</v>
      </c>
      <c r="CS6" s="624"/>
      <c r="CT6" s="624"/>
      <c r="CU6" s="624"/>
      <c r="CV6" s="624"/>
      <c r="CW6" s="624"/>
      <c r="CX6" s="624"/>
      <c r="CY6" s="625"/>
      <c r="CZ6" s="626">
        <v>1.3</v>
      </c>
      <c r="DA6" s="626"/>
      <c r="DB6" s="626"/>
      <c r="DC6" s="626"/>
      <c r="DD6" s="632" t="s">
        <v>207</v>
      </c>
      <c r="DE6" s="624"/>
      <c r="DF6" s="624"/>
      <c r="DG6" s="624"/>
      <c r="DH6" s="624"/>
      <c r="DI6" s="624"/>
      <c r="DJ6" s="624"/>
      <c r="DK6" s="624"/>
      <c r="DL6" s="624"/>
      <c r="DM6" s="624"/>
      <c r="DN6" s="624"/>
      <c r="DO6" s="624"/>
      <c r="DP6" s="625"/>
      <c r="DQ6" s="632">
        <v>111465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1237</v>
      </c>
      <c r="S7" s="624"/>
      <c r="T7" s="624"/>
      <c r="U7" s="624"/>
      <c r="V7" s="624"/>
      <c r="W7" s="624"/>
      <c r="X7" s="624"/>
      <c r="Y7" s="625"/>
      <c r="Z7" s="626">
        <v>0</v>
      </c>
      <c r="AA7" s="626"/>
      <c r="AB7" s="626"/>
      <c r="AC7" s="626"/>
      <c r="AD7" s="627">
        <v>1237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428529</v>
      </c>
      <c r="BH7" s="624"/>
      <c r="BI7" s="624"/>
      <c r="BJ7" s="624"/>
      <c r="BK7" s="624"/>
      <c r="BL7" s="624"/>
      <c r="BM7" s="624"/>
      <c r="BN7" s="625"/>
      <c r="BO7" s="626">
        <v>29.2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2310390</v>
      </c>
      <c r="CS7" s="624"/>
      <c r="CT7" s="624"/>
      <c r="CU7" s="624"/>
      <c r="CV7" s="624"/>
      <c r="CW7" s="624"/>
      <c r="CX7" s="624"/>
      <c r="CY7" s="625"/>
      <c r="CZ7" s="626">
        <v>27.1</v>
      </c>
      <c r="DA7" s="626"/>
      <c r="DB7" s="626"/>
      <c r="DC7" s="626"/>
      <c r="DD7" s="632">
        <v>72255</v>
      </c>
      <c r="DE7" s="624"/>
      <c r="DF7" s="624"/>
      <c r="DG7" s="624"/>
      <c r="DH7" s="624"/>
      <c r="DI7" s="624"/>
      <c r="DJ7" s="624"/>
      <c r="DK7" s="624"/>
      <c r="DL7" s="624"/>
      <c r="DM7" s="624"/>
      <c r="DN7" s="624"/>
      <c r="DO7" s="624"/>
      <c r="DP7" s="625"/>
      <c r="DQ7" s="632">
        <v>1522248</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2489</v>
      </c>
      <c r="S8" s="624"/>
      <c r="T8" s="624"/>
      <c r="U8" s="624"/>
      <c r="V8" s="624"/>
      <c r="W8" s="624"/>
      <c r="X8" s="624"/>
      <c r="Y8" s="625"/>
      <c r="Z8" s="626">
        <v>0</v>
      </c>
      <c r="AA8" s="626"/>
      <c r="AB8" s="626"/>
      <c r="AC8" s="626"/>
      <c r="AD8" s="627">
        <v>2489</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14913</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1536838</v>
      </c>
      <c r="CS8" s="624"/>
      <c r="CT8" s="624"/>
      <c r="CU8" s="624"/>
      <c r="CV8" s="624"/>
      <c r="CW8" s="624"/>
      <c r="CX8" s="624"/>
      <c r="CY8" s="625"/>
      <c r="CZ8" s="626">
        <v>18</v>
      </c>
      <c r="DA8" s="626"/>
      <c r="DB8" s="626"/>
      <c r="DC8" s="626"/>
      <c r="DD8" s="632" t="s">
        <v>207</v>
      </c>
      <c r="DE8" s="624"/>
      <c r="DF8" s="624"/>
      <c r="DG8" s="624"/>
      <c r="DH8" s="624"/>
      <c r="DI8" s="624"/>
      <c r="DJ8" s="624"/>
      <c r="DK8" s="624"/>
      <c r="DL8" s="624"/>
      <c r="DM8" s="624"/>
      <c r="DN8" s="624"/>
      <c r="DO8" s="624"/>
      <c r="DP8" s="625"/>
      <c r="DQ8" s="632">
        <v>948823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2021</v>
      </c>
      <c r="S9" s="624"/>
      <c r="T9" s="624"/>
      <c r="U9" s="624"/>
      <c r="V9" s="624"/>
      <c r="W9" s="624"/>
      <c r="X9" s="624"/>
      <c r="Y9" s="625"/>
      <c r="Z9" s="626">
        <v>0</v>
      </c>
      <c r="AA9" s="626"/>
      <c r="AB9" s="626"/>
      <c r="AC9" s="626"/>
      <c r="AD9" s="627">
        <v>2021</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305772</v>
      </c>
      <c r="BH9" s="624"/>
      <c r="BI9" s="624"/>
      <c r="BJ9" s="624"/>
      <c r="BK9" s="624"/>
      <c r="BL9" s="624"/>
      <c r="BM9" s="624"/>
      <c r="BN9" s="625"/>
      <c r="BO9" s="626">
        <v>20.9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511302</v>
      </c>
      <c r="CS9" s="624"/>
      <c r="CT9" s="624"/>
      <c r="CU9" s="624"/>
      <c r="CV9" s="624"/>
      <c r="CW9" s="624"/>
      <c r="CX9" s="624"/>
      <c r="CY9" s="625"/>
      <c r="CZ9" s="626">
        <v>6</v>
      </c>
      <c r="DA9" s="626"/>
      <c r="DB9" s="626"/>
      <c r="DC9" s="626"/>
      <c r="DD9" s="632">
        <v>38939</v>
      </c>
      <c r="DE9" s="624"/>
      <c r="DF9" s="624"/>
      <c r="DG9" s="624"/>
      <c r="DH9" s="624"/>
      <c r="DI9" s="624"/>
      <c r="DJ9" s="624"/>
      <c r="DK9" s="624"/>
      <c r="DL9" s="624"/>
      <c r="DM9" s="624"/>
      <c r="DN9" s="624"/>
      <c r="DO9" s="624"/>
      <c r="DP9" s="625"/>
      <c r="DQ9" s="632">
        <v>351398</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195363</v>
      </c>
      <c r="S10" s="624"/>
      <c r="T10" s="624"/>
      <c r="U10" s="624"/>
      <c r="V10" s="624"/>
      <c r="W10" s="624"/>
      <c r="X10" s="624"/>
      <c r="Y10" s="625"/>
      <c r="Z10" s="626">
        <v>2.2000000000000002</v>
      </c>
      <c r="AA10" s="626"/>
      <c r="AB10" s="626"/>
      <c r="AC10" s="626"/>
      <c r="AD10" s="627">
        <v>195363</v>
      </c>
      <c r="AE10" s="627"/>
      <c r="AF10" s="627"/>
      <c r="AG10" s="627"/>
      <c r="AH10" s="627"/>
      <c r="AI10" s="627"/>
      <c r="AJ10" s="627"/>
      <c r="AK10" s="627"/>
      <c r="AL10" s="628">
        <v>4.5999999999999996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37701</v>
      </c>
      <c r="BH10" s="624"/>
      <c r="BI10" s="624"/>
      <c r="BJ10" s="624"/>
      <c r="BK10" s="624"/>
      <c r="BL10" s="624"/>
      <c r="BM10" s="624"/>
      <c r="BN10" s="625"/>
      <c r="BO10" s="626">
        <v>2.6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75633</v>
      </c>
      <c r="S11" s="624"/>
      <c r="T11" s="624"/>
      <c r="U11" s="624"/>
      <c r="V11" s="624"/>
      <c r="W11" s="624"/>
      <c r="X11" s="624"/>
      <c r="Y11" s="625"/>
      <c r="Z11" s="626">
        <v>0.9</v>
      </c>
      <c r="AA11" s="626"/>
      <c r="AB11" s="626"/>
      <c r="AC11" s="626"/>
      <c r="AD11" s="627">
        <v>75633</v>
      </c>
      <c r="AE11" s="627"/>
      <c r="AF11" s="627"/>
      <c r="AG11" s="627"/>
      <c r="AH11" s="627"/>
      <c r="AI11" s="627"/>
      <c r="AJ11" s="627"/>
      <c r="AK11" s="627"/>
      <c r="AL11" s="628">
        <v>1.8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70143</v>
      </c>
      <c r="BH11" s="624"/>
      <c r="BI11" s="624"/>
      <c r="BJ11" s="624"/>
      <c r="BK11" s="624"/>
      <c r="BL11" s="624"/>
      <c r="BM11" s="624"/>
      <c r="BN11" s="625"/>
      <c r="BO11" s="626">
        <v>4.8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386801</v>
      </c>
      <c r="CS11" s="624"/>
      <c r="CT11" s="624"/>
      <c r="CU11" s="624"/>
      <c r="CV11" s="624"/>
      <c r="CW11" s="624"/>
      <c r="CX11" s="624"/>
      <c r="CY11" s="625"/>
      <c r="CZ11" s="626">
        <v>4.5</v>
      </c>
      <c r="DA11" s="626"/>
      <c r="DB11" s="626"/>
      <c r="DC11" s="626"/>
      <c r="DD11" s="632">
        <v>102605</v>
      </c>
      <c r="DE11" s="624"/>
      <c r="DF11" s="624"/>
      <c r="DG11" s="624"/>
      <c r="DH11" s="624"/>
      <c r="DI11" s="624"/>
      <c r="DJ11" s="624"/>
      <c r="DK11" s="624"/>
      <c r="DL11" s="624"/>
      <c r="DM11" s="624"/>
      <c r="DN11" s="624"/>
      <c r="DO11" s="624"/>
      <c r="DP11" s="625"/>
      <c r="DQ11" s="632">
        <v>279561</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948645</v>
      </c>
      <c r="BH12" s="624"/>
      <c r="BI12" s="624"/>
      <c r="BJ12" s="624"/>
      <c r="BK12" s="624"/>
      <c r="BL12" s="624"/>
      <c r="BM12" s="624"/>
      <c r="BN12" s="625"/>
      <c r="BO12" s="626">
        <v>64.8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487543</v>
      </c>
      <c r="CS12" s="624"/>
      <c r="CT12" s="624"/>
      <c r="CU12" s="624"/>
      <c r="CV12" s="624"/>
      <c r="CW12" s="624"/>
      <c r="CX12" s="624"/>
      <c r="CY12" s="625"/>
      <c r="CZ12" s="626">
        <v>5.7</v>
      </c>
      <c r="DA12" s="626"/>
      <c r="DB12" s="626"/>
      <c r="DC12" s="626"/>
      <c r="DD12" s="632">
        <v>307779</v>
      </c>
      <c r="DE12" s="624"/>
      <c r="DF12" s="624"/>
      <c r="DG12" s="624"/>
      <c r="DH12" s="624"/>
      <c r="DI12" s="624"/>
      <c r="DJ12" s="624"/>
      <c r="DK12" s="624"/>
      <c r="DL12" s="624"/>
      <c r="DM12" s="624"/>
      <c r="DN12" s="624"/>
      <c r="DO12" s="624"/>
      <c r="DP12" s="625"/>
      <c r="DQ12" s="632">
        <v>173841</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4148</v>
      </c>
      <c r="S13" s="624"/>
      <c r="T13" s="624"/>
      <c r="U13" s="624"/>
      <c r="V13" s="624"/>
      <c r="W13" s="624"/>
      <c r="X13" s="624"/>
      <c r="Y13" s="625"/>
      <c r="Z13" s="626">
        <v>0</v>
      </c>
      <c r="AA13" s="626"/>
      <c r="AB13" s="626"/>
      <c r="AC13" s="626"/>
      <c r="AD13" s="627">
        <v>4148</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948625</v>
      </c>
      <c r="BH13" s="624"/>
      <c r="BI13" s="624"/>
      <c r="BJ13" s="624"/>
      <c r="BK13" s="624"/>
      <c r="BL13" s="624"/>
      <c r="BM13" s="624"/>
      <c r="BN13" s="625"/>
      <c r="BO13" s="626">
        <v>64.7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1676597</v>
      </c>
      <c r="CS13" s="624"/>
      <c r="CT13" s="624"/>
      <c r="CU13" s="624"/>
      <c r="CV13" s="624"/>
      <c r="CW13" s="624"/>
      <c r="CX13" s="624"/>
      <c r="CY13" s="625"/>
      <c r="CZ13" s="626">
        <v>19.7</v>
      </c>
      <c r="DA13" s="626"/>
      <c r="DB13" s="626"/>
      <c r="DC13" s="626"/>
      <c r="DD13" s="632">
        <v>1543678</v>
      </c>
      <c r="DE13" s="624"/>
      <c r="DF13" s="624"/>
      <c r="DG13" s="624"/>
      <c r="DH13" s="624"/>
      <c r="DI13" s="624"/>
      <c r="DJ13" s="624"/>
      <c r="DK13" s="624"/>
      <c r="DL13" s="624"/>
      <c r="DM13" s="624"/>
      <c r="DN13" s="624"/>
      <c r="DO13" s="624"/>
      <c r="DP13" s="625"/>
      <c r="DQ13" s="632">
        <v>186206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32421</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194234</v>
      </c>
      <c r="CS14" s="624"/>
      <c r="CT14" s="624"/>
      <c r="CU14" s="624"/>
      <c r="CV14" s="624"/>
      <c r="CW14" s="624"/>
      <c r="CX14" s="624"/>
      <c r="CY14" s="625"/>
      <c r="CZ14" s="626">
        <v>2.2999999999999998</v>
      </c>
      <c r="DA14" s="626"/>
      <c r="DB14" s="626"/>
      <c r="DC14" s="626"/>
      <c r="DD14" s="632" t="s">
        <v>108</v>
      </c>
      <c r="DE14" s="624"/>
      <c r="DF14" s="624"/>
      <c r="DG14" s="624"/>
      <c r="DH14" s="624"/>
      <c r="DI14" s="624"/>
      <c r="DJ14" s="624"/>
      <c r="DK14" s="624"/>
      <c r="DL14" s="624"/>
      <c r="DM14" s="624"/>
      <c r="DN14" s="624"/>
      <c r="DO14" s="624"/>
      <c r="DP14" s="625"/>
      <c r="DQ14" s="632">
        <v>194234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1714</v>
      </c>
      <c r="S15" s="624"/>
      <c r="T15" s="624"/>
      <c r="U15" s="624"/>
      <c r="V15" s="624"/>
      <c r="W15" s="624"/>
      <c r="X15" s="624"/>
      <c r="Y15" s="625"/>
      <c r="Z15" s="626">
        <v>0</v>
      </c>
      <c r="AA15" s="626"/>
      <c r="AB15" s="626"/>
      <c r="AC15" s="626"/>
      <c r="AD15" s="627">
        <v>1714</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55491</v>
      </c>
      <c r="BH15" s="624"/>
      <c r="BI15" s="624"/>
      <c r="BJ15" s="624"/>
      <c r="BK15" s="624"/>
      <c r="BL15" s="624"/>
      <c r="BM15" s="624"/>
      <c r="BN15" s="625"/>
      <c r="BO15" s="626">
        <v>3.8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853836</v>
      </c>
      <c r="CS15" s="624"/>
      <c r="CT15" s="624"/>
      <c r="CU15" s="624"/>
      <c r="CV15" s="624"/>
      <c r="CW15" s="624"/>
      <c r="CX15" s="624"/>
      <c r="CY15" s="625"/>
      <c r="CZ15" s="626">
        <v>10</v>
      </c>
      <c r="DA15" s="626"/>
      <c r="DB15" s="626"/>
      <c r="DC15" s="626"/>
      <c r="DD15" s="632">
        <v>9504</v>
      </c>
      <c r="DE15" s="624"/>
      <c r="DF15" s="624"/>
      <c r="DG15" s="624"/>
      <c r="DH15" s="624"/>
      <c r="DI15" s="624"/>
      <c r="DJ15" s="624"/>
      <c r="DK15" s="624"/>
      <c r="DL15" s="624"/>
      <c r="DM15" s="624"/>
      <c r="DN15" s="624"/>
      <c r="DO15" s="624"/>
      <c r="DP15" s="625"/>
      <c r="DQ15" s="632">
        <v>693195</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1419595</v>
      </c>
      <c r="S16" s="624"/>
      <c r="T16" s="624"/>
      <c r="U16" s="624"/>
      <c r="V16" s="624"/>
      <c r="W16" s="624"/>
      <c r="X16" s="624"/>
      <c r="Y16" s="625"/>
      <c r="Z16" s="626">
        <v>16</v>
      </c>
      <c r="AA16" s="626"/>
      <c r="AB16" s="626"/>
      <c r="AC16" s="626"/>
      <c r="AD16" s="627">
        <v>1266645</v>
      </c>
      <c r="AE16" s="627"/>
      <c r="AF16" s="627"/>
      <c r="AG16" s="627"/>
      <c r="AH16" s="627"/>
      <c r="AI16" s="627"/>
      <c r="AJ16" s="627"/>
      <c r="AK16" s="627"/>
      <c r="AL16" s="628">
        <v>30</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10649</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2362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1266645</v>
      </c>
      <c r="S17" s="624"/>
      <c r="T17" s="624"/>
      <c r="U17" s="624"/>
      <c r="V17" s="624"/>
      <c r="W17" s="624"/>
      <c r="X17" s="624"/>
      <c r="Y17" s="625"/>
      <c r="Z17" s="626">
        <v>14.3</v>
      </c>
      <c r="AA17" s="626"/>
      <c r="AB17" s="626"/>
      <c r="AC17" s="626"/>
      <c r="AD17" s="627">
        <v>1266645</v>
      </c>
      <c r="AE17" s="627"/>
      <c r="AF17" s="627"/>
      <c r="AG17" s="627"/>
      <c r="AH17" s="627"/>
      <c r="AI17" s="627"/>
      <c r="AJ17" s="627"/>
      <c r="AK17" s="627"/>
      <c r="AL17" s="628">
        <v>30</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442541</v>
      </c>
      <c r="CS17" s="624"/>
      <c r="CT17" s="624"/>
      <c r="CU17" s="624"/>
      <c r="CV17" s="624"/>
      <c r="CW17" s="624"/>
      <c r="CX17" s="624"/>
      <c r="CY17" s="625"/>
      <c r="CZ17" s="626">
        <v>5.2</v>
      </c>
      <c r="DA17" s="626"/>
      <c r="DB17" s="626"/>
      <c r="DC17" s="626"/>
      <c r="DD17" s="632" t="s">
        <v>108</v>
      </c>
      <c r="DE17" s="624"/>
      <c r="DF17" s="624"/>
      <c r="DG17" s="624"/>
      <c r="DH17" s="624"/>
      <c r="DI17" s="624"/>
      <c r="DJ17" s="624"/>
      <c r="DK17" s="624"/>
      <c r="DL17" s="624"/>
      <c r="DM17" s="624"/>
      <c r="DN17" s="624"/>
      <c r="DO17" s="624"/>
      <c r="DP17" s="625"/>
      <c r="DQ17" s="632">
        <v>420039</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152950</v>
      </c>
      <c r="S18" s="624"/>
      <c r="T18" s="624"/>
      <c r="U18" s="624"/>
      <c r="V18" s="624"/>
      <c r="W18" s="624"/>
      <c r="X18" s="624"/>
      <c r="Y18" s="625"/>
      <c r="Z18" s="626">
        <v>1.7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3190914</v>
      </c>
      <c r="S20" s="624"/>
      <c r="T20" s="624"/>
      <c r="U20" s="624"/>
      <c r="V20" s="624"/>
      <c r="W20" s="624"/>
      <c r="X20" s="624"/>
      <c r="Y20" s="625"/>
      <c r="Z20" s="626">
        <v>36.1</v>
      </c>
      <c r="AA20" s="626"/>
      <c r="AB20" s="626"/>
      <c r="AC20" s="626"/>
      <c r="AD20" s="627">
        <v>3037964</v>
      </c>
      <c r="AE20" s="627"/>
      <c r="AF20" s="627"/>
      <c r="AG20" s="627"/>
      <c r="AH20" s="627"/>
      <c r="AI20" s="627"/>
      <c r="AJ20" s="627"/>
      <c r="AK20" s="627"/>
      <c r="AL20" s="628">
        <v>72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8522196</v>
      </c>
      <c r="CS20" s="624"/>
      <c r="CT20" s="624"/>
      <c r="CU20" s="624"/>
      <c r="CV20" s="624"/>
      <c r="CW20" s="624"/>
      <c r="CX20" s="624"/>
      <c r="CY20" s="625"/>
      <c r="CZ20" s="626">
        <v>100</v>
      </c>
      <c r="DA20" s="626"/>
      <c r="DB20" s="626"/>
      <c r="DC20" s="626"/>
      <c r="DD20" s="632">
        <v>2074760</v>
      </c>
      <c r="DE20" s="624"/>
      <c r="DF20" s="624"/>
      <c r="DG20" s="624"/>
      <c r="DH20" s="624"/>
      <c r="DI20" s="624"/>
      <c r="DJ20" s="624"/>
      <c r="DK20" s="624"/>
      <c r="DL20" s="624"/>
      <c r="DM20" s="624"/>
      <c r="DN20" s="624"/>
      <c r="DO20" s="624"/>
      <c r="DP20" s="625"/>
      <c r="DQ20" s="632">
        <v>4883372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943</v>
      </c>
      <c r="S21" s="624"/>
      <c r="T21" s="624"/>
      <c r="U21" s="624"/>
      <c r="V21" s="624"/>
      <c r="W21" s="624"/>
      <c r="X21" s="624"/>
      <c r="Y21" s="625"/>
      <c r="Z21" s="626">
        <v>0</v>
      </c>
      <c r="AA21" s="626"/>
      <c r="AB21" s="626"/>
      <c r="AC21" s="626"/>
      <c r="AD21" s="627">
        <v>943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207346</v>
      </c>
      <c r="S22" s="624"/>
      <c r="T22" s="624"/>
      <c r="U22" s="624"/>
      <c r="V22" s="624"/>
      <c r="W22" s="624"/>
      <c r="X22" s="624"/>
      <c r="Y22" s="625"/>
      <c r="Z22" s="626">
        <v>2.2999999999999998</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79218</v>
      </c>
      <c r="S23" s="624"/>
      <c r="T23" s="624"/>
      <c r="U23" s="624"/>
      <c r="V23" s="624"/>
      <c r="W23" s="624"/>
      <c r="X23" s="624"/>
      <c r="Y23" s="625"/>
      <c r="Z23" s="626">
        <v>0.9</v>
      </c>
      <c r="AA23" s="626"/>
      <c r="AB23" s="626"/>
      <c r="AC23" s="626"/>
      <c r="AD23" s="627">
        <v>64</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94052</v>
      </c>
      <c r="S24" s="624"/>
      <c r="T24" s="624"/>
      <c r="U24" s="624"/>
      <c r="V24" s="624"/>
      <c r="W24" s="624"/>
      <c r="X24" s="624"/>
      <c r="Y24" s="625"/>
      <c r="Z24" s="626">
        <v>1.1000000000000001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2397726</v>
      </c>
      <c r="CS24" s="613"/>
      <c r="CT24" s="613"/>
      <c r="CU24" s="613"/>
      <c r="CV24" s="613"/>
      <c r="CW24" s="613"/>
      <c r="CX24" s="613"/>
      <c r="CY24" s="614"/>
      <c r="CZ24" s="650">
        <v>28.1</v>
      </c>
      <c r="DA24" s="651"/>
      <c r="DB24" s="651"/>
      <c r="DC24" s="652"/>
      <c r="DD24" s="649">
        <v>1863696</v>
      </c>
      <c r="DE24" s="613"/>
      <c r="DF24" s="613"/>
      <c r="DG24" s="613"/>
      <c r="DH24" s="613"/>
      <c r="DI24" s="613"/>
      <c r="DJ24" s="613"/>
      <c r="DK24" s="614"/>
      <c r="DL24" s="649">
        <v>1833410</v>
      </c>
      <c r="DM24" s="613"/>
      <c r="DN24" s="613"/>
      <c r="DO24" s="613"/>
      <c r="DP24" s="613"/>
      <c r="DQ24" s="613"/>
      <c r="DR24" s="613"/>
      <c r="DS24" s="613"/>
      <c r="DT24" s="613"/>
      <c r="DU24" s="613"/>
      <c r="DV24" s="614"/>
      <c r="DW24" s="617">
        <v>42</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2029645</v>
      </c>
      <c r="S25" s="624"/>
      <c r="T25" s="624"/>
      <c r="U25" s="624"/>
      <c r="V25" s="624"/>
      <c r="W25" s="624"/>
      <c r="X25" s="624"/>
      <c r="Y25" s="625"/>
      <c r="Z25" s="626">
        <v>22.9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1255486</v>
      </c>
      <c r="CS25" s="655"/>
      <c r="CT25" s="655"/>
      <c r="CU25" s="655"/>
      <c r="CV25" s="655"/>
      <c r="CW25" s="655"/>
      <c r="CX25" s="655"/>
      <c r="CY25" s="656"/>
      <c r="CZ25" s="657">
        <v>14.7</v>
      </c>
      <c r="DA25" s="658"/>
      <c r="DB25" s="658"/>
      <c r="DC25" s="659"/>
      <c r="DD25" s="632">
        <v>1153781</v>
      </c>
      <c r="DE25" s="655"/>
      <c r="DF25" s="655"/>
      <c r="DG25" s="655"/>
      <c r="DH25" s="655"/>
      <c r="DI25" s="655"/>
      <c r="DJ25" s="655"/>
      <c r="DK25" s="656"/>
      <c r="DL25" s="632">
        <v>1136061</v>
      </c>
      <c r="DM25" s="655"/>
      <c r="DN25" s="655"/>
      <c r="DO25" s="655"/>
      <c r="DP25" s="655"/>
      <c r="DQ25" s="655"/>
      <c r="DR25" s="655"/>
      <c r="DS25" s="655"/>
      <c r="DT25" s="655"/>
      <c r="DU25" s="655"/>
      <c r="DV25" s="656"/>
      <c r="DW25" s="628">
        <v>26</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56913</v>
      </c>
      <c r="S26" s="624"/>
      <c r="T26" s="624"/>
      <c r="U26" s="624"/>
      <c r="V26" s="624"/>
      <c r="W26" s="624"/>
      <c r="X26" s="624"/>
      <c r="Y26" s="625"/>
      <c r="Z26" s="626">
        <v>0.6</v>
      </c>
      <c r="AA26" s="626"/>
      <c r="AB26" s="626"/>
      <c r="AC26" s="626"/>
      <c r="AD26" s="627">
        <v>56913</v>
      </c>
      <c r="AE26" s="627"/>
      <c r="AF26" s="627"/>
      <c r="AG26" s="627"/>
      <c r="AH26" s="627"/>
      <c r="AI26" s="627"/>
      <c r="AJ26" s="627"/>
      <c r="AK26" s="627"/>
      <c r="AL26" s="628">
        <v>1.3</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640658</v>
      </c>
      <c r="CS26" s="624"/>
      <c r="CT26" s="624"/>
      <c r="CU26" s="624"/>
      <c r="CV26" s="624"/>
      <c r="CW26" s="624"/>
      <c r="CX26" s="624"/>
      <c r="CY26" s="625"/>
      <c r="CZ26" s="657">
        <v>7.5</v>
      </c>
      <c r="DA26" s="658"/>
      <c r="DB26" s="658"/>
      <c r="DC26" s="659"/>
      <c r="DD26" s="632">
        <v>574292</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678250</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1465086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699699</v>
      </c>
      <c r="CS27" s="655"/>
      <c r="CT27" s="655"/>
      <c r="CU27" s="655"/>
      <c r="CV27" s="655"/>
      <c r="CW27" s="655"/>
      <c r="CX27" s="655"/>
      <c r="CY27" s="656"/>
      <c r="CZ27" s="657">
        <v>8.1999999999999993</v>
      </c>
      <c r="DA27" s="658"/>
      <c r="DB27" s="658"/>
      <c r="DC27" s="659"/>
      <c r="DD27" s="632">
        <v>289876</v>
      </c>
      <c r="DE27" s="655"/>
      <c r="DF27" s="655"/>
      <c r="DG27" s="655"/>
      <c r="DH27" s="655"/>
      <c r="DI27" s="655"/>
      <c r="DJ27" s="655"/>
      <c r="DK27" s="656"/>
      <c r="DL27" s="632">
        <v>277310</v>
      </c>
      <c r="DM27" s="655"/>
      <c r="DN27" s="655"/>
      <c r="DO27" s="655"/>
      <c r="DP27" s="655"/>
      <c r="DQ27" s="655"/>
      <c r="DR27" s="655"/>
      <c r="DS27" s="655"/>
      <c r="DT27" s="655"/>
      <c r="DU27" s="655"/>
      <c r="DV27" s="656"/>
      <c r="DW27" s="628">
        <v>6.3</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1816465</v>
      </c>
      <c r="S28" s="624"/>
      <c r="T28" s="624"/>
      <c r="U28" s="624"/>
      <c r="V28" s="624"/>
      <c r="W28" s="624"/>
      <c r="X28" s="624"/>
      <c r="Y28" s="625"/>
      <c r="Z28" s="626">
        <v>20.5</v>
      </c>
      <c r="AA28" s="626"/>
      <c r="AB28" s="626"/>
      <c r="AC28" s="626"/>
      <c r="AD28" s="627">
        <v>1122153</v>
      </c>
      <c r="AE28" s="627"/>
      <c r="AF28" s="627"/>
      <c r="AG28" s="627"/>
      <c r="AH28" s="627"/>
      <c r="AI28" s="627"/>
      <c r="AJ28" s="627"/>
      <c r="AK28" s="627"/>
      <c r="AL28" s="628">
        <v>26.6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442541</v>
      </c>
      <c r="CS28" s="624"/>
      <c r="CT28" s="624"/>
      <c r="CU28" s="624"/>
      <c r="CV28" s="624"/>
      <c r="CW28" s="624"/>
      <c r="CX28" s="624"/>
      <c r="CY28" s="625"/>
      <c r="CZ28" s="657">
        <v>5.2</v>
      </c>
      <c r="DA28" s="658"/>
      <c r="DB28" s="658"/>
      <c r="DC28" s="659"/>
      <c r="DD28" s="632">
        <v>420039</v>
      </c>
      <c r="DE28" s="624"/>
      <c r="DF28" s="624"/>
      <c r="DG28" s="624"/>
      <c r="DH28" s="624"/>
      <c r="DI28" s="624"/>
      <c r="DJ28" s="624"/>
      <c r="DK28" s="625"/>
      <c r="DL28" s="632">
        <v>420039</v>
      </c>
      <c r="DM28" s="624"/>
      <c r="DN28" s="624"/>
      <c r="DO28" s="624"/>
      <c r="DP28" s="624"/>
      <c r="DQ28" s="624"/>
      <c r="DR28" s="624"/>
      <c r="DS28" s="624"/>
      <c r="DT28" s="624"/>
      <c r="DU28" s="624"/>
      <c r="DV28" s="625"/>
      <c r="DW28" s="628">
        <v>9.6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5464</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442541</v>
      </c>
      <c r="CS29" s="655"/>
      <c r="CT29" s="655"/>
      <c r="CU29" s="655"/>
      <c r="CV29" s="655"/>
      <c r="CW29" s="655"/>
      <c r="CX29" s="655"/>
      <c r="CY29" s="656"/>
      <c r="CZ29" s="657">
        <v>5.2</v>
      </c>
      <c r="DA29" s="658"/>
      <c r="DB29" s="658"/>
      <c r="DC29" s="659"/>
      <c r="DD29" s="632">
        <v>420039</v>
      </c>
      <c r="DE29" s="655"/>
      <c r="DF29" s="655"/>
      <c r="DG29" s="655"/>
      <c r="DH29" s="655"/>
      <c r="DI29" s="655"/>
      <c r="DJ29" s="655"/>
      <c r="DK29" s="656"/>
      <c r="DL29" s="632">
        <v>420039</v>
      </c>
      <c r="DM29" s="655"/>
      <c r="DN29" s="655"/>
      <c r="DO29" s="655"/>
      <c r="DP29" s="655"/>
      <c r="DQ29" s="655"/>
      <c r="DR29" s="655"/>
      <c r="DS29" s="655"/>
      <c r="DT29" s="655"/>
      <c r="DU29" s="655"/>
      <c r="DV29" s="656"/>
      <c r="DW29" s="628">
        <v>9.6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171287</v>
      </c>
      <c r="S30" s="624"/>
      <c r="T30" s="624"/>
      <c r="U30" s="624"/>
      <c r="V30" s="624"/>
      <c r="W30" s="624"/>
      <c r="X30" s="624"/>
      <c r="Y30" s="625"/>
      <c r="Z30" s="626">
        <v>1.9</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96.6</v>
      </c>
      <c r="BN30" s="682"/>
      <c r="BO30" s="682"/>
      <c r="BP30" s="682"/>
      <c r="BQ30" s="683"/>
      <c r="BR30" s="681">
        <v>98.6</v>
      </c>
      <c r="BS30" s="682"/>
      <c r="BT30" s="682"/>
      <c r="BU30" s="682"/>
      <c r="BV30" s="682"/>
      <c r="BW30" s="682"/>
      <c r="BX30" s="618">
        <v>97</v>
      </c>
      <c r="BY30" s="682"/>
      <c r="BZ30" s="682"/>
      <c r="CA30" s="682"/>
      <c r="CB30" s="683"/>
      <c r="CD30" s="686"/>
      <c r="CE30" s="687"/>
      <c r="CF30" s="637" t="s">
        <v>290</v>
      </c>
      <c r="CG30" s="638"/>
      <c r="CH30" s="638"/>
      <c r="CI30" s="638"/>
      <c r="CJ30" s="638"/>
      <c r="CK30" s="638"/>
      <c r="CL30" s="638"/>
      <c r="CM30" s="638"/>
      <c r="CN30" s="638"/>
      <c r="CO30" s="638"/>
      <c r="CP30" s="638"/>
      <c r="CQ30" s="639"/>
      <c r="CR30" s="623">
        <v>384677</v>
      </c>
      <c r="CS30" s="624"/>
      <c r="CT30" s="624"/>
      <c r="CU30" s="624"/>
      <c r="CV30" s="624"/>
      <c r="CW30" s="624"/>
      <c r="CX30" s="624"/>
      <c r="CY30" s="625"/>
      <c r="CZ30" s="657">
        <v>4.5</v>
      </c>
      <c r="DA30" s="658"/>
      <c r="DB30" s="658"/>
      <c r="DC30" s="659"/>
      <c r="DD30" s="632">
        <v>364418</v>
      </c>
      <c r="DE30" s="624"/>
      <c r="DF30" s="624"/>
      <c r="DG30" s="624"/>
      <c r="DH30" s="624"/>
      <c r="DI30" s="624"/>
      <c r="DJ30" s="624"/>
      <c r="DK30" s="625"/>
      <c r="DL30" s="632">
        <v>364418</v>
      </c>
      <c r="DM30" s="624"/>
      <c r="DN30" s="624"/>
      <c r="DO30" s="624"/>
      <c r="DP30" s="624"/>
      <c r="DQ30" s="624"/>
      <c r="DR30" s="624"/>
      <c r="DS30" s="624"/>
      <c r="DT30" s="624"/>
      <c r="DU30" s="624"/>
      <c r="DV30" s="625"/>
      <c r="DW30" s="628">
        <v>8.3000000000000007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321637</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97.2</v>
      </c>
      <c r="BN31" s="679"/>
      <c r="BO31" s="679"/>
      <c r="BP31" s="679"/>
      <c r="BQ31" s="680"/>
      <c r="BR31" s="678">
        <v>98.6</v>
      </c>
      <c r="BS31" s="655"/>
      <c r="BT31" s="655"/>
      <c r="BU31" s="655"/>
      <c r="BV31" s="655"/>
      <c r="BW31" s="655"/>
      <c r="BX31" s="629">
        <v>97.4</v>
      </c>
      <c r="BY31" s="679"/>
      <c r="BZ31" s="679"/>
      <c r="CA31" s="679"/>
      <c r="CB31" s="680"/>
      <c r="CD31" s="686"/>
      <c r="CE31" s="687"/>
      <c r="CF31" s="637" t="s">
        <v>294</v>
      </c>
      <c r="CG31" s="638"/>
      <c r="CH31" s="638"/>
      <c r="CI31" s="638"/>
      <c r="CJ31" s="638"/>
      <c r="CK31" s="638"/>
      <c r="CL31" s="638"/>
      <c r="CM31" s="638"/>
      <c r="CN31" s="638"/>
      <c r="CO31" s="638"/>
      <c r="CP31" s="638"/>
      <c r="CQ31" s="639"/>
      <c r="CR31" s="623">
        <v>57864</v>
      </c>
      <c r="CS31" s="655"/>
      <c r="CT31" s="655"/>
      <c r="CU31" s="655"/>
      <c r="CV31" s="655"/>
      <c r="CW31" s="655"/>
      <c r="CX31" s="655"/>
      <c r="CY31" s="656"/>
      <c r="CZ31" s="657">
        <v>0.7</v>
      </c>
      <c r="DA31" s="658"/>
      <c r="DB31" s="658"/>
      <c r="DC31" s="659"/>
      <c r="DD31" s="632">
        <v>55621</v>
      </c>
      <c r="DE31" s="655"/>
      <c r="DF31" s="655"/>
      <c r="DG31" s="655"/>
      <c r="DH31" s="655"/>
      <c r="DI31" s="655"/>
      <c r="DJ31" s="655"/>
      <c r="DK31" s="656"/>
      <c r="DL31" s="632">
        <v>55621</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47868</v>
      </c>
      <c r="S32" s="624"/>
      <c r="T32" s="624"/>
      <c r="U32" s="624"/>
      <c r="V32" s="624"/>
      <c r="W32" s="624"/>
      <c r="X32" s="624"/>
      <c r="Y32" s="625"/>
      <c r="Z32" s="626">
        <v>0.5</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96.3</v>
      </c>
      <c r="BN32" s="691"/>
      <c r="BO32" s="691"/>
      <c r="BP32" s="691"/>
      <c r="BQ32" s="693"/>
      <c r="BR32" s="690">
        <v>98.5</v>
      </c>
      <c r="BS32" s="691"/>
      <c r="BT32" s="691"/>
      <c r="BU32" s="691"/>
      <c r="BV32" s="691"/>
      <c r="BW32" s="691"/>
      <c r="BX32" s="692">
        <v>96.8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150000</v>
      </c>
      <c r="S33" s="624"/>
      <c r="T33" s="624"/>
      <c r="U33" s="624"/>
      <c r="V33" s="624"/>
      <c r="W33" s="624"/>
      <c r="X33" s="624"/>
      <c r="Y33" s="625"/>
      <c r="Z33" s="626">
        <v>1.7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4039061</v>
      </c>
      <c r="CS33" s="655"/>
      <c r="CT33" s="655"/>
      <c r="CU33" s="655"/>
      <c r="CV33" s="655"/>
      <c r="CW33" s="655"/>
      <c r="CX33" s="655"/>
      <c r="CY33" s="656"/>
      <c r="CZ33" s="657">
        <v>47.4</v>
      </c>
      <c r="DA33" s="658"/>
      <c r="DB33" s="658"/>
      <c r="DC33" s="659"/>
      <c r="DD33" s="632">
        <v>2767765</v>
      </c>
      <c r="DE33" s="655"/>
      <c r="DF33" s="655"/>
      <c r="DG33" s="655"/>
      <c r="DH33" s="655"/>
      <c r="DI33" s="655"/>
      <c r="DJ33" s="655"/>
      <c r="DK33" s="656"/>
      <c r="DL33" s="632">
        <v>1749441</v>
      </c>
      <c r="DM33" s="655"/>
      <c r="DN33" s="655"/>
      <c r="DO33" s="655"/>
      <c r="DP33" s="655"/>
      <c r="DQ33" s="655"/>
      <c r="DR33" s="655"/>
      <c r="DS33" s="655"/>
      <c r="DT33" s="655"/>
      <c r="DU33" s="655"/>
      <c r="DV33" s="656"/>
      <c r="DW33" s="628">
        <v>40.1</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1253385</v>
      </c>
      <c r="CS34" s="624"/>
      <c r="CT34" s="624"/>
      <c r="CU34" s="624"/>
      <c r="CV34" s="624"/>
      <c r="CW34" s="624"/>
      <c r="CX34" s="624"/>
      <c r="CY34" s="625"/>
      <c r="CZ34" s="657">
        <v>14.7</v>
      </c>
      <c r="DA34" s="658"/>
      <c r="DB34" s="658"/>
      <c r="DC34" s="659"/>
      <c r="DD34" s="632">
        <v>895991</v>
      </c>
      <c r="DE34" s="624"/>
      <c r="DF34" s="624"/>
      <c r="DG34" s="624"/>
      <c r="DH34" s="624"/>
      <c r="DI34" s="624"/>
      <c r="DJ34" s="624"/>
      <c r="DK34" s="625"/>
      <c r="DL34" s="632">
        <v>813885</v>
      </c>
      <c r="DM34" s="624"/>
      <c r="DN34" s="624"/>
      <c r="DO34" s="624"/>
      <c r="DP34" s="624"/>
      <c r="DQ34" s="624"/>
      <c r="DR34" s="624"/>
      <c r="DS34" s="624"/>
      <c r="DT34" s="624"/>
      <c r="DU34" s="624"/>
      <c r="DV34" s="625"/>
      <c r="DW34" s="628">
        <v>18.600000000000001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150000</v>
      </c>
      <c r="S35" s="624"/>
      <c r="T35" s="624"/>
      <c r="U35" s="624"/>
      <c r="V35" s="624"/>
      <c r="W35" s="624"/>
      <c r="X35" s="624"/>
      <c r="Y35" s="625"/>
      <c r="Z35" s="626">
        <v>1.7</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573876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133205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106434</v>
      </c>
      <c r="CS35" s="655"/>
      <c r="CT35" s="655"/>
      <c r="CU35" s="655"/>
      <c r="CV35" s="655"/>
      <c r="CW35" s="655"/>
      <c r="CX35" s="655"/>
      <c r="CY35" s="656"/>
      <c r="CZ35" s="657">
        <v>1.2</v>
      </c>
      <c r="DA35" s="658"/>
      <c r="DB35" s="658"/>
      <c r="DC35" s="659"/>
      <c r="DD35" s="632">
        <v>96940</v>
      </c>
      <c r="DE35" s="655"/>
      <c r="DF35" s="655"/>
      <c r="DG35" s="655"/>
      <c r="DH35" s="655"/>
      <c r="DI35" s="655"/>
      <c r="DJ35" s="655"/>
      <c r="DK35" s="656"/>
      <c r="DL35" s="632">
        <v>95435</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8850002</v>
      </c>
      <c r="S36" s="696"/>
      <c r="T36" s="696"/>
      <c r="U36" s="696"/>
      <c r="V36" s="696"/>
      <c r="W36" s="696"/>
      <c r="X36" s="696"/>
      <c r="Y36" s="697"/>
      <c r="Z36" s="698">
        <v>100</v>
      </c>
      <c r="AA36" s="698"/>
      <c r="AB36" s="698"/>
      <c r="AC36" s="698"/>
      <c r="AD36" s="699">
        <v>4218037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92449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90097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1400671</v>
      </c>
      <c r="CS36" s="624"/>
      <c r="CT36" s="624"/>
      <c r="CU36" s="624"/>
      <c r="CV36" s="624"/>
      <c r="CW36" s="624"/>
      <c r="CX36" s="624"/>
      <c r="CY36" s="625"/>
      <c r="CZ36" s="657">
        <v>16.399999999999999</v>
      </c>
      <c r="DA36" s="658"/>
      <c r="DB36" s="658"/>
      <c r="DC36" s="659"/>
      <c r="DD36" s="632">
        <v>657114</v>
      </c>
      <c r="DE36" s="624"/>
      <c r="DF36" s="624"/>
      <c r="DG36" s="624"/>
      <c r="DH36" s="624"/>
      <c r="DI36" s="624"/>
      <c r="DJ36" s="624"/>
      <c r="DK36" s="625"/>
      <c r="DL36" s="632">
        <v>538015</v>
      </c>
      <c r="DM36" s="624"/>
      <c r="DN36" s="624"/>
      <c r="DO36" s="624"/>
      <c r="DP36" s="624"/>
      <c r="DQ36" s="624"/>
      <c r="DR36" s="624"/>
      <c r="DS36" s="624"/>
      <c r="DT36" s="624"/>
      <c r="DU36" s="624"/>
      <c r="DV36" s="625"/>
      <c r="DW36" s="628">
        <v>12.3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2331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395939</v>
      </c>
      <c r="CS37" s="655"/>
      <c r="CT37" s="655"/>
      <c r="CU37" s="655"/>
      <c r="CV37" s="655"/>
      <c r="CW37" s="655"/>
      <c r="CX37" s="655"/>
      <c r="CY37" s="656"/>
      <c r="CZ37" s="657">
        <v>4.5999999999999996</v>
      </c>
      <c r="DA37" s="658"/>
      <c r="DB37" s="658"/>
      <c r="DC37" s="659"/>
      <c r="DD37" s="632">
        <v>371831</v>
      </c>
      <c r="DE37" s="655"/>
      <c r="DF37" s="655"/>
      <c r="DG37" s="655"/>
      <c r="DH37" s="655"/>
      <c r="DI37" s="655"/>
      <c r="DJ37" s="655"/>
      <c r="DK37" s="656"/>
      <c r="DL37" s="632">
        <v>335500</v>
      </c>
      <c r="DM37" s="655"/>
      <c r="DN37" s="655"/>
      <c r="DO37" s="655"/>
      <c r="DP37" s="655"/>
      <c r="DQ37" s="655"/>
      <c r="DR37" s="655"/>
      <c r="DS37" s="655"/>
      <c r="DT37" s="655"/>
      <c r="DU37" s="655"/>
      <c r="DV37" s="656"/>
      <c r="DW37" s="628">
        <v>7.7</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4146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573876</v>
      </c>
      <c r="CS38" s="624"/>
      <c r="CT38" s="624"/>
      <c r="CU38" s="624"/>
      <c r="CV38" s="624"/>
      <c r="CW38" s="624"/>
      <c r="CX38" s="624"/>
      <c r="CY38" s="625"/>
      <c r="CZ38" s="657">
        <v>6.7</v>
      </c>
      <c r="DA38" s="658"/>
      <c r="DB38" s="658"/>
      <c r="DC38" s="659"/>
      <c r="DD38" s="632">
        <v>498940</v>
      </c>
      <c r="DE38" s="624"/>
      <c r="DF38" s="624"/>
      <c r="DG38" s="624"/>
      <c r="DH38" s="624"/>
      <c r="DI38" s="624"/>
      <c r="DJ38" s="624"/>
      <c r="DK38" s="625"/>
      <c r="DL38" s="632">
        <v>302106</v>
      </c>
      <c r="DM38" s="624"/>
      <c r="DN38" s="624"/>
      <c r="DO38" s="624"/>
      <c r="DP38" s="624"/>
      <c r="DQ38" s="624"/>
      <c r="DR38" s="624"/>
      <c r="DS38" s="624"/>
      <c r="DT38" s="624"/>
      <c r="DU38" s="624"/>
      <c r="DV38" s="625"/>
      <c r="DW38" s="628">
        <v>6.9</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52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696535</v>
      </c>
      <c r="CS39" s="655"/>
      <c r="CT39" s="655"/>
      <c r="CU39" s="655"/>
      <c r="CV39" s="655"/>
      <c r="CW39" s="655"/>
      <c r="CX39" s="655"/>
      <c r="CY39" s="656"/>
      <c r="CZ39" s="657">
        <v>8.1999999999999993</v>
      </c>
      <c r="DA39" s="658"/>
      <c r="DB39" s="658"/>
      <c r="DC39" s="659"/>
      <c r="DD39" s="632">
        <v>618780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214271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169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8160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267156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234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2085409</v>
      </c>
      <c r="CS42" s="624"/>
      <c r="CT42" s="624"/>
      <c r="CU42" s="624"/>
      <c r="CV42" s="624"/>
      <c r="CW42" s="624"/>
      <c r="CX42" s="624"/>
      <c r="CY42" s="625"/>
      <c r="CZ42" s="657">
        <v>24.5</v>
      </c>
      <c r="DA42" s="706"/>
      <c r="DB42" s="706"/>
      <c r="DC42" s="707"/>
      <c r="DD42" s="632">
        <v>251911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17890</v>
      </c>
      <c r="CS43" s="655"/>
      <c r="CT43" s="655"/>
      <c r="CU43" s="655"/>
      <c r="CV43" s="655"/>
      <c r="CW43" s="655"/>
      <c r="CX43" s="655"/>
      <c r="CY43" s="656"/>
      <c r="CZ43" s="657">
        <v>0.2</v>
      </c>
      <c r="DA43" s="658"/>
      <c r="DB43" s="658"/>
      <c r="DC43" s="659"/>
      <c r="DD43" s="632">
        <v>2130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2074760</v>
      </c>
      <c r="CS44" s="624"/>
      <c r="CT44" s="624"/>
      <c r="CU44" s="624"/>
      <c r="CV44" s="624"/>
      <c r="CW44" s="624"/>
      <c r="CX44" s="624"/>
      <c r="CY44" s="625"/>
      <c r="CZ44" s="657">
        <v>24.3</v>
      </c>
      <c r="DA44" s="706"/>
      <c r="DB44" s="706"/>
      <c r="DC44" s="707"/>
      <c r="DD44" s="632">
        <v>249549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1800468</v>
      </c>
      <c r="CS45" s="655"/>
      <c r="CT45" s="655"/>
      <c r="CU45" s="655"/>
      <c r="CV45" s="655"/>
      <c r="CW45" s="655"/>
      <c r="CX45" s="655"/>
      <c r="CY45" s="656"/>
      <c r="CZ45" s="657">
        <v>21.1</v>
      </c>
      <c r="DA45" s="658"/>
      <c r="DB45" s="658"/>
      <c r="DC45" s="659"/>
      <c r="DD45" s="632">
        <v>32044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274292</v>
      </c>
      <c r="CS46" s="624"/>
      <c r="CT46" s="624"/>
      <c r="CU46" s="624"/>
      <c r="CV46" s="624"/>
      <c r="CW46" s="624"/>
      <c r="CX46" s="624"/>
      <c r="CY46" s="625"/>
      <c r="CZ46" s="657">
        <v>3.2</v>
      </c>
      <c r="DA46" s="706"/>
      <c r="DB46" s="706"/>
      <c r="DC46" s="707"/>
      <c r="DD46" s="632">
        <v>217505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10649</v>
      </c>
      <c r="CS47" s="655"/>
      <c r="CT47" s="655"/>
      <c r="CU47" s="655"/>
      <c r="CV47" s="655"/>
      <c r="CW47" s="655"/>
      <c r="CX47" s="655"/>
      <c r="CY47" s="656"/>
      <c r="CZ47" s="657">
        <v>0.1</v>
      </c>
      <c r="DA47" s="658"/>
      <c r="DB47" s="658"/>
      <c r="DC47" s="659"/>
      <c r="DD47" s="632">
        <v>2362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8522196</v>
      </c>
      <c r="CS49" s="691"/>
      <c r="CT49" s="691"/>
      <c r="CU49" s="691"/>
      <c r="CV49" s="691"/>
      <c r="CW49" s="691"/>
      <c r="CX49" s="691"/>
      <c r="CY49" s="718"/>
      <c r="CZ49" s="719">
        <v>100</v>
      </c>
      <c r="DA49" s="720"/>
      <c r="DB49" s="720"/>
      <c r="DC49" s="721"/>
      <c r="DD49" s="722">
        <v>4883372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8850</v>
      </c>
      <c r="R7" s="753"/>
      <c r="S7" s="753"/>
      <c r="T7" s="753"/>
      <c r="U7" s="753"/>
      <c r="V7" s="753">
        <v>8522</v>
      </c>
      <c r="W7" s="753"/>
      <c r="X7" s="753"/>
      <c r="Y7" s="753"/>
      <c r="Z7" s="753"/>
      <c r="AA7" s="753">
        <v>328</v>
      </c>
      <c r="AB7" s="753"/>
      <c r="AC7" s="753"/>
      <c r="AD7" s="753"/>
      <c r="AE7" s="754"/>
      <c r="AF7" s="755">
        <v>296</v>
      </c>
      <c r="AG7" s="756"/>
      <c r="AH7" s="756"/>
      <c r="AI7" s="756"/>
      <c r="AJ7" s="757"/>
      <c r="AK7" s="792">
        <v>166</v>
      </c>
      <c r="AL7" s="793"/>
      <c r="AM7" s="793"/>
      <c r="AN7" s="793"/>
      <c r="AO7" s="793"/>
      <c r="AP7" s="793">
        <v>4016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8850</v>
      </c>
      <c r="R23" s="812"/>
      <c r="S23" s="812"/>
      <c r="T23" s="812"/>
      <c r="U23" s="812"/>
      <c r="V23" s="812">
        <v>8522</v>
      </c>
      <c r="W23" s="812"/>
      <c r="X23" s="812"/>
      <c r="Y23" s="812"/>
      <c r="Z23" s="812"/>
      <c r="AA23" s="812">
        <v>328</v>
      </c>
      <c r="AB23" s="812"/>
      <c r="AC23" s="812"/>
      <c r="AD23" s="812"/>
      <c r="AE23" s="813"/>
      <c r="AF23" s="814">
        <v>296</v>
      </c>
      <c r="AG23" s="812"/>
      <c r="AH23" s="812"/>
      <c r="AI23" s="812"/>
      <c r="AJ23" s="815"/>
      <c r="AK23" s="816"/>
      <c r="AL23" s="817"/>
      <c r="AM23" s="817"/>
      <c r="AN23" s="817"/>
      <c r="AO23" s="817"/>
      <c r="AP23" s="812">
        <v>4016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1996</v>
      </c>
      <c r="R28" s="841"/>
      <c r="S28" s="841"/>
      <c r="T28" s="841"/>
      <c r="U28" s="841"/>
      <c r="V28" s="841">
        <v>1863</v>
      </c>
      <c r="W28" s="841"/>
      <c r="X28" s="841"/>
      <c r="Y28" s="841"/>
      <c r="Z28" s="841"/>
      <c r="AA28" s="841">
        <v>133</v>
      </c>
      <c r="AB28" s="841"/>
      <c r="AC28" s="841"/>
      <c r="AD28" s="841"/>
      <c r="AE28" s="842"/>
      <c r="AF28" s="843">
        <v>133</v>
      </c>
      <c r="AG28" s="841"/>
      <c r="AH28" s="841"/>
      <c r="AI28" s="841"/>
      <c r="AJ28" s="844"/>
      <c r="AK28" s="845">
        <v>214</v>
      </c>
      <c r="AL28" s="836"/>
      <c r="AM28" s="836"/>
      <c r="AN28" s="836"/>
      <c r="AO28" s="836"/>
      <c r="AP28" s="836" t="s">
        <v>539</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88</v>
      </c>
      <c r="R29" s="777"/>
      <c r="S29" s="777"/>
      <c r="T29" s="777"/>
      <c r="U29" s="777"/>
      <c r="V29" s="777">
        <v>88</v>
      </c>
      <c r="W29" s="777"/>
      <c r="X29" s="777"/>
      <c r="Y29" s="777"/>
      <c r="Z29" s="777"/>
      <c r="AA29" s="777">
        <v>0</v>
      </c>
      <c r="AB29" s="777"/>
      <c r="AC29" s="777"/>
      <c r="AD29" s="777"/>
      <c r="AE29" s="778"/>
      <c r="AF29" s="779">
        <v>0</v>
      </c>
      <c r="AG29" s="780"/>
      <c r="AH29" s="780"/>
      <c r="AI29" s="780"/>
      <c r="AJ29" s="781"/>
      <c r="AK29" s="848">
        <v>33</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635</v>
      </c>
      <c r="R30" s="777"/>
      <c r="S30" s="777"/>
      <c r="T30" s="777"/>
      <c r="U30" s="777"/>
      <c r="V30" s="777">
        <v>558</v>
      </c>
      <c r="W30" s="777"/>
      <c r="X30" s="777"/>
      <c r="Y30" s="777"/>
      <c r="Z30" s="777"/>
      <c r="AA30" s="777">
        <v>77</v>
      </c>
      <c r="AB30" s="777"/>
      <c r="AC30" s="777"/>
      <c r="AD30" s="777"/>
      <c r="AE30" s="778"/>
      <c r="AF30" s="779">
        <v>712</v>
      </c>
      <c r="AG30" s="780"/>
      <c r="AH30" s="780"/>
      <c r="AI30" s="780"/>
      <c r="AJ30" s="781"/>
      <c r="AK30" s="848" t="s">
        <v>539</v>
      </c>
      <c r="AL30" s="849"/>
      <c r="AM30" s="849"/>
      <c r="AN30" s="849"/>
      <c r="AO30" s="849"/>
      <c r="AP30" s="849">
        <v>650</v>
      </c>
      <c r="AQ30" s="849"/>
      <c r="AR30" s="849"/>
      <c r="AS30" s="849"/>
      <c r="AT30" s="849"/>
      <c r="AU30" s="849" t="s">
        <v>539</v>
      </c>
      <c r="AV30" s="849"/>
      <c r="AW30" s="849"/>
      <c r="AX30" s="849"/>
      <c r="AY30" s="849"/>
      <c r="AZ30" s="850" t="s">
        <v>539</v>
      </c>
      <c r="BA30" s="850"/>
      <c r="BB30" s="850"/>
      <c r="BC30" s="850"/>
      <c r="BD30" s="850"/>
      <c r="BE30" s="846" t="s">
        <v>378</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849</v>
      </c>
      <c r="R31" s="777"/>
      <c r="S31" s="777"/>
      <c r="T31" s="777"/>
      <c r="U31" s="777"/>
      <c r="V31" s="777">
        <v>823</v>
      </c>
      <c r="W31" s="777"/>
      <c r="X31" s="777"/>
      <c r="Y31" s="777"/>
      <c r="Z31" s="777"/>
      <c r="AA31" s="777">
        <v>27</v>
      </c>
      <c r="AB31" s="777"/>
      <c r="AC31" s="777"/>
      <c r="AD31" s="777"/>
      <c r="AE31" s="778"/>
      <c r="AF31" s="779">
        <v>19</v>
      </c>
      <c r="AG31" s="780"/>
      <c r="AH31" s="780"/>
      <c r="AI31" s="780"/>
      <c r="AJ31" s="781"/>
      <c r="AK31" s="848">
        <v>92</v>
      </c>
      <c r="AL31" s="849"/>
      <c r="AM31" s="849"/>
      <c r="AN31" s="849"/>
      <c r="AO31" s="849"/>
      <c r="AP31" s="849">
        <v>692</v>
      </c>
      <c r="AQ31" s="849"/>
      <c r="AR31" s="849"/>
      <c r="AS31" s="849"/>
      <c r="AT31" s="849"/>
      <c r="AU31" s="849">
        <v>692</v>
      </c>
      <c r="AV31" s="849"/>
      <c r="AW31" s="849"/>
      <c r="AX31" s="849"/>
      <c r="AY31" s="849"/>
      <c r="AZ31" s="850" t="s">
        <v>539</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863</v>
      </c>
      <c r="AG63" s="860"/>
      <c r="AH63" s="860"/>
      <c r="AI63" s="860"/>
      <c r="AJ63" s="861"/>
      <c r="AK63" s="862"/>
      <c r="AL63" s="857"/>
      <c r="AM63" s="857"/>
      <c r="AN63" s="857"/>
      <c r="AO63" s="857"/>
      <c r="AP63" s="860">
        <v>1342</v>
      </c>
      <c r="AQ63" s="860"/>
      <c r="AR63" s="860"/>
      <c r="AS63" s="860"/>
      <c r="AT63" s="860"/>
      <c r="AU63" s="860">
        <v>692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528</v>
      </c>
      <c r="C68" s="888"/>
      <c r="D68" s="888"/>
      <c r="E68" s="888"/>
      <c r="F68" s="888"/>
      <c r="G68" s="888"/>
      <c r="H68" s="888"/>
      <c r="I68" s="888"/>
      <c r="J68" s="888"/>
      <c r="K68" s="888"/>
      <c r="L68" s="888"/>
      <c r="M68" s="888"/>
      <c r="N68" s="888"/>
      <c r="O68" s="888"/>
      <c r="P68" s="889"/>
      <c r="Q68" s="890">
        <v>1591</v>
      </c>
      <c r="R68" s="884"/>
      <c r="S68" s="884"/>
      <c r="T68" s="884"/>
      <c r="U68" s="884"/>
      <c r="V68" s="884">
        <v>1581</v>
      </c>
      <c r="W68" s="884"/>
      <c r="X68" s="884"/>
      <c r="Y68" s="884"/>
      <c r="Z68" s="884"/>
      <c r="AA68" s="884">
        <v>10</v>
      </c>
      <c r="AB68" s="884"/>
      <c r="AC68" s="884"/>
      <c r="AD68" s="884"/>
      <c r="AE68" s="884"/>
      <c r="AF68" s="884">
        <v>7</v>
      </c>
      <c r="AG68" s="884"/>
      <c r="AH68" s="884"/>
      <c r="AI68" s="884"/>
      <c r="AJ68" s="884"/>
      <c r="AK68" s="884" t="s">
        <v>538</v>
      </c>
      <c r="AL68" s="884"/>
      <c r="AM68" s="884"/>
      <c r="AN68" s="884"/>
      <c r="AO68" s="884"/>
      <c r="AP68" s="884">
        <v>338</v>
      </c>
      <c r="AQ68" s="884"/>
      <c r="AR68" s="884"/>
      <c r="AS68" s="884"/>
      <c r="AT68" s="884"/>
      <c r="AU68" s="884">
        <v>126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529</v>
      </c>
      <c r="C69" s="892"/>
      <c r="D69" s="892"/>
      <c r="E69" s="892"/>
      <c r="F69" s="892"/>
      <c r="G69" s="892"/>
      <c r="H69" s="892"/>
      <c r="I69" s="892"/>
      <c r="J69" s="892"/>
      <c r="K69" s="892"/>
      <c r="L69" s="892"/>
      <c r="M69" s="892"/>
      <c r="N69" s="892"/>
      <c r="O69" s="892"/>
      <c r="P69" s="893"/>
      <c r="Q69" s="894">
        <v>1727</v>
      </c>
      <c r="R69" s="849"/>
      <c r="S69" s="849"/>
      <c r="T69" s="849"/>
      <c r="U69" s="849"/>
      <c r="V69" s="849">
        <v>1656</v>
      </c>
      <c r="W69" s="849"/>
      <c r="X69" s="849"/>
      <c r="Y69" s="849"/>
      <c r="Z69" s="849"/>
      <c r="AA69" s="849">
        <v>71</v>
      </c>
      <c r="AB69" s="849"/>
      <c r="AC69" s="849"/>
      <c r="AD69" s="849"/>
      <c r="AE69" s="849"/>
      <c r="AF69" s="849">
        <v>36</v>
      </c>
      <c r="AG69" s="849"/>
      <c r="AH69" s="849"/>
      <c r="AI69" s="849"/>
      <c r="AJ69" s="849"/>
      <c r="AK69" s="849">
        <v>98</v>
      </c>
      <c r="AL69" s="849"/>
      <c r="AM69" s="849"/>
      <c r="AN69" s="849"/>
      <c r="AO69" s="849"/>
      <c r="AP69" s="849">
        <v>1272</v>
      </c>
      <c r="AQ69" s="849"/>
      <c r="AR69" s="849"/>
      <c r="AS69" s="849"/>
      <c r="AT69" s="849"/>
      <c r="AU69" s="849">
        <v>149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530</v>
      </c>
      <c r="C70" s="892"/>
      <c r="D70" s="892"/>
      <c r="E70" s="892"/>
      <c r="F70" s="892"/>
      <c r="G70" s="892"/>
      <c r="H70" s="892"/>
      <c r="I70" s="892"/>
      <c r="J70" s="892"/>
      <c r="K70" s="892"/>
      <c r="L70" s="892"/>
      <c r="M70" s="892"/>
      <c r="N70" s="892"/>
      <c r="O70" s="892"/>
      <c r="P70" s="893"/>
      <c r="Q70" s="894">
        <v>2587</v>
      </c>
      <c r="R70" s="849"/>
      <c r="S70" s="849"/>
      <c r="T70" s="849"/>
      <c r="U70" s="849"/>
      <c r="V70" s="849">
        <v>2567</v>
      </c>
      <c r="W70" s="849"/>
      <c r="X70" s="849"/>
      <c r="Y70" s="849"/>
      <c r="Z70" s="849"/>
      <c r="AA70" s="849">
        <v>20</v>
      </c>
      <c r="AB70" s="849"/>
      <c r="AC70" s="849"/>
      <c r="AD70" s="849"/>
      <c r="AE70" s="849"/>
      <c r="AF70" s="849">
        <v>20</v>
      </c>
      <c r="AG70" s="849"/>
      <c r="AH70" s="849"/>
      <c r="AI70" s="849"/>
      <c r="AJ70" s="849"/>
      <c r="AK70" s="849">
        <v>12</v>
      </c>
      <c r="AL70" s="849"/>
      <c r="AM70" s="849"/>
      <c r="AN70" s="849"/>
      <c r="AO70" s="849"/>
      <c r="AP70" s="849">
        <v>263</v>
      </c>
      <c r="AQ70" s="849"/>
      <c r="AR70" s="849"/>
      <c r="AS70" s="849"/>
      <c r="AT70" s="849"/>
      <c r="AU70" s="849">
        <v>16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531</v>
      </c>
      <c r="C71" s="892"/>
      <c r="D71" s="892"/>
      <c r="E71" s="892"/>
      <c r="F71" s="892"/>
      <c r="G71" s="892"/>
      <c r="H71" s="892"/>
      <c r="I71" s="892"/>
      <c r="J71" s="892"/>
      <c r="K71" s="892"/>
      <c r="L71" s="892"/>
      <c r="M71" s="892"/>
      <c r="N71" s="892"/>
      <c r="O71" s="892"/>
      <c r="P71" s="893"/>
      <c r="Q71" s="894">
        <v>190</v>
      </c>
      <c r="R71" s="849"/>
      <c r="S71" s="849"/>
      <c r="T71" s="849"/>
      <c r="U71" s="849"/>
      <c r="V71" s="849">
        <v>184</v>
      </c>
      <c r="W71" s="849"/>
      <c r="X71" s="849"/>
      <c r="Y71" s="849"/>
      <c r="Z71" s="849"/>
      <c r="AA71" s="849">
        <v>7</v>
      </c>
      <c r="AB71" s="849"/>
      <c r="AC71" s="849"/>
      <c r="AD71" s="849"/>
      <c r="AE71" s="849"/>
      <c r="AF71" s="849">
        <v>7</v>
      </c>
      <c r="AG71" s="849"/>
      <c r="AH71" s="849"/>
      <c r="AI71" s="849"/>
      <c r="AJ71" s="849"/>
      <c r="AK71" s="849" t="s">
        <v>539</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532</v>
      </c>
      <c r="C72" s="892"/>
      <c r="D72" s="892"/>
      <c r="E72" s="892"/>
      <c r="F72" s="892"/>
      <c r="G72" s="892"/>
      <c r="H72" s="892"/>
      <c r="I72" s="892"/>
      <c r="J72" s="892"/>
      <c r="K72" s="892"/>
      <c r="L72" s="892"/>
      <c r="M72" s="892"/>
      <c r="N72" s="892"/>
      <c r="O72" s="892"/>
      <c r="P72" s="893"/>
      <c r="Q72" s="894">
        <v>9053</v>
      </c>
      <c r="R72" s="849"/>
      <c r="S72" s="849"/>
      <c r="T72" s="849"/>
      <c r="U72" s="849"/>
      <c r="V72" s="849">
        <v>8838</v>
      </c>
      <c r="W72" s="849"/>
      <c r="X72" s="849"/>
      <c r="Y72" s="849"/>
      <c r="Z72" s="849"/>
      <c r="AA72" s="849">
        <v>215</v>
      </c>
      <c r="AB72" s="849"/>
      <c r="AC72" s="849"/>
      <c r="AD72" s="849"/>
      <c r="AE72" s="849"/>
      <c r="AF72" s="849">
        <v>215</v>
      </c>
      <c r="AG72" s="849"/>
      <c r="AH72" s="849"/>
      <c r="AI72" s="849"/>
      <c r="AJ72" s="849"/>
      <c r="AK72" s="849">
        <v>12</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533</v>
      </c>
      <c r="C73" s="892"/>
      <c r="D73" s="892"/>
      <c r="E73" s="892"/>
      <c r="F73" s="892"/>
      <c r="G73" s="892"/>
      <c r="H73" s="892"/>
      <c r="I73" s="892"/>
      <c r="J73" s="892"/>
      <c r="K73" s="892"/>
      <c r="L73" s="892"/>
      <c r="M73" s="892"/>
      <c r="N73" s="892"/>
      <c r="O73" s="892"/>
      <c r="P73" s="893"/>
      <c r="Q73" s="894">
        <v>18</v>
      </c>
      <c r="R73" s="849"/>
      <c r="S73" s="849"/>
      <c r="T73" s="849"/>
      <c r="U73" s="849"/>
      <c r="V73" s="849">
        <v>17</v>
      </c>
      <c r="W73" s="849"/>
      <c r="X73" s="849"/>
      <c r="Y73" s="849"/>
      <c r="Z73" s="849"/>
      <c r="AA73" s="849">
        <v>1</v>
      </c>
      <c r="AB73" s="849"/>
      <c r="AC73" s="849"/>
      <c r="AD73" s="849"/>
      <c r="AE73" s="849"/>
      <c r="AF73" s="849">
        <v>1</v>
      </c>
      <c r="AG73" s="849"/>
      <c r="AH73" s="849"/>
      <c r="AI73" s="849"/>
      <c r="AJ73" s="849"/>
      <c r="AK73" s="849">
        <v>5</v>
      </c>
      <c r="AL73" s="849"/>
      <c r="AM73" s="849"/>
      <c r="AN73" s="849"/>
      <c r="AO73" s="849"/>
      <c r="AP73" s="849" t="s">
        <v>539</v>
      </c>
      <c r="AQ73" s="849"/>
      <c r="AR73" s="849"/>
      <c r="AS73" s="849"/>
      <c r="AT73" s="849"/>
      <c r="AU73" s="849" t="s">
        <v>539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534</v>
      </c>
      <c r="C74" s="892"/>
      <c r="D74" s="892"/>
      <c r="E74" s="892"/>
      <c r="F74" s="892"/>
      <c r="G74" s="892"/>
      <c r="H74" s="892"/>
      <c r="I74" s="892"/>
      <c r="J74" s="892"/>
      <c r="K74" s="892"/>
      <c r="L74" s="892"/>
      <c r="M74" s="892"/>
      <c r="N74" s="892"/>
      <c r="O74" s="892"/>
      <c r="P74" s="893"/>
      <c r="Q74" s="894">
        <v>995</v>
      </c>
      <c r="R74" s="849"/>
      <c r="S74" s="849"/>
      <c r="T74" s="849"/>
      <c r="U74" s="849"/>
      <c r="V74" s="849">
        <v>970</v>
      </c>
      <c r="W74" s="849"/>
      <c r="X74" s="849"/>
      <c r="Y74" s="849"/>
      <c r="Z74" s="849"/>
      <c r="AA74" s="849">
        <v>25</v>
      </c>
      <c r="AB74" s="849"/>
      <c r="AC74" s="849"/>
      <c r="AD74" s="849"/>
      <c r="AE74" s="849"/>
      <c r="AF74" s="849">
        <v>25</v>
      </c>
      <c r="AG74" s="849"/>
      <c r="AH74" s="849"/>
      <c r="AI74" s="849"/>
      <c r="AJ74" s="849"/>
      <c r="AK74" s="849" t="s">
        <v>540</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535</v>
      </c>
      <c r="C75" s="892"/>
      <c r="D75" s="892"/>
      <c r="E75" s="892"/>
      <c r="F75" s="892"/>
      <c r="G75" s="892"/>
      <c r="H75" s="892"/>
      <c r="I75" s="892"/>
      <c r="J75" s="892"/>
      <c r="K75" s="892"/>
      <c r="L75" s="892"/>
      <c r="M75" s="892"/>
      <c r="N75" s="892"/>
      <c r="O75" s="892"/>
      <c r="P75" s="893"/>
      <c r="Q75" s="897">
        <v>28394</v>
      </c>
      <c r="R75" s="898"/>
      <c r="S75" s="898"/>
      <c r="T75" s="898"/>
      <c r="U75" s="848"/>
      <c r="V75" s="899">
        <v>27681</v>
      </c>
      <c r="W75" s="898"/>
      <c r="X75" s="898"/>
      <c r="Y75" s="898"/>
      <c r="Z75" s="848"/>
      <c r="AA75" s="899">
        <v>713</v>
      </c>
      <c r="AB75" s="898"/>
      <c r="AC75" s="898"/>
      <c r="AD75" s="898"/>
      <c r="AE75" s="848"/>
      <c r="AF75" s="899">
        <v>713</v>
      </c>
      <c r="AG75" s="898"/>
      <c r="AH75" s="898"/>
      <c r="AI75" s="898"/>
      <c r="AJ75" s="848"/>
      <c r="AK75" s="899">
        <v>4021</v>
      </c>
      <c r="AL75" s="898"/>
      <c r="AM75" s="898"/>
      <c r="AN75" s="898"/>
      <c r="AO75" s="848"/>
      <c r="AP75" s="899" t="s">
        <v>539</v>
      </c>
      <c r="AQ75" s="898"/>
      <c r="AR75" s="898"/>
      <c r="AS75" s="898"/>
      <c r="AT75" s="848"/>
      <c r="AU75" s="899" t="s">
        <v>539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536</v>
      </c>
      <c r="C76" s="892"/>
      <c r="D76" s="892"/>
      <c r="E76" s="892"/>
      <c r="F76" s="892"/>
      <c r="G76" s="892"/>
      <c r="H76" s="892"/>
      <c r="I76" s="892"/>
      <c r="J76" s="892"/>
      <c r="K76" s="892"/>
      <c r="L76" s="892"/>
      <c r="M76" s="892"/>
      <c r="N76" s="892"/>
      <c r="O76" s="892"/>
      <c r="P76" s="893"/>
      <c r="Q76" s="897">
        <v>269</v>
      </c>
      <c r="R76" s="898"/>
      <c r="S76" s="898"/>
      <c r="T76" s="898"/>
      <c r="U76" s="848"/>
      <c r="V76" s="899">
        <v>241</v>
      </c>
      <c r="W76" s="898"/>
      <c r="X76" s="898"/>
      <c r="Y76" s="898"/>
      <c r="Z76" s="848"/>
      <c r="AA76" s="899">
        <v>28</v>
      </c>
      <c r="AB76" s="898"/>
      <c r="AC76" s="898"/>
      <c r="AD76" s="898"/>
      <c r="AE76" s="848"/>
      <c r="AF76" s="899">
        <v>28</v>
      </c>
      <c r="AG76" s="898"/>
      <c r="AH76" s="898"/>
      <c r="AI76" s="898"/>
      <c r="AJ76" s="848"/>
      <c r="AK76" s="899" t="s">
        <v>539</v>
      </c>
      <c r="AL76" s="898"/>
      <c r="AM76" s="898"/>
      <c r="AN76" s="898"/>
      <c r="AO76" s="848"/>
      <c r="AP76" s="899" t="s">
        <v>539</v>
      </c>
      <c r="AQ76" s="898"/>
      <c r="AR76" s="898"/>
      <c r="AS76" s="898"/>
      <c r="AT76" s="848"/>
      <c r="AU76" s="899" t="s">
        <v>539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537</v>
      </c>
      <c r="C77" s="892"/>
      <c r="D77" s="892"/>
      <c r="E77" s="892"/>
      <c r="F77" s="892"/>
      <c r="G77" s="892"/>
      <c r="H77" s="892"/>
      <c r="I77" s="892"/>
      <c r="J77" s="892"/>
      <c r="K77" s="892"/>
      <c r="L77" s="892"/>
      <c r="M77" s="892"/>
      <c r="N77" s="892"/>
      <c r="O77" s="892"/>
      <c r="P77" s="893"/>
      <c r="Q77" s="897">
        <v>141826</v>
      </c>
      <c r="R77" s="898"/>
      <c r="S77" s="898"/>
      <c r="T77" s="898"/>
      <c r="U77" s="848"/>
      <c r="V77" s="899">
        <v>135893</v>
      </c>
      <c r="W77" s="898"/>
      <c r="X77" s="898"/>
      <c r="Y77" s="898"/>
      <c r="Z77" s="848"/>
      <c r="AA77" s="899">
        <v>5934</v>
      </c>
      <c r="AB77" s="898"/>
      <c r="AC77" s="898"/>
      <c r="AD77" s="898"/>
      <c r="AE77" s="848"/>
      <c r="AF77" s="899">
        <v>5934</v>
      </c>
      <c r="AG77" s="898"/>
      <c r="AH77" s="898"/>
      <c r="AI77" s="898"/>
      <c r="AJ77" s="848"/>
      <c r="AK77" s="899">
        <v>1005</v>
      </c>
      <c r="AL77" s="898"/>
      <c r="AM77" s="898"/>
      <c r="AN77" s="898"/>
      <c r="AO77" s="848"/>
      <c r="AP77" s="899" t="s">
        <v>539</v>
      </c>
      <c r="AQ77" s="898"/>
      <c r="AR77" s="898"/>
      <c r="AS77" s="898"/>
      <c r="AT77" s="848"/>
      <c r="AU77" s="899" t="s">
        <v>539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6984</v>
      </c>
      <c r="AG88" s="860"/>
      <c r="AH88" s="860"/>
      <c r="AI88" s="860"/>
      <c r="AJ88" s="860"/>
      <c r="AK88" s="857"/>
      <c r="AL88" s="857"/>
      <c r="AM88" s="857"/>
      <c r="AN88" s="857"/>
      <c r="AO88" s="857"/>
      <c r="AP88" s="860">
        <v>1872</v>
      </c>
      <c r="AQ88" s="860"/>
      <c r="AR88" s="860"/>
      <c r="AS88" s="860"/>
      <c r="AT88" s="860"/>
      <c r="AU88" s="860">
        <v>292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284</v>
      </c>
      <c r="AG109" s="913"/>
      <c r="AH109" s="913"/>
      <c r="AI109" s="913"/>
      <c r="AJ109" s="914"/>
      <c r="AK109" s="912" t="s">
        <v>283</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284</v>
      </c>
      <c r="BW109" s="913"/>
      <c r="BX109" s="913"/>
      <c r="BY109" s="913"/>
      <c r="BZ109" s="914"/>
      <c r="CA109" s="912" t="s">
        <v>283</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284</v>
      </c>
      <c r="DM109" s="913"/>
      <c r="DN109" s="913"/>
      <c r="DO109" s="913"/>
      <c r="DP109" s="914"/>
      <c r="DQ109" s="912" t="s">
        <v>283</v>
      </c>
      <c r="DR109" s="913"/>
      <c r="DS109" s="913"/>
      <c r="DT109" s="913"/>
      <c r="DU109" s="914"/>
      <c r="DV109" s="912" t="s">
        <v>396</v>
      </c>
      <c r="DW109" s="913"/>
      <c r="DX109" s="913"/>
      <c r="DY109" s="913"/>
      <c r="DZ109" s="915"/>
    </row>
    <row r="110" spans="1:131" s="197" customFormat="1" ht="26.25" customHeight="1" x14ac:dyDescent="0.15">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441860</v>
      </c>
      <c r="AB110" s="920"/>
      <c r="AC110" s="920"/>
      <c r="AD110" s="920"/>
      <c r="AE110" s="921"/>
      <c r="AF110" s="922">
        <v>442835</v>
      </c>
      <c r="AG110" s="920"/>
      <c r="AH110" s="920"/>
      <c r="AI110" s="920"/>
      <c r="AJ110" s="921"/>
      <c r="AK110" s="922">
        <v>442541</v>
      </c>
      <c r="AL110" s="920"/>
      <c r="AM110" s="920"/>
      <c r="AN110" s="920"/>
      <c r="AO110" s="921"/>
      <c r="AP110" s="923">
        <v>15.5</v>
      </c>
      <c r="AQ110" s="924"/>
      <c r="AR110" s="924"/>
      <c r="AS110" s="924"/>
      <c r="AT110" s="925"/>
      <c r="AU110" s="926" t="s">
        <v>61</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4440514</v>
      </c>
      <c r="BR110" s="957"/>
      <c r="BS110" s="957"/>
      <c r="BT110" s="957"/>
      <c r="BU110" s="957"/>
      <c r="BV110" s="957">
        <v>4250566</v>
      </c>
      <c r="BW110" s="957"/>
      <c r="BX110" s="957"/>
      <c r="BY110" s="957"/>
      <c r="BZ110" s="957"/>
      <c r="CA110" s="957">
        <v>4015889</v>
      </c>
      <c r="CB110" s="957"/>
      <c r="CC110" s="957"/>
      <c r="CD110" s="957"/>
      <c r="CE110" s="957"/>
      <c r="CF110" s="971">
        <v>140.9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t="s">
        <v>405</v>
      </c>
      <c r="BW111" s="950"/>
      <c r="BX111" s="950"/>
      <c r="BY111" s="950"/>
      <c r="BZ111" s="950"/>
      <c r="CA111" s="950" t="s">
        <v>405</v>
      </c>
      <c r="CB111" s="950"/>
      <c r="CC111" s="950"/>
      <c r="CD111" s="950"/>
      <c r="CE111" s="950"/>
      <c r="CF111" s="944" t="s">
        <v>405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504866</v>
      </c>
      <c r="BR112" s="950"/>
      <c r="BS112" s="950"/>
      <c r="BT112" s="950"/>
      <c r="BU112" s="950"/>
      <c r="BV112" s="950">
        <v>619116</v>
      </c>
      <c r="BW112" s="950"/>
      <c r="BX112" s="950"/>
      <c r="BY112" s="950"/>
      <c r="BZ112" s="950"/>
      <c r="CA112" s="950">
        <v>692006</v>
      </c>
      <c r="CB112" s="950"/>
      <c r="CC112" s="950"/>
      <c r="CD112" s="950"/>
      <c r="CE112" s="950"/>
      <c r="CF112" s="944">
        <v>24.3</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21212</v>
      </c>
      <c r="AB113" s="964"/>
      <c r="AC113" s="964"/>
      <c r="AD113" s="964"/>
      <c r="AE113" s="965"/>
      <c r="AF113" s="966">
        <v>23581</v>
      </c>
      <c r="AG113" s="964"/>
      <c r="AH113" s="964"/>
      <c r="AI113" s="964"/>
      <c r="AJ113" s="965"/>
      <c r="AK113" s="966">
        <v>26545</v>
      </c>
      <c r="AL113" s="964"/>
      <c r="AM113" s="964"/>
      <c r="AN113" s="964"/>
      <c r="AO113" s="965"/>
      <c r="AP113" s="967">
        <v>0.9</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271335</v>
      </c>
      <c r="BR113" s="950"/>
      <c r="BS113" s="950"/>
      <c r="BT113" s="950"/>
      <c r="BU113" s="950"/>
      <c r="BV113" s="950">
        <v>227086</v>
      </c>
      <c r="BW113" s="950"/>
      <c r="BX113" s="950"/>
      <c r="BY113" s="950"/>
      <c r="BZ113" s="950"/>
      <c r="CA113" s="950">
        <v>291577</v>
      </c>
      <c r="CB113" s="950"/>
      <c r="CC113" s="950"/>
      <c r="CD113" s="950"/>
      <c r="CE113" s="950"/>
      <c r="CF113" s="944">
        <v>10.199999999999999</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65386</v>
      </c>
      <c r="AB114" s="989"/>
      <c r="AC114" s="989"/>
      <c r="AD114" s="989"/>
      <c r="AE114" s="990"/>
      <c r="AF114" s="991">
        <v>64209</v>
      </c>
      <c r="AG114" s="989"/>
      <c r="AH114" s="989"/>
      <c r="AI114" s="989"/>
      <c r="AJ114" s="990"/>
      <c r="AK114" s="991">
        <v>61671</v>
      </c>
      <c r="AL114" s="989"/>
      <c r="AM114" s="989"/>
      <c r="AN114" s="989"/>
      <c r="AO114" s="990"/>
      <c r="AP114" s="992">
        <v>2.2000000000000002</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610795</v>
      </c>
      <c r="BR114" s="950"/>
      <c r="BS114" s="950"/>
      <c r="BT114" s="950"/>
      <c r="BU114" s="950"/>
      <c r="BV114" s="950">
        <v>468510</v>
      </c>
      <c r="BW114" s="950"/>
      <c r="BX114" s="950"/>
      <c r="BY114" s="950"/>
      <c r="BZ114" s="950"/>
      <c r="CA114" s="950">
        <v>407981</v>
      </c>
      <c r="CB114" s="950"/>
      <c r="CC114" s="950"/>
      <c r="CD114" s="950"/>
      <c r="CE114" s="950"/>
      <c r="CF114" s="944">
        <v>14.3</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405</v>
      </c>
      <c r="AB115" s="964"/>
      <c r="AC115" s="964"/>
      <c r="AD115" s="964"/>
      <c r="AE115" s="965"/>
      <c r="AF115" s="966" t="s">
        <v>405</v>
      </c>
      <c r="AG115" s="964"/>
      <c r="AH115" s="964"/>
      <c r="AI115" s="964"/>
      <c r="AJ115" s="965"/>
      <c r="AK115" s="966" t="s">
        <v>405</v>
      </c>
      <c r="AL115" s="964"/>
      <c r="AM115" s="964"/>
      <c r="AN115" s="964"/>
      <c r="AO115" s="965"/>
      <c r="AP115" s="967" t="s">
        <v>405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t="s">
        <v>405</v>
      </c>
      <c r="CB115" s="950"/>
      <c r="CC115" s="950"/>
      <c r="CD115" s="950"/>
      <c r="CE115" s="950"/>
      <c r="CF115" s="944" t="s">
        <v>405</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405</v>
      </c>
      <c r="DH115" s="989"/>
      <c r="DI115" s="989"/>
      <c r="DJ115" s="989"/>
      <c r="DK115" s="990"/>
      <c r="DL115" s="991" t="s">
        <v>405</v>
      </c>
      <c r="DM115" s="989"/>
      <c r="DN115" s="989"/>
      <c r="DO115" s="989"/>
      <c r="DP115" s="990"/>
      <c r="DQ115" s="991" t="s">
        <v>405</v>
      </c>
      <c r="DR115" s="989"/>
      <c r="DS115" s="989"/>
      <c r="DT115" s="989"/>
      <c r="DU115" s="990"/>
      <c r="DV115" s="992" t="s">
        <v>405</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405</v>
      </c>
      <c r="AB116" s="989"/>
      <c r="AC116" s="989"/>
      <c r="AD116" s="989"/>
      <c r="AE116" s="990"/>
      <c r="AF116" s="991" t="s">
        <v>405</v>
      </c>
      <c r="AG116" s="989"/>
      <c r="AH116" s="989"/>
      <c r="AI116" s="989"/>
      <c r="AJ116" s="990"/>
      <c r="AK116" s="991" t="s">
        <v>405</v>
      </c>
      <c r="AL116" s="989"/>
      <c r="AM116" s="989"/>
      <c r="AN116" s="989"/>
      <c r="AO116" s="990"/>
      <c r="AP116" s="992" t="s">
        <v>405</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528458</v>
      </c>
      <c r="AB117" s="996"/>
      <c r="AC117" s="996"/>
      <c r="AD117" s="996"/>
      <c r="AE117" s="997"/>
      <c r="AF117" s="995">
        <v>530625</v>
      </c>
      <c r="AG117" s="996"/>
      <c r="AH117" s="996"/>
      <c r="AI117" s="996"/>
      <c r="AJ117" s="997"/>
      <c r="AK117" s="995">
        <v>530757</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284</v>
      </c>
      <c r="AG118" s="913"/>
      <c r="AH118" s="913"/>
      <c r="AI118" s="913"/>
      <c r="AJ118" s="914"/>
      <c r="AK118" s="912" t="s">
        <v>283</v>
      </c>
      <c r="AL118" s="913"/>
      <c r="AM118" s="913"/>
      <c r="AN118" s="913"/>
      <c r="AO118" s="914"/>
      <c r="AP118" s="1020" t="s">
        <v>396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5827510</v>
      </c>
      <c r="BR118" s="1016"/>
      <c r="BS118" s="1016"/>
      <c r="BT118" s="1016"/>
      <c r="BU118" s="1016"/>
      <c r="BV118" s="1016">
        <v>5565278</v>
      </c>
      <c r="BW118" s="1016"/>
      <c r="BX118" s="1016"/>
      <c r="BY118" s="1016"/>
      <c r="BZ118" s="1016"/>
      <c r="CA118" s="1016">
        <v>5407453</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4026389</v>
      </c>
      <c r="BR119" s="957"/>
      <c r="BS119" s="957"/>
      <c r="BT119" s="957"/>
      <c r="BU119" s="957"/>
      <c r="BV119" s="957">
        <v>4277622</v>
      </c>
      <c r="BW119" s="957"/>
      <c r="BX119" s="957"/>
      <c r="BY119" s="957"/>
      <c r="BZ119" s="957"/>
      <c r="CA119" s="957">
        <v>4774164</v>
      </c>
      <c r="CB119" s="957"/>
      <c r="CC119" s="957"/>
      <c r="CD119" s="957"/>
      <c r="CE119" s="957"/>
      <c r="CF119" s="971">
        <v>167.5</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95579</v>
      </c>
      <c r="BR120" s="950"/>
      <c r="BS120" s="950"/>
      <c r="BT120" s="950"/>
      <c r="BU120" s="950"/>
      <c r="BV120" s="950">
        <v>65952</v>
      </c>
      <c r="BW120" s="950"/>
      <c r="BX120" s="950"/>
      <c r="BY120" s="950"/>
      <c r="BZ120" s="950"/>
      <c r="CA120" s="950">
        <v>59429</v>
      </c>
      <c r="CB120" s="950"/>
      <c r="CC120" s="950"/>
      <c r="CD120" s="950"/>
      <c r="CE120" s="950"/>
      <c r="CF120" s="944">
        <v>2.1</v>
      </c>
      <c r="CG120" s="945"/>
      <c r="CH120" s="945"/>
      <c r="CI120" s="945"/>
      <c r="CJ120" s="945"/>
      <c r="CK120" s="1043" t="s">
        <v>432</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504866</v>
      </c>
      <c r="DH120" s="957"/>
      <c r="DI120" s="957"/>
      <c r="DJ120" s="957"/>
      <c r="DK120" s="957"/>
      <c r="DL120" s="957">
        <v>619116</v>
      </c>
      <c r="DM120" s="957"/>
      <c r="DN120" s="957"/>
      <c r="DO120" s="957"/>
      <c r="DP120" s="957"/>
      <c r="DQ120" s="957">
        <v>692006</v>
      </c>
      <c r="DR120" s="957"/>
      <c r="DS120" s="957"/>
      <c r="DT120" s="957"/>
      <c r="DU120" s="957"/>
      <c r="DV120" s="958">
        <v>24.3</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3610796</v>
      </c>
      <c r="BR121" s="1016"/>
      <c r="BS121" s="1016"/>
      <c r="BT121" s="1016"/>
      <c r="BU121" s="1016"/>
      <c r="BV121" s="1016">
        <v>3679713</v>
      </c>
      <c r="BW121" s="1016"/>
      <c r="BX121" s="1016"/>
      <c r="BY121" s="1016"/>
      <c r="BZ121" s="1016"/>
      <c r="CA121" s="1016">
        <v>3540945</v>
      </c>
      <c r="CB121" s="1016"/>
      <c r="CC121" s="1016"/>
      <c r="CD121" s="1016"/>
      <c r="CE121" s="1016"/>
      <c r="CF121" s="1054">
        <v>124.3</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435</v>
      </c>
      <c r="BP122" s="1024"/>
      <c r="BQ122" s="1064">
        <v>7732764</v>
      </c>
      <c r="BR122" s="1065"/>
      <c r="BS122" s="1065"/>
      <c r="BT122" s="1065"/>
      <c r="BU122" s="1065"/>
      <c r="BV122" s="1065">
        <v>8023287</v>
      </c>
      <c r="BW122" s="1065"/>
      <c r="BX122" s="1065"/>
      <c r="BY122" s="1065"/>
      <c r="BZ122" s="1065"/>
      <c r="CA122" s="1065">
        <v>8374538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436</v>
      </c>
      <c r="BR123" s="1057"/>
      <c r="BS123" s="1057"/>
      <c r="BT123" s="1057"/>
      <c r="BU123" s="1057"/>
      <c r="BV123" s="1057" t="s">
        <v>436</v>
      </c>
      <c r="BW123" s="1057"/>
      <c r="BX123" s="1057"/>
      <c r="BY123" s="1057"/>
      <c r="BZ123" s="1057"/>
      <c r="CA123" s="1057" t="s">
        <v>436</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436</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436</v>
      </c>
      <c r="AB126" s="989"/>
      <c r="AC126" s="989"/>
      <c r="AD126" s="989"/>
      <c r="AE126" s="990"/>
      <c r="AF126" s="991" t="s">
        <v>436</v>
      </c>
      <c r="AG126" s="989"/>
      <c r="AH126" s="989"/>
      <c r="AI126" s="989"/>
      <c r="AJ126" s="990"/>
      <c r="AK126" s="991" t="s">
        <v>436</v>
      </c>
      <c r="AL126" s="989"/>
      <c r="AM126" s="989"/>
      <c r="AN126" s="989"/>
      <c r="AO126" s="990"/>
      <c r="AP126" s="992" t="s">
        <v>436</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x14ac:dyDescent="0.2">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436</v>
      </c>
      <c r="AB127" s="989"/>
      <c r="AC127" s="989"/>
      <c r="AD127" s="989"/>
      <c r="AE127" s="990"/>
      <c r="AF127" s="991" t="s">
        <v>436</v>
      </c>
      <c r="AG127" s="989"/>
      <c r="AH127" s="989"/>
      <c r="AI127" s="989"/>
      <c r="AJ127" s="990"/>
      <c r="AK127" s="991" t="s">
        <v>436</v>
      </c>
      <c r="AL127" s="989"/>
      <c r="AM127" s="989"/>
      <c r="AN127" s="989"/>
      <c r="AO127" s="990"/>
      <c r="AP127" s="992" t="s">
        <v>436</v>
      </c>
      <c r="AQ127" s="993"/>
      <c r="AR127" s="993"/>
      <c r="AS127" s="993"/>
      <c r="AT127" s="994"/>
      <c r="AU127" s="233"/>
      <c r="AV127" s="233"/>
      <c r="AW127" s="233"/>
      <c r="AX127" s="916" t="s">
        <v>447</v>
      </c>
      <c r="AY127" s="917"/>
      <c r="AZ127" s="917"/>
      <c r="BA127" s="917"/>
      <c r="BB127" s="917"/>
      <c r="BC127" s="917"/>
      <c r="BD127" s="917"/>
      <c r="BE127" s="918"/>
      <c r="BF127" s="1071" t="s">
        <v>436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449</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17073</v>
      </c>
      <c r="AB128" s="1120"/>
      <c r="AC128" s="1120"/>
      <c r="AD128" s="1120"/>
      <c r="AE128" s="1121"/>
      <c r="AF128" s="1122">
        <v>12510</v>
      </c>
      <c r="AG128" s="1120"/>
      <c r="AH128" s="1120"/>
      <c r="AI128" s="1120"/>
      <c r="AJ128" s="1121"/>
      <c r="AK128" s="1122">
        <v>22502</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3055479</v>
      </c>
      <c r="AB129" s="989"/>
      <c r="AC129" s="989"/>
      <c r="AD129" s="989"/>
      <c r="AE129" s="990"/>
      <c r="AF129" s="991">
        <v>3078299</v>
      </c>
      <c r="AG129" s="989"/>
      <c r="AH129" s="989"/>
      <c r="AI129" s="989"/>
      <c r="AJ129" s="990"/>
      <c r="AK129" s="991">
        <v>3171814</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306318</v>
      </c>
      <c r="AB130" s="989"/>
      <c r="AC130" s="989"/>
      <c r="AD130" s="989"/>
      <c r="AE130" s="990"/>
      <c r="AF130" s="991">
        <v>323138</v>
      </c>
      <c r="AG130" s="989"/>
      <c r="AH130" s="989"/>
      <c r="AI130" s="989"/>
      <c r="AJ130" s="990"/>
      <c r="AK130" s="991">
        <v>322341</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t="s">
        <v>402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2749161</v>
      </c>
      <c r="AB131" s="1028"/>
      <c r="AC131" s="1028"/>
      <c r="AD131" s="1028"/>
      <c r="AE131" s="1029"/>
      <c r="AF131" s="1030">
        <v>2755161</v>
      </c>
      <c r="AG131" s="1028"/>
      <c r="AH131" s="1028"/>
      <c r="AI131" s="1028"/>
      <c r="AJ131" s="1029"/>
      <c r="AK131" s="1030">
        <v>2849473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7.4592575700000001</v>
      </c>
      <c r="AB132" s="1134"/>
      <c r="AC132" s="1134"/>
      <c r="AD132" s="1134"/>
      <c r="AE132" s="1135"/>
      <c r="AF132" s="1136">
        <v>7.0767915199999996</v>
      </c>
      <c r="AG132" s="1134"/>
      <c r="AH132" s="1134"/>
      <c r="AI132" s="1134"/>
      <c r="AJ132" s="1135"/>
      <c r="AK132" s="1136">
        <v>6.5245047070000002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7.2</v>
      </c>
      <c r="AB133" s="1141"/>
      <c r="AC133" s="1141"/>
      <c r="AD133" s="1141"/>
      <c r="AE133" s="1142"/>
      <c r="AF133" s="1140">
        <v>7.2</v>
      </c>
      <c r="AG133" s="1141"/>
      <c r="AH133" s="1141"/>
      <c r="AI133" s="1141"/>
      <c r="AJ133" s="1142"/>
      <c r="AK133" s="1140">
        <v>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7" t="s">
        <v>465</v>
      </c>
      <c r="L7" s="254"/>
      <c r="M7" s="255" t="s">
        <v>466</v>
      </c>
      <c r="N7" s="256"/>
    </row>
    <row r="8" spans="1:16" x14ac:dyDescent="0.15">
      <c r="A8" s="248"/>
      <c r="B8" s="244"/>
      <c r="C8" s="244"/>
      <c r="D8" s="244"/>
      <c r="E8" s="244"/>
      <c r="F8" s="244"/>
      <c r="G8" s="257"/>
      <c r="H8" s="258"/>
      <c r="I8" s="258"/>
      <c r="J8" s="259"/>
      <c r="K8" s="1148"/>
      <c r="L8" s="260" t="s">
        <v>467</v>
      </c>
      <c r="M8" s="261" t="s">
        <v>468</v>
      </c>
      <c r="N8" s="262" t="s">
        <v>469</v>
      </c>
    </row>
    <row r="9" spans="1:16" x14ac:dyDescent="0.15">
      <c r="A9" s="248"/>
      <c r="B9" s="244"/>
      <c r="C9" s="244"/>
      <c r="D9" s="244"/>
      <c r="E9" s="244"/>
      <c r="F9" s="244"/>
      <c r="G9" s="1149" t="s">
        <v>470</v>
      </c>
      <c r="H9" s="1150"/>
      <c r="I9" s="1150"/>
      <c r="J9" s="1151"/>
      <c r="K9" s="263">
        <v>1255486</v>
      </c>
      <c r="L9" s="264">
        <v>115119</v>
      </c>
      <c r="M9" s="265">
        <v>88618</v>
      </c>
      <c r="N9" s="266">
        <v>29.9</v>
      </c>
    </row>
    <row r="10" spans="1:16" x14ac:dyDescent="0.15">
      <c r="A10" s="248"/>
      <c r="B10" s="244"/>
      <c r="C10" s="244"/>
      <c r="D10" s="244"/>
      <c r="E10" s="244"/>
      <c r="F10" s="244"/>
      <c r="G10" s="1149" t="s">
        <v>471</v>
      </c>
      <c r="H10" s="1150"/>
      <c r="I10" s="1150"/>
      <c r="J10" s="1151"/>
      <c r="K10" s="267">
        <v>30424</v>
      </c>
      <c r="L10" s="268">
        <v>2790</v>
      </c>
      <c r="M10" s="269">
        <v>9248</v>
      </c>
      <c r="N10" s="270">
        <v>-69.8</v>
      </c>
    </row>
    <row r="11" spans="1:16" ht="13.5" customHeight="1" x14ac:dyDescent="0.15">
      <c r="A11" s="248"/>
      <c r="B11" s="244"/>
      <c r="C11" s="244"/>
      <c r="D11" s="244"/>
      <c r="E11" s="244"/>
      <c r="F11" s="244"/>
      <c r="G11" s="1149" t="s">
        <v>472</v>
      </c>
      <c r="H11" s="1150"/>
      <c r="I11" s="1150"/>
      <c r="J11" s="1151"/>
      <c r="K11" s="267">
        <v>141675</v>
      </c>
      <c r="L11" s="268">
        <v>12991</v>
      </c>
      <c r="M11" s="269">
        <v>13111</v>
      </c>
      <c r="N11" s="270">
        <v>-0.9</v>
      </c>
    </row>
    <row r="12" spans="1:16" ht="13.5" customHeight="1" x14ac:dyDescent="0.15">
      <c r="A12" s="248"/>
      <c r="B12" s="244"/>
      <c r="C12" s="244"/>
      <c r="D12" s="244"/>
      <c r="E12" s="244"/>
      <c r="F12" s="244"/>
      <c r="G12" s="1149" t="s">
        <v>473</v>
      </c>
      <c r="H12" s="1150"/>
      <c r="I12" s="1150"/>
      <c r="J12" s="1151"/>
      <c r="K12" s="267" t="s">
        <v>474</v>
      </c>
      <c r="L12" s="268" t="s">
        <v>474</v>
      </c>
      <c r="M12" s="269">
        <v>631</v>
      </c>
      <c r="N12" s="270" t="s">
        <v>474</v>
      </c>
    </row>
    <row r="13" spans="1:16" ht="13.5" customHeight="1" x14ac:dyDescent="0.15">
      <c r="A13" s="248"/>
      <c r="B13" s="244"/>
      <c r="C13" s="244"/>
      <c r="D13" s="244"/>
      <c r="E13" s="244"/>
      <c r="F13" s="244"/>
      <c r="G13" s="1149" t="s">
        <v>475</v>
      </c>
      <c r="H13" s="1150"/>
      <c r="I13" s="1150"/>
      <c r="J13" s="1151"/>
      <c r="K13" s="267" t="s">
        <v>474</v>
      </c>
      <c r="L13" s="268" t="s">
        <v>474</v>
      </c>
      <c r="M13" s="269" t="s">
        <v>474</v>
      </c>
      <c r="N13" s="270" t="s">
        <v>474</v>
      </c>
    </row>
    <row r="14" spans="1:16" ht="13.5" customHeight="1" x14ac:dyDescent="0.15">
      <c r="A14" s="248"/>
      <c r="B14" s="244"/>
      <c r="C14" s="244"/>
      <c r="D14" s="244"/>
      <c r="E14" s="244"/>
      <c r="F14" s="244"/>
      <c r="G14" s="1149" t="s">
        <v>476</v>
      </c>
      <c r="H14" s="1150"/>
      <c r="I14" s="1150"/>
      <c r="J14" s="1151"/>
      <c r="K14" s="267">
        <v>24024</v>
      </c>
      <c r="L14" s="268">
        <v>2203</v>
      </c>
      <c r="M14" s="269">
        <v>4206</v>
      </c>
      <c r="N14" s="270">
        <v>-47.6</v>
      </c>
    </row>
    <row r="15" spans="1:16" ht="13.5" customHeight="1" x14ac:dyDescent="0.15">
      <c r="A15" s="248"/>
      <c r="B15" s="244"/>
      <c r="C15" s="244"/>
      <c r="D15" s="244"/>
      <c r="E15" s="244"/>
      <c r="F15" s="244"/>
      <c r="G15" s="1149" t="s">
        <v>477</v>
      </c>
      <c r="H15" s="1150"/>
      <c r="I15" s="1150"/>
      <c r="J15" s="1151"/>
      <c r="K15" s="267">
        <v>17890</v>
      </c>
      <c r="L15" s="268">
        <v>1640</v>
      </c>
      <c r="M15" s="269">
        <v>1853</v>
      </c>
      <c r="N15" s="270">
        <v>-11.5</v>
      </c>
    </row>
    <row r="16" spans="1:16" x14ac:dyDescent="0.15">
      <c r="A16" s="248"/>
      <c r="B16" s="244"/>
      <c r="C16" s="244"/>
      <c r="D16" s="244"/>
      <c r="E16" s="244"/>
      <c r="F16" s="244"/>
      <c r="G16" s="1152" t="s">
        <v>478</v>
      </c>
      <c r="H16" s="1153"/>
      <c r="I16" s="1153"/>
      <c r="J16" s="1154"/>
      <c r="K16" s="268">
        <v>-139166</v>
      </c>
      <c r="L16" s="268">
        <v>-12760</v>
      </c>
      <c r="M16" s="269">
        <v>-9315</v>
      </c>
      <c r="N16" s="270">
        <v>37</v>
      </c>
    </row>
    <row r="17" spans="1:16" x14ac:dyDescent="0.15">
      <c r="A17" s="248"/>
      <c r="B17" s="244"/>
      <c r="C17" s="244"/>
      <c r="D17" s="244"/>
      <c r="E17" s="244"/>
      <c r="F17" s="244"/>
      <c r="G17" s="1152" t="s">
        <v>167</v>
      </c>
      <c r="H17" s="1153"/>
      <c r="I17" s="1153"/>
      <c r="J17" s="1154"/>
      <c r="K17" s="268">
        <v>1330333</v>
      </c>
      <c r="L17" s="268">
        <v>121982</v>
      </c>
      <c r="M17" s="269">
        <v>108353</v>
      </c>
      <c r="N17" s="270">
        <v>12.6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44" t="s">
        <v>483</v>
      </c>
      <c r="H21" s="1145"/>
      <c r="I21" s="1145"/>
      <c r="J21" s="1146"/>
      <c r="K21" s="280">
        <v>10.91</v>
      </c>
      <c r="L21" s="281">
        <v>10.050000000000001</v>
      </c>
      <c r="M21" s="282">
        <v>0.86</v>
      </c>
      <c r="N21" s="249"/>
      <c r="O21" s="283"/>
      <c r="P21" s="279"/>
    </row>
    <row r="22" spans="1:16" s="284" customFormat="1" x14ac:dyDescent="0.15">
      <c r="A22" s="279"/>
      <c r="B22" s="249"/>
      <c r="C22" s="249"/>
      <c r="D22" s="249"/>
      <c r="E22" s="249"/>
      <c r="F22" s="249"/>
      <c r="G22" s="1144" t="s">
        <v>484</v>
      </c>
      <c r="H22" s="1145"/>
      <c r="I22" s="1145"/>
      <c r="J22" s="1146"/>
      <c r="K22" s="285">
        <v>97.6</v>
      </c>
      <c r="L22" s="286">
        <v>96.3</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7" t="s">
        <v>465</v>
      </c>
      <c r="L30" s="254"/>
      <c r="M30" s="255" t="s">
        <v>466</v>
      </c>
      <c r="N30" s="256"/>
    </row>
    <row r="31" spans="1:16" x14ac:dyDescent="0.15">
      <c r="A31" s="248"/>
      <c r="B31" s="244"/>
      <c r="C31" s="244"/>
      <c r="D31" s="244"/>
      <c r="E31" s="244"/>
      <c r="F31" s="244"/>
      <c r="G31" s="257"/>
      <c r="H31" s="258"/>
      <c r="I31" s="258"/>
      <c r="J31" s="259"/>
      <c r="K31" s="1148"/>
      <c r="L31" s="260" t="s">
        <v>467</v>
      </c>
      <c r="M31" s="261" t="s">
        <v>468</v>
      </c>
      <c r="N31" s="262" t="s">
        <v>469</v>
      </c>
    </row>
    <row r="32" spans="1:16" ht="27" customHeight="1" x14ac:dyDescent="0.15">
      <c r="A32" s="248"/>
      <c r="B32" s="244"/>
      <c r="C32" s="244"/>
      <c r="D32" s="244"/>
      <c r="E32" s="244"/>
      <c r="F32" s="244"/>
      <c r="G32" s="1160" t="s">
        <v>488</v>
      </c>
      <c r="H32" s="1161"/>
      <c r="I32" s="1161"/>
      <c r="J32" s="1162"/>
      <c r="K32" s="294">
        <v>442541</v>
      </c>
      <c r="L32" s="294">
        <v>40578</v>
      </c>
      <c r="M32" s="295">
        <v>56391</v>
      </c>
      <c r="N32" s="296">
        <v>-28</v>
      </c>
    </row>
    <row r="33" spans="1:16" ht="13.5" customHeight="1" x14ac:dyDescent="0.15">
      <c r="A33" s="248"/>
      <c r="B33" s="244"/>
      <c r="C33" s="244"/>
      <c r="D33" s="244"/>
      <c r="E33" s="244"/>
      <c r="F33" s="244"/>
      <c r="G33" s="1160" t="s">
        <v>489</v>
      </c>
      <c r="H33" s="1161"/>
      <c r="I33" s="1161"/>
      <c r="J33" s="1162"/>
      <c r="K33" s="294" t="s">
        <v>474</v>
      </c>
      <c r="L33" s="294" t="s">
        <v>474</v>
      </c>
      <c r="M33" s="295" t="s">
        <v>474</v>
      </c>
      <c r="N33" s="296" t="s">
        <v>474</v>
      </c>
    </row>
    <row r="34" spans="1:16" ht="27" customHeight="1" x14ac:dyDescent="0.15">
      <c r="A34" s="248"/>
      <c r="B34" s="244"/>
      <c r="C34" s="244"/>
      <c r="D34" s="244"/>
      <c r="E34" s="244"/>
      <c r="F34" s="244"/>
      <c r="G34" s="1160" t="s">
        <v>490</v>
      </c>
      <c r="H34" s="1161"/>
      <c r="I34" s="1161"/>
      <c r="J34" s="1162"/>
      <c r="K34" s="294" t="s">
        <v>474</v>
      </c>
      <c r="L34" s="294" t="s">
        <v>474</v>
      </c>
      <c r="M34" s="295">
        <v>12</v>
      </c>
      <c r="N34" s="296" t="s">
        <v>474</v>
      </c>
    </row>
    <row r="35" spans="1:16" ht="27" customHeight="1" x14ac:dyDescent="0.15">
      <c r="A35" s="248"/>
      <c r="B35" s="244"/>
      <c r="C35" s="244"/>
      <c r="D35" s="244"/>
      <c r="E35" s="244"/>
      <c r="F35" s="244"/>
      <c r="G35" s="1160" t="s">
        <v>491</v>
      </c>
      <c r="H35" s="1161"/>
      <c r="I35" s="1161"/>
      <c r="J35" s="1162"/>
      <c r="K35" s="294">
        <v>26545</v>
      </c>
      <c r="L35" s="294">
        <v>2434</v>
      </c>
      <c r="M35" s="295">
        <v>15281</v>
      </c>
      <c r="N35" s="296">
        <v>-84.1</v>
      </c>
    </row>
    <row r="36" spans="1:16" ht="27" customHeight="1" x14ac:dyDescent="0.15">
      <c r="A36" s="248"/>
      <c r="B36" s="244"/>
      <c r="C36" s="244"/>
      <c r="D36" s="244"/>
      <c r="E36" s="244"/>
      <c r="F36" s="244"/>
      <c r="G36" s="1160" t="s">
        <v>492</v>
      </c>
      <c r="H36" s="1161"/>
      <c r="I36" s="1161"/>
      <c r="J36" s="1162"/>
      <c r="K36" s="294">
        <v>61671</v>
      </c>
      <c r="L36" s="294">
        <v>5655</v>
      </c>
      <c r="M36" s="295">
        <v>4643</v>
      </c>
      <c r="N36" s="296">
        <v>21.8</v>
      </c>
    </row>
    <row r="37" spans="1:16" ht="13.5" customHeight="1" x14ac:dyDescent="0.15">
      <c r="A37" s="248"/>
      <c r="B37" s="244"/>
      <c r="C37" s="244"/>
      <c r="D37" s="244"/>
      <c r="E37" s="244"/>
      <c r="F37" s="244"/>
      <c r="G37" s="1160" t="s">
        <v>493</v>
      </c>
      <c r="H37" s="1161"/>
      <c r="I37" s="1161"/>
      <c r="J37" s="1162"/>
      <c r="K37" s="294" t="s">
        <v>474</v>
      </c>
      <c r="L37" s="294" t="s">
        <v>474</v>
      </c>
      <c r="M37" s="295">
        <v>1074</v>
      </c>
      <c r="N37" s="296" t="s">
        <v>474</v>
      </c>
    </row>
    <row r="38" spans="1:16" ht="27" customHeight="1" x14ac:dyDescent="0.15">
      <c r="A38" s="248"/>
      <c r="B38" s="244"/>
      <c r="C38" s="244"/>
      <c r="D38" s="244"/>
      <c r="E38" s="244"/>
      <c r="F38" s="244"/>
      <c r="G38" s="1163" t="s">
        <v>494</v>
      </c>
      <c r="H38" s="1164"/>
      <c r="I38" s="1164"/>
      <c r="J38" s="1165"/>
      <c r="K38" s="297" t="s">
        <v>474</v>
      </c>
      <c r="L38" s="297" t="s">
        <v>474</v>
      </c>
      <c r="M38" s="298">
        <v>6</v>
      </c>
      <c r="N38" s="299" t="s">
        <v>474</v>
      </c>
      <c r="O38" s="293"/>
    </row>
    <row r="39" spans="1:16" x14ac:dyDescent="0.15">
      <c r="A39" s="248"/>
      <c r="B39" s="244"/>
      <c r="C39" s="244"/>
      <c r="D39" s="244"/>
      <c r="E39" s="244"/>
      <c r="F39" s="244"/>
      <c r="G39" s="1163" t="s">
        <v>495</v>
      </c>
      <c r="H39" s="1164"/>
      <c r="I39" s="1164"/>
      <c r="J39" s="1165"/>
      <c r="K39" s="300">
        <v>-22502</v>
      </c>
      <c r="L39" s="300">
        <v>-2063</v>
      </c>
      <c r="M39" s="301">
        <v>-3030</v>
      </c>
      <c r="N39" s="302">
        <v>-31.9</v>
      </c>
      <c r="O39" s="293"/>
    </row>
    <row r="40" spans="1:16" ht="27" customHeight="1" x14ac:dyDescent="0.15">
      <c r="A40" s="248"/>
      <c r="B40" s="244"/>
      <c r="C40" s="244"/>
      <c r="D40" s="244"/>
      <c r="E40" s="244"/>
      <c r="F40" s="244"/>
      <c r="G40" s="1160" t="s">
        <v>496</v>
      </c>
      <c r="H40" s="1161"/>
      <c r="I40" s="1161"/>
      <c r="J40" s="1162"/>
      <c r="K40" s="300">
        <v>-322341</v>
      </c>
      <c r="L40" s="300">
        <v>-29556</v>
      </c>
      <c r="M40" s="301">
        <v>-51711</v>
      </c>
      <c r="N40" s="302">
        <v>-42.8</v>
      </c>
      <c r="O40" s="293"/>
    </row>
    <row r="41" spans="1:16" x14ac:dyDescent="0.15">
      <c r="A41" s="248"/>
      <c r="B41" s="244"/>
      <c r="C41" s="244"/>
      <c r="D41" s="244"/>
      <c r="E41" s="244"/>
      <c r="F41" s="244"/>
      <c r="G41" s="1166" t="s">
        <v>278</v>
      </c>
      <c r="H41" s="1167"/>
      <c r="I41" s="1167"/>
      <c r="J41" s="1168"/>
      <c r="K41" s="294">
        <v>185914</v>
      </c>
      <c r="L41" s="300">
        <v>17047</v>
      </c>
      <c r="M41" s="301">
        <v>22665</v>
      </c>
      <c r="N41" s="302">
        <v>-24.8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55" t="s">
        <v>465</v>
      </c>
      <c r="J49" s="1157" t="s">
        <v>500</v>
      </c>
      <c r="K49" s="1158"/>
      <c r="L49" s="1158"/>
      <c r="M49" s="1158"/>
      <c r="N49" s="1159"/>
    </row>
    <row r="50" spans="1:14" x14ac:dyDescent="0.15">
      <c r="A50" s="248"/>
      <c r="B50" s="244"/>
      <c r="C50" s="244"/>
      <c r="D50" s="244"/>
      <c r="E50" s="244"/>
      <c r="F50" s="244"/>
      <c r="G50" s="312"/>
      <c r="H50" s="313"/>
      <c r="I50" s="1156"/>
      <c r="J50" s="314" t="s">
        <v>501</v>
      </c>
      <c r="K50" s="315" t="s">
        <v>502</v>
      </c>
      <c r="L50" s="316" t="s">
        <v>503</v>
      </c>
      <c r="M50" s="317" t="s">
        <v>504</v>
      </c>
      <c r="N50" s="318" t="s">
        <v>505</v>
      </c>
    </row>
    <row r="51" spans="1:14" x14ac:dyDescent="0.15">
      <c r="A51" s="248"/>
      <c r="B51" s="244"/>
      <c r="C51" s="244"/>
      <c r="D51" s="244"/>
      <c r="E51" s="244"/>
      <c r="F51" s="244"/>
      <c r="G51" s="310" t="s">
        <v>506</v>
      </c>
      <c r="H51" s="311"/>
      <c r="I51" s="319">
        <v>1471531</v>
      </c>
      <c r="J51" s="320">
        <v>140266</v>
      </c>
      <c r="K51" s="321">
        <v>-31.5</v>
      </c>
      <c r="L51" s="322">
        <v>70897</v>
      </c>
      <c r="M51" s="323">
        <v>-41.9</v>
      </c>
      <c r="N51" s="324">
        <v>10.4</v>
      </c>
    </row>
    <row r="52" spans="1:14" x14ac:dyDescent="0.15">
      <c r="A52" s="248"/>
      <c r="B52" s="244"/>
      <c r="C52" s="244"/>
      <c r="D52" s="244"/>
      <c r="E52" s="244"/>
      <c r="F52" s="244"/>
      <c r="G52" s="325"/>
      <c r="H52" s="326" t="s">
        <v>507</v>
      </c>
      <c r="I52" s="327">
        <v>203717</v>
      </c>
      <c r="J52" s="328">
        <v>19418</v>
      </c>
      <c r="K52" s="329">
        <v>-56.2</v>
      </c>
      <c r="L52" s="330">
        <v>39878</v>
      </c>
      <c r="M52" s="331">
        <v>-41.7</v>
      </c>
      <c r="N52" s="332">
        <v>-14.5</v>
      </c>
    </row>
    <row r="53" spans="1:14" x14ac:dyDescent="0.15">
      <c r="A53" s="248"/>
      <c r="B53" s="244"/>
      <c r="C53" s="244"/>
      <c r="D53" s="244"/>
      <c r="E53" s="244"/>
      <c r="F53" s="244"/>
      <c r="G53" s="310" t="s">
        <v>508</v>
      </c>
      <c r="H53" s="311"/>
      <c r="I53" s="319">
        <v>1810444</v>
      </c>
      <c r="J53" s="320">
        <v>168288</v>
      </c>
      <c r="K53" s="321">
        <v>20</v>
      </c>
      <c r="L53" s="322">
        <v>66496</v>
      </c>
      <c r="M53" s="323">
        <v>-6.2</v>
      </c>
      <c r="N53" s="324">
        <v>26.2</v>
      </c>
    </row>
    <row r="54" spans="1:14" x14ac:dyDescent="0.15">
      <c r="A54" s="248"/>
      <c r="B54" s="244"/>
      <c r="C54" s="244"/>
      <c r="D54" s="244"/>
      <c r="E54" s="244"/>
      <c r="F54" s="244"/>
      <c r="G54" s="325"/>
      <c r="H54" s="326" t="s">
        <v>507</v>
      </c>
      <c r="I54" s="327">
        <v>168963</v>
      </c>
      <c r="J54" s="328">
        <v>15706</v>
      </c>
      <c r="K54" s="329">
        <v>-19.100000000000001</v>
      </c>
      <c r="L54" s="330">
        <v>36530</v>
      </c>
      <c r="M54" s="331">
        <v>-8.4</v>
      </c>
      <c r="N54" s="332">
        <v>-10.7</v>
      </c>
    </row>
    <row r="55" spans="1:14" x14ac:dyDescent="0.15">
      <c r="A55" s="248"/>
      <c r="B55" s="244"/>
      <c r="C55" s="244"/>
      <c r="D55" s="244"/>
      <c r="E55" s="244"/>
      <c r="F55" s="244"/>
      <c r="G55" s="310" t="s">
        <v>509</v>
      </c>
      <c r="H55" s="311"/>
      <c r="I55" s="319">
        <v>3262784</v>
      </c>
      <c r="J55" s="320">
        <v>303487</v>
      </c>
      <c r="K55" s="321">
        <v>80.3</v>
      </c>
      <c r="L55" s="322">
        <v>82748</v>
      </c>
      <c r="M55" s="323">
        <v>24.4</v>
      </c>
      <c r="N55" s="324">
        <v>55.9</v>
      </c>
    </row>
    <row r="56" spans="1:14" x14ac:dyDescent="0.15">
      <c r="A56" s="248"/>
      <c r="B56" s="244"/>
      <c r="C56" s="244"/>
      <c r="D56" s="244"/>
      <c r="E56" s="244"/>
      <c r="F56" s="244"/>
      <c r="G56" s="325"/>
      <c r="H56" s="326" t="s">
        <v>507</v>
      </c>
      <c r="I56" s="327">
        <v>226546</v>
      </c>
      <c r="J56" s="328">
        <v>21072</v>
      </c>
      <c r="K56" s="329">
        <v>34.200000000000003</v>
      </c>
      <c r="L56" s="330">
        <v>44732</v>
      </c>
      <c r="M56" s="331">
        <v>22.5</v>
      </c>
      <c r="N56" s="332">
        <v>11.7</v>
      </c>
    </row>
    <row r="57" spans="1:14" x14ac:dyDescent="0.15">
      <c r="A57" s="248"/>
      <c r="B57" s="244"/>
      <c r="C57" s="244"/>
      <c r="D57" s="244"/>
      <c r="E57" s="244"/>
      <c r="F57" s="244"/>
      <c r="G57" s="310" t="s">
        <v>510</v>
      </c>
      <c r="H57" s="311"/>
      <c r="I57" s="319">
        <v>2359769</v>
      </c>
      <c r="J57" s="320">
        <v>218214</v>
      </c>
      <c r="K57" s="321">
        <v>-28.1</v>
      </c>
      <c r="L57" s="322">
        <v>91837</v>
      </c>
      <c r="M57" s="323">
        <v>11</v>
      </c>
      <c r="N57" s="324">
        <v>-39.1</v>
      </c>
    </row>
    <row r="58" spans="1:14" x14ac:dyDescent="0.15">
      <c r="A58" s="248"/>
      <c r="B58" s="244"/>
      <c r="C58" s="244"/>
      <c r="D58" s="244"/>
      <c r="E58" s="244"/>
      <c r="F58" s="244"/>
      <c r="G58" s="325"/>
      <c r="H58" s="326" t="s">
        <v>507</v>
      </c>
      <c r="I58" s="327">
        <v>144347</v>
      </c>
      <c r="J58" s="328">
        <v>13348</v>
      </c>
      <c r="K58" s="329">
        <v>-36.700000000000003</v>
      </c>
      <c r="L58" s="330">
        <v>54439</v>
      </c>
      <c r="M58" s="331">
        <v>21.7</v>
      </c>
      <c r="N58" s="332">
        <v>-58.4</v>
      </c>
    </row>
    <row r="59" spans="1:14" x14ac:dyDescent="0.15">
      <c r="A59" s="248"/>
      <c r="B59" s="244"/>
      <c r="C59" s="244"/>
      <c r="D59" s="244"/>
      <c r="E59" s="244"/>
      <c r="F59" s="244"/>
      <c r="G59" s="310" t="s">
        <v>511</v>
      </c>
      <c r="H59" s="311"/>
      <c r="I59" s="319">
        <v>2074760</v>
      </c>
      <c r="J59" s="320">
        <v>190240</v>
      </c>
      <c r="K59" s="321">
        <v>-12.8</v>
      </c>
      <c r="L59" s="322">
        <v>75972</v>
      </c>
      <c r="M59" s="323">
        <v>-17.3</v>
      </c>
      <c r="N59" s="324">
        <v>4.5</v>
      </c>
    </row>
    <row r="60" spans="1:14" x14ac:dyDescent="0.15">
      <c r="A60" s="248"/>
      <c r="B60" s="244"/>
      <c r="C60" s="244"/>
      <c r="D60" s="244"/>
      <c r="E60" s="244"/>
      <c r="F60" s="244"/>
      <c r="G60" s="325"/>
      <c r="H60" s="326" t="s">
        <v>507</v>
      </c>
      <c r="I60" s="333">
        <v>274292</v>
      </c>
      <c r="J60" s="328">
        <v>25151</v>
      </c>
      <c r="K60" s="329">
        <v>88.4</v>
      </c>
      <c r="L60" s="330">
        <v>40712</v>
      </c>
      <c r="M60" s="331">
        <v>-25.2</v>
      </c>
      <c r="N60" s="332">
        <v>113.6</v>
      </c>
    </row>
    <row r="61" spans="1:14" x14ac:dyDescent="0.15">
      <c r="A61" s="248"/>
      <c r="B61" s="244"/>
      <c r="C61" s="244"/>
      <c r="D61" s="244"/>
      <c r="E61" s="244"/>
      <c r="F61" s="244"/>
      <c r="G61" s="310" t="s">
        <v>512</v>
      </c>
      <c r="H61" s="334"/>
      <c r="I61" s="335">
        <v>2195858</v>
      </c>
      <c r="J61" s="336">
        <v>204099</v>
      </c>
      <c r="K61" s="337">
        <v>5.6</v>
      </c>
      <c r="L61" s="338">
        <v>77590</v>
      </c>
      <c r="M61" s="339">
        <v>-6</v>
      </c>
      <c r="N61" s="324">
        <v>11.6</v>
      </c>
    </row>
    <row r="62" spans="1:14" x14ac:dyDescent="0.15">
      <c r="A62" s="248"/>
      <c r="B62" s="244"/>
      <c r="C62" s="244"/>
      <c r="D62" s="244"/>
      <c r="E62" s="244"/>
      <c r="F62" s="244"/>
      <c r="G62" s="325"/>
      <c r="H62" s="326" t="s">
        <v>507</v>
      </c>
      <c r="I62" s="327">
        <v>203573</v>
      </c>
      <c r="J62" s="328">
        <v>18939</v>
      </c>
      <c r="K62" s="329">
        <v>2.1</v>
      </c>
      <c r="L62" s="330">
        <v>43258</v>
      </c>
      <c r="M62" s="331">
        <v>-6.2</v>
      </c>
      <c r="N62" s="332">
        <v>8.3000000000000007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82.16</v>
      </c>
      <c r="G47" s="12">
        <v>71.290000000000006</v>
      </c>
      <c r="H47" s="12">
        <v>61.44</v>
      </c>
      <c r="I47" s="12">
        <v>60.93</v>
      </c>
      <c r="J47" s="13">
        <v>61.33</v>
      </c>
    </row>
    <row r="48" spans="2:10" ht="57.75" customHeight="1" x14ac:dyDescent="0.15">
      <c r="B48" s="14"/>
      <c r="C48" s="1171" t="s">
        <v>4</v>
      </c>
      <c r="D48" s="1171"/>
      <c r="E48" s="1172"/>
      <c r="F48" s="15">
        <v>8.7200000000000006</v>
      </c>
      <c r="G48" s="16">
        <v>7.09</v>
      </c>
      <c r="H48" s="16">
        <v>6.34</v>
      </c>
      <c r="I48" s="16">
        <v>8.9600000000000009</v>
      </c>
      <c r="J48" s="17">
        <v>9.33</v>
      </c>
    </row>
    <row r="49" spans="2:10" ht="57.75" customHeight="1" thickBot="1" x14ac:dyDescent="0.2">
      <c r="B49" s="18"/>
      <c r="C49" s="1173" t="s">
        <v>5</v>
      </c>
      <c r="D49" s="1173"/>
      <c r="E49" s="1174"/>
      <c r="F49" s="19">
        <v>11.47</v>
      </c>
      <c r="G49" s="20" t="s">
        <v>519</v>
      </c>
      <c r="H49" s="20" t="s">
        <v>520</v>
      </c>
      <c r="I49" s="20">
        <v>2.61</v>
      </c>
      <c r="J49" s="21">
        <v>2.84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2017-05-09T02:48:39Z</cp:lastPrinted>
  <dcterms:created xsi:type="dcterms:W3CDTF">2017-02-15T23:47:43Z</dcterms:created>
  <dcterms:modified xsi:type="dcterms:W3CDTF">2017-05-23T23:59:58Z</dcterms:modified>
  <cp:category/>
</cp:coreProperties>
</file>