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910" tabRatio="914" activeTab="29"/>
  </bookViews>
  <sheets>
    <sheet name="表紙" sheetId="1" r:id="rId1"/>
    <sheet name="注意" sheetId="2" r:id="rId2"/>
    <sheet name="目次" sheetId="3" r:id="rId3"/>
    <sheet name="総括" sheetId="4" r:id="rId4"/>
    <sheet name="Ⅰ合計" sheetId="5" r:id="rId5"/>
    <sheet name="1普通税" sheetId="6" r:id="rId6"/>
    <sheet name="(1)市町村民税" sheetId="7" r:id="rId7"/>
    <sheet name="(ｲ)個人市町村民税" sheetId="8" r:id="rId8"/>
    <sheet name="a個人均等割" sheetId="9" r:id="rId9"/>
    <sheet name="b所得割" sheetId="10" r:id="rId10"/>
    <sheet name="(ﾛ)法人市町村民税" sheetId="11" r:id="rId11"/>
    <sheet name="a法人均等割" sheetId="12" r:id="rId12"/>
    <sheet name="b法人税割" sheetId="13" r:id="rId13"/>
    <sheet name="(2)固定資産税" sheetId="14" r:id="rId14"/>
    <sheet name="(ｲ)純固定資産税" sheetId="15" r:id="rId15"/>
    <sheet name="a土地" sheetId="16" r:id="rId16"/>
    <sheet name="b家屋" sheetId="17" r:id="rId17"/>
    <sheet name="c償却資産" sheetId="18" r:id="rId18"/>
    <sheet name="(ﾛ)交付金" sheetId="19" r:id="rId19"/>
    <sheet name="(3)軽自動車" sheetId="20" r:id="rId20"/>
    <sheet name="(4)たばこ税" sheetId="21" r:id="rId21"/>
    <sheet name="(5)鉱産税" sheetId="22" r:id="rId22"/>
    <sheet name="(6)特土地" sheetId="23" r:id="rId23"/>
    <sheet name="(ｲ)保有分" sheetId="24" r:id="rId24"/>
    <sheet name="(ﾛ)取得分" sheetId="25" r:id="rId25"/>
    <sheet name="2目的税" sheetId="26" r:id="rId26"/>
    <sheet name="(1)入湯税" sheetId="27" r:id="rId27"/>
    <sheet name="(2)事業所税" sheetId="28" r:id="rId28"/>
    <sheet name="(3)法定外目的税" sheetId="29" r:id="rId29"/>
    <sheet name="Ⅱ1国保税" sheetId="30" r:id="rId30"/>
    <sheet name="Ⅱ2国保料" sheetId="31" r:id="rId31"/>
  </sheets>
  <definedNames>
    <definedName name="_xlnm.Print_Area" localSheetId="3">'総括'!$A$1:$L$33</definedName>
    <definedName name="_xlnm.Print_Area" localSheetId="1">'注意'!$A$1:$AG$8</definedName>
    <definedName name="_xlnm.Print_Area" localSheetId="2">'目次'!$A$1:$AA$32</definedName>
  </definedNames>
  <calcPr fullCalcOnLoad="1"/>
</workbook>
</file>

<file path=xl/sharedStrings.xml><?xml version="1.0" encoding="utf-8"?>
<sst xmlns="http://schemas.openxmlformats.org/spreadsheetml/2006/main" count="1674" uniqueCount="156">
  <si>
    <t>調　　定　　済　　額</t>
  </si>
  <si>
    <t>収　　入　　済　　額</t>
  </si>
  <si>
    <t>徴　収　率</t>
  </si>
  <si>
    <t>市町村名</t>
  </si>
  <si>
    <t>那覇市</t>
  </si>
  <si>
    <t>宜野湾市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</si>
  <si>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</si>
  <si>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</si>
  <si>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</si>
  <si>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</si>
  <si>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</si>
  <si>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</si>
  <si>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</si>
  <si>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</si>
  <si>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</si>
  <si>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</si>
  <si>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</si>
  <si>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</si>
  <si>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</si>
  <si>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</si>
  <si>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</si>
  <si>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</si>
  <si>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</si>
  <si>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</si>
  <si>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</si>
  <si>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</si>
  <si>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</si>
  <si>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</si>
  <si>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</si>
  <si>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</si>
  <si>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</si>
  <si>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</si>
  <si>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</si>
  <si>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</si>
  <si>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</si>
  <si>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</si>
  <si>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</si>
  <si>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</si>
  <si>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都市計</t>
  </si>
  <si>
    <t>町村計</t>
  </si>
  <si>
    <t>（単位：千円、％）</t>
  </si>
  <si>
    <t>a　土　地</t>
  </si>
  <si>
    <t>ｂ　家　屋</t>
  </si>
  <si>
    <t>C　償却資産</t>
  </si>
  <si>
    <t>（４）市町村たばこ税</t>
  </si>
  <si>
    <t>（３）　軽自動車税</t>
  </si>
  <si>
    <t>（５）　鉱産税</t>
  </si>
  <si>
    <t>（６）　特別土地保有税</t>
  </si>
  <si>
    <t>イ　保有分</t>
  </si>
  <si>
    <t>ロ　取得分</t>
  </si>
  <si>
    <t>２　目的税</t>
  </si>
  <si>
    <t>（１）　入湯税</t>
  </si>
  <si>
    <t>（２）　事業所税</t>
  </si>
  <si>
    <t>１　国民健康保険税</t>
  </si>
  <si>
    <t>２　国民健康保険料</t>
  </si>
  <si>
    <t>総　　括</t>
  </si>
  <si>
    <t>（単位：千円、％）</t>
  </si>
  <si>
    <t>都市計</t>
  </si>
  <si>
    <t>町村計</t>
  </si>
  <si>
    <t>（１）　市町村民税</t>
  </si>
  <si>
    <t>（２）　固定資産税</t>
  </si>
  <si>
    <t>イ　純固定資産税</t>
  </si>
  <si>
    <t>調　定　済　額</t>
  </si>
  <si>
    <t>収　入　済　額</t>
  </si>
  <si>
    <t>徴　収　率</t>
  </si>
  <si>
    <t>現年課税分</t>
  </si>
  <si>
    <t>滞納繰越分</t>
  </si>
  <si>
    <t>計</t>
  </si>
  <si>
    <t>現年</t>
  </si>
  <si>
    <t>滞繰</t>
  </si>
  <si>
    <t>Ⅰ　合計</t>
  </si>
  <si>
    <t>Ⅱ　合計</t>
  </si>
  <si>
    <t>　イ  純固定資産税</t>
  </si>
  <si>
    <r>
      <t>　a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土地</t>
    </r>
  </si>
  <si>
    <t>　ｂ  家屋</t>
  </si>
  <si>
    <r>
      <t xml:space="preserve">　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償却資産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</si>
  <si>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イ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保有分</t>
    </r>
  </si>
  <si>
    <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取得分</t>
    </r>
  </si>
  <si>
    <r>
      <t>　(2)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事業所税</t>
    </r>
  </si>
  <si>
    <r>
      <t xml:space="preserve">　２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目的税</t>
    </r>
  </si>
  <si>
    <r>
      <t>　(1)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入湯税</t>
    </r>
  </si>
  <si>
    <r>
      <t xml:space="preserve">　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国民健康保険税</t>
    </r>
  </si>
  <si>
    <r>
      <t xml:space="preserve">　２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国民健康保険料</t>
    </r>
  </si>
  <si>
    <r>
      <t>　(6)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特別土地保有税</t>
    </r>
  </si>
  <si>
    <r>
      <t>　(5)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鉱産税</t>
    </r>
  </si>
  <si>
    <r>
      <t>　(4)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市町村たばこ税</t>
    </r>
  </si>
  <si>
    <r>
      <t>　(3)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軽自動車税</t>
    </r>
  </si>
  <si>
    <r>
      <t>　(2)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固定資産税</t>
    </r>
  </si>
  <si>
    <r>
      <t>　(1)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市町村民税</t>
    </r>
  </si>
  <si>
    <r>
      <t xml:space="preserve">　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普通税</t>
    </r>
  </si>
  <si>
    <r>
      <t xml:space="preserve">  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</si>
  <si>
    <r>
      <t xml:space="preserve">       </t>
    </r>
    <r>
      <rPr>
        <sz val="11"/>
        <rFont val="ＭＳ Ｐゴシック"/>
        <family val="3"/>
      </rPr>
      <t xml:space="preserve">区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</t>
    </r>
  </si>
  <si>
    <t>Ⅰ　合　計　（国民健康保険税（料）を除く）</t>
  </si>
  <si>
    <t>滞繰</t>
  </si>
  <si>
    <t>１　普通税　（法定普通税）</t>
  </si>
  <si>
    <t>沖縄市</t>
  </si>
  <si>
    <t>豊見城市</t>
  </si>
  <si>
    <t>うるま市</t>
  </si>
  <si>
    <t>宮古島市</t>
  </si>
  <si>
    <t>南城市</t>
  </si>
  <si>
    <t>久米島町</t>
  </si>
  <si>
    <t>八重瀬町</t>
  </si>
  <si>
    <r>
      <t>　(3)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法定外目的税</t>
    </r>
  </si>
  <si>
    <t>（３）　法定外目的税</t>
  </si>
  <si>
    <t>市町村計</t>
  </si>
  <si>
    <t>　イ  個人市町村民税</t>
  </si>
  <si>
    <t>　ロ  法人市町村民税</t>
  </si>
  <si>
    <t>　a  個人均等割</t>
  </si>
  <si>
    <r>
      <t>　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所得割</t>
    </r>
  </si>
  <si>
    <t>　a  法人均等割</t>
  </si>
  <si>
    <r>
      <t>　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法人税割</t>
    </r>
  </si>
  <si>
    <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交付金</t>
    </r>
  </si>
  <si>
    <t>ロ　交付金</t>
  </si>
  <si>
    <t>調　　定　　済　　額</t>
  </si>
  <si>
    <t>収　　入　　済　　額</t>
  </si>
  <si>
    <t>市町村名</t>
  </si>
  <si>
    <t>a　個人均等割</t>
  </si>
  <si>
    <t>b　所　得　割</t>
  </si>
  <si>
    <t>イ　個人市町村民税</t>
  </si>
  <si>
    <t>a　法人均等割</t>
  </si>
  <si>
    <t>ロ　法人市町村民税</t>
  </si>
  <si>
    <t>ｂ　法人税割</t>
  </si>
  <si>
    <t>沖縄県企画部市町村課</t>
  </si>
  <si>
    <t>【目次】※クリックすると該当シートに移動します。</t>
  </si>
  <si>
    <t>　総括</t>
  </si>
  <si>
    <t>Ⅰ　市町村税（国保税除く）合計</t>
  </si>
  <si>
    <t>１　普通税</t>
  </si>
  <si>
    <t>(1) 市町村民税</t>
  </si>
  <si>
    <t>(2) 固定資産税</t>
  </si>
  <si>
    <t>(ｲ) 純固定資産税</t>
  </si>
  <si>
    <t>a 土地</t>
  </si>
  <si>
    <t>b 家屋</t>
  </si>
  <si>
    <t>c 償却資産</t>
  </si>
  <si>
    <t>(3) 軽自動車税</t>
  </si>
  <si>
    <t>(4) 市町村たばこ税</t>
  </si>
  <si>
    <t>(5) 鉱産税</t>
  </si>
  <si>
    <t>(6) 特別土地保有税</t>
  </si>
  <si>
    <t>(ｲ) 保有分</t>
  </si>
  <si>
    <t>(ﾛ) 取得分</t>
  </si>
  <si>
    <t>(1) 入湯税</t>
  </si>
  <si>
    <t>(2) 事業所税</t>
  </si>
  <si>
    <t>(3) 法定外目的税</t>
  </si>
  <si>
    <t>Ⅱ　国民健康保険税</t>
  </si>
  <si>
    <t>(ｲ) 個人市町村民税</t>
  </si>
  <si>
    <t>a 個人均等割</t>
  </si>
  <si>
    <t>b 所得割</t>
  </si>
  <si>
    <t>(ﾛ) 法人市町村民税</t>
  </si>
  <si>
    <t>a 法人均等割</t>
  </si>
  <si>
    <t>b 法人税割</t>
  </si>
  <si>
    <t>(ﾛ) 交付金</t>
  </si>
  <si>
    <t>注意</t>
  </si>
  <si>
    <t>沖縄県市町村税決算</t>
  </si>
  <si>
    <t>（平成２３年度）</t>
  </si>
  <si>
    <t>平成25年3月</t>
  </si>
  <si>
    <t>平 成 ２３ 年 度 市 町 村 税 決 算</t>
  </si>
  <si>
    <t>　この資料は、平成２４年５月１６日付け総財務第８５号をもって総務省から照会のあった「平成２３年度地方財政状況調査等について」のうち、「第６表　市町村税の徴収実績」を集計編さんしたものである。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</si>
</sst>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36"/>
      <name val="HG丸ｺﾞｼｯｸM-PRO"/>
      <family val="3"/>
    </font>
    <font>
      <sz val="11"/>
      <name val="HG丸ｺﾞｼｯｸM-PRO"/>
      <family val="3"/>
    </font>
    <font>
      <sz val="24"/>
      <name val="HG丸ｺﾞｼｯｸM-PRO"/>
      <family val="3"/>
    </font>
    <font>
      <u val="single"/>
      <sz val="6.6"/>
      <color indexed="12"/>
      <name val="ＭＳ Ｐゴシック"/>
      <family val="3"/>
    </font>
    <font>
      <sz val="10"/>
      <name val="HG丸ｺﾞｼｯｸM-PRO"/>
      <family val="3"/>
    </font>
    <font>
      <sz val="11"/>
      <color indexed="12"/>
      <name val="HG丸ｺﾞｼｯｸM-PRO"/>
      <family val="3"/>
    </font>
    <font>
      <u val="single"/>
      <sz val="11"/>
      <color indexed="12"/>
      <name val="HG丸ｺﾞｼｯｸM-PRO"/>
      <family val="3"/>
    </font>
    <font>
      <sz val="12"/>
      <color indexed="12"/>
      <name val="HG丸ｺﾞｼｯｸM-PRO"/>
      <family val="3"/>
    </font>
    <font>
      <sz val="11"/>
      <color indexed="12"/>
      <name val="ＭＳ Ｐゴシック"/>
      <family val="3"/>
    </font>
    <font>
      <sz val="20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hair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double"/>
      <bottom style="thin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38" fontId="0" fillId="0" borderId="0" xfId="18" applyFont="1" applyAlignment="1">
      <alignment/>
    </xf>
    <xf numFmtId="38" fontId="0" fillId="0" borderId="0" xfId="18" applyFont="1" applyFill="1" applyAlignment="1">
      <alignment/>
    </xf>
    <xf numFmtId="38" fontId="3" fillId="0" borderId="0" xfId="18" applyFont="1" applyFill="1" applyAlignment="1">
      <alignment/>
    </xf>
    <xf numFmtId="38" fontId="0" fillId="0" borderId="0" xfId="18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38" fontId="2" fillId="0" borderId="0" xfId="18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8" fontId="3" fillId="0" borderId="0" xfId="18" applyFont="1" applyAlignment="1">
      <alignment/>
    </xf>
    <xf numFmtId="38" fontId="8" fillId="0" borderId="0" xfId="18" applyFont="1" applyFill="1" applyAlignment="1">
      <alignment/>
    </xf>
    <xf numFmtId="38" fontId="0" fillId="0" borderId="0" xfId="18" applyFont="1" applyFill="1" applyAlignment="1">
      <alignment horizontal="right"/>
    </xf>
    <xf numFmtId="38" fontId="0" fillId="0" borderId="2" xfId="18" applyFont="1" applyFill="1" applyBorder="1" applyAlignment="1">
      <alignment/>
    </xf>
    <xf numFmtId="38" fontId="0" fillId="0" borderId="3" xfId="18" applyFont="1" applyFill="1" applyBorder="1" applyAlignment="1">
      <alignment/>
    </xf>
    <xf numFmtId="38" fontId="0" fillId="0" borderId="0" xfId="18" applyFont="1" applyFill="1" applyAlignment="1">
      <alignment vertical="center"/>
    </xf>
    <xf numFmtId="38" fontId="0" fillId="0" borderId="4" xfId="18" applyFont="1" applyFill="1" applyBorder="1" applyAlignment="1">
      <alignment horizontal="center" vertical="center"/>
    </xf>
    <xf numFmtId="38" fontId="0" fillId="0" borderId="5" xfId="18" applyFont="1" applyFill="1" applyBorder="1" applyAlignment="1">
      <alignment horizontal="center" vertical="center"/>
    </xf>
    <xf numFmtId="38" fontId="0" fillId="0" borderId="6" xfId="18" applyFont="1" applyFill="1" applyBorder="1" applyAlignment="1">
      <alignment horizontal="center" vertical="center"/>
    </xf>
    <xf numFmtId="38" fontId="0" fillId="0" borderId="7" xfId="18" applyFont="1" applyFill="1" applyBorder="1" applyAlignment="1">
      <alignment/>
    </xf>
    <xf numFmtId="38" fontId="0" fillId="0" borderId="8" xfId="18" applyFont="1" applyFill="1" applyBorder="1" applyAlignment="1">
      <alignment/>
    </xf>
    <xf numFmtId="38" fontId="0" fillId="0" borderId="9" xfId="18" applyFont="1" applyFill="1" applyBorder="1" applyAlignment="1">
      <alignment/>
    </xf>
    <xf numFmtId="38" fontId="0" fillId="0" borderId="10" xfId="18" applyFont="1" applyFill="1" applyBorder="1" applyAlignment="1">
      <alignment/>
    </xf>
    <xf numFmtId="38" fontId="0" fillId="0" borderId="11" xfId="18" applyFont="1" applyFill="1" applyBorder="1" applyAlignment="1">
      <alignment/>
    </xf>
    <xf numFmtId="38" fontId="0" fillId="0" borderId="12" xfId="18" applyFont="1" applyFill="1" applyBorder="1" applyAlignment="1">
      <alignment/>
    </xf>
    <xf numFmtId="38" fontId="0" fillId="0" borderId="13" xfId="18" applyFont="1" applyFill="1" applyBorder="1" applyAlignment="1">
      <alignment/>
    </xf>
    <xf numFmtId="38" fontId="0" fillId="0" borderId="14" xfId="18" applyFont="1" applyFill="1" applyBorder="1" applyAlignment="1">
      <alignment/>
    </xf>
    <xf numFmtId="38" fontId="0" fillId="0" borderId="15" xfId="18" applyFont="1" applyFill="1" applyBorder="1" applyAlignment="1">
      <alignment/>
    </xf>
    <xf numFmtId="38" fontId="0" fillId="0" borderId="16" xfId="18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/>
    </xf>
    <xf numFmtId="38" fontId="0" fillId="0" borderId="17" xfId="18" applyFont="1" applyFill="1" applyBorder="1" applyAlignment="1">
      <alignment/>
    </xf>
    <xf numFmtId="38" fontId="0" fillId="0" borderId="18" xfId="18" applyFont="1" applyFill="1" applyBorder="1" applyAlignment="1">
      <alignment/>
    </xf>
    <xf numFmtId="38" fontId="0" fillId="0" borderId="19" xfId="18" applyFont="1" applyFill="1" applyBorder="1" applyAlignment="1">
      <alignment/>
    </xf>
    <xf numFmtId="38" fontId="0" fillId="0" borderId="20" xfId="18" applyFont="1" applyFill="1" applyBorder="1" applyAlignment="1">
      <alignment/>
    </xf>
    <xf numFmtId="38" fontId="0" fillId="0" borderId="21" xfId="18" applyFont="1" applyFill="1" applyBorder="1" applyAlignment="1">
      <alignment/>
    </xf>
    <xf numFmtId="38" fontId="0" fillId="0" borderId="22" xfId="18" applyFont="1" applyFill="1" applyBorder="1" applyAlignment="1">
      <alignment/>
    </xf>
    <xf numFmtId="38" fontId="0" fillId="0" borderId="23" xfId="18" applyFont="1" applyFill="1" applyBorder="1" applyAlignment="1">
      <alignment/>
    </xf>
    <xf numFmtId="38" fontId="0" fillId="0" borderId="24" xfId="18" applyFont="1" applyFill="1" applyBorder="1" applyAlignment="1">
      <alignment/>
    </xf>
    <xf numFmtId="38" fontId="0" fillId="0" borderId="25" xfId="18" applyFont="1" applyFill="1" applyBorder="1" applyAlignment="1">
      <alignment/>
    </xf>
    <xf numFmtId="38" fontId="0" fillId="0" borderId="26" xfId="18" applyFont="1" applyFill="1" applyBorder="1" applyAlignment="1">
      <alignment/>
    </xf>
    <xf numFmtId="38" fontId="0" fillId="0" borderId="27" xfId="18" applyFont="1" applyFill="1" applyBorder="1" applyAlignment="1">
      <alignment/>
    </xf>
    <xf numFmtId="176" fontId="0" fillId="0" borderId="24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38" fontId="2" fillId="0" borderId="28" xfId="18" applyFont="1" applyBorder="1" applyAlignment="1">
      <alignment/>
    </xf>
    <xf numFmtId="38" fontId="2" fillId="0" borderId="29" xfId="18" applyFont="1" applyBorder="1" applyAlignment="1">
      <alignment/>
    </xf>
    <xf numFmtId="38" fontId="2" fillId="0" borderId="30" xfId="18" applyFont="1" applyBorder="1" applyAlignment="1">
      <alignment/>
    </xf>
    <xf numFmtId="38" fontId="2" fillId="0" borderId="20" xfId="18" applyFont="1" applyBorder="1" applyAlignment="1">
      <alignment/>
    </xf>
    <xf numFmtId="38" fontId="2" fillId="0" borderId="21" xfId="18" applyFont="1" applyBorder="1" applyAlignment="1">
      <alignment/>
    </xf>
    <xf numFmtId="38" fontId="2" fillId="0" borderId="22" xfId="18" applyFont="1" applyBorder="1" applyAlignment="1">
      <alignment/>
    </xf>
    <xf numFmtId="38" fontId="2" fillId="0" borderId="23" xfId="18" applyFont="1" applyBorder="1" applyAlignment="1">
      <alignment/>
    </xf>
    <xf numFmtId="38" fontId="2" fillId="0" borderId="24" xfId="18" applyFont="1" applyBorder="1" applyAlignment="1">
      <alignment/>
    </xf>
    <xf numFmtId="38" fontId="2" fillId="0" borderId="25" xfId="18" applyFont="1" applyBorder="1" applyAlignment="1">
      <alignment/>
    </xf>
    <xf numFmtId="38" fontId="2" fillId="0" borderId="31" xfId="18" applyFont="1" applyBorder="1" applyAlignment="1">
      <alignment/>
    </xf>
    <xf numFmtId="38" fontId="2" fillId="0" borderId="32" xfId="18" applyFont="1" applyBorder="1" applyAlignment="1">
      <alignment/>
    </xf>
    <xf numFmtId="38" fontId="2" fillId="0" borderId="33" xfId="18" applyFont="1" applyBorder="1" applyAlignment="1">
      <alignment/>
    </xf>
    <xf numFmtId="38" fontId="2" fillId="0" borderId="34" xfId="18" applyFont="1" applyBorder="1" applyAlignment="1">
      <alignment/>
    </xf>
    <xf numFmtId="38" fontId="2" fillId="0" borderId="35" xfId="18" applyFont="1" applyBorder="1" applyAlignment="1">
      <alignment/>
    </xf>
    <xf numFmtId="38" fontId="2" fillId="0" borderId="36" xfId="18" applyFont="1" applyBorder="1" applyAlignment="1">
      <alignment/>
    </xf>
    <xf numFmtId="38" fontId="2" fillId="0" borderId="13" xfId="18" applyFont="1" applyBorder="1" applyAlignment="1">
      <alignment/>
    </xf>
    <xf numFmtId="38" fontId="2" fillId="0" borderId="14" xfId="18" applyFont="1" applyBorder="1" applyAlignment="1">
      <alignment/>
    </xf>
    <xf numFmtId="38" fontId="2" fillId="0" borderId="15" xfId="18" applyFont="1" applyBorder="1" applyAlignment="1">
      <alignment/>
    </xf>
    <xf numFmtId="38" fontId="2" fillId="0" borderId="37" xfId="18" applyFont="1" applyBorder="1" applyAlignment="1">
      <alignment/>
    </xf>
    <xf numFmtId="38" fontId="2" fillId="0" borderId="38" xfId="18" applyFont="1" applyBorder="1" applyAlignment="1">
      <alignment/>
    </xf>
    <xf numFmtId="38" fontId="2" fillId="0" borderId="39" xfId="18" applyFont="1" applyBorder="1" applyAlignment="1">
      <alignment/>
    </xf>
    <xf numFmtId="38" fontId="2" fillId="0" borderId="40" xfId="18" applyFont="1" applyBorder="1" applyAlignment="1">
      <alignment/>
    </xf>
    <xf numFmtId="38" fontId="2" fillId="0" borderId="41" xfId="18" applyFont="1" applyBorder="1" applyAlignment="1">
      <alignment/>
    </xf>
    <xf numFmtId="38" fontId="2" fillId="0" borderId="42" xfId="18" applyFont="1" applyBorder="1" applyAlignment="1">
      <alignment/>
    </xf>
    <xf numFmtId="38" fontId="2" fillId="0" borderId="28" xfId="18" applyFont="1" applyFill="1" applyBorder="1" applyAlignment="1">
      <alignment/>
    </xf>
    <xf numFmtId="38" fontId="2" fillId="0" borderId="29" xfId="18" applyFont="1" applyFill="1" applyBorder="1" applyAlignment="1">
      <alignment/>
    </xf>
    <xf numFmtId="38" fontId="2" fillId="0" borderId="30" xfId="18" applyFont="1" applyFill="1" applyBorder="1" applyAlignment="1">
      <alignment/>
    </xf>
    <xf numFmtId="38" fontId="2" fillId="0" borderId="20" xfId="18" applyFont="1" applyFill="1" applyBorder="1" applyAlignment="1">
      <alignment/>
    </xf>
    <xf numFmtId="38" fontId="2" fillId="0" borderId="21" xfId="18" applyFont="1" applyFill="1" applyBorder="1" applyAlignment="1">
      <alignment/>
    </xf>
    <xf numFmtId="38" fontId="2" fillId="0" borderId="22" xfId="18" applyFont="1" applyFill="1" applyBorder="1" applyAlignment="1">
      <alignment/>
    </xf>
    <xf numFmtId="38" fontId="2" fillId="0" borderId="23" xfId="18" applyFont="1" applyFill="1" applyBorder="1" applyAlignment="1">
      <alignment/>
    </xf>
    <xf numFmtId="38" fontId="2" fillId="0" borderId="24" xfId="18" applyFont="1" applyFill="1" applyBorder="1" applyAlignment="1">
      <alignment/>
    </xf>
    <xf numFmtId="38" fontId="2" fillId="0" borderId="25" xfId="18" applyFont="1" applyFill="1" applyBorder="1" applyAlignment="1">
      <alignment/>
    </xf>
    <xf numFmtId="38" fontId="2" fillId="0" borderId="31" xfId="18" applyFont="1" applyFill="1" applyBorder="1" applyAlignment="1">
      <alignment/>
    </xf>
    <xf numFmtId="38" fontId="2" fillId="0" borderId="32" xfId="18" applyFont="1" applyFill="1" applyBorder="1" applyAlignment="1">
      <alignment/>
    </xf>
    <xf numFmtId="38" fontId="2" fillId="0" borderId="33" xfId="18" applyFont="1" applyFill="1" applyBorder="1" applyAlignment="1">
      <alignment/>
    </xf>
    <xf numFmtId="38" fontId="2" fillId="0" borderId="13" xfId="18" applyFont="1" applyFill="1" applyBorder="1" applyAlignment="1">
      <alignment/>
    </xf>
    <xf numFmtId="38" fontId="2" fillId="0" borderId="14" xfId="18" applyFont="1" applyFill="1" applyBorder="1" applyAlignment="1">
      <alignment/>
    </xf>
    <xf numFmtId="38" fontId="2" fillId="0" borderId="15" xfId="18" applyFont="1" applyFill="1" applyBorder="1" applyAlignment="1">
      <alignment/>
    </xf>
    <xf numFmtId="176" fontId="2" fillId="0" borderId="29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38" fontId="2" fillId="0" borderId="37" xfId="18" applyFont="1" applyFill="1" applyBorder="1" applyAlignment="1">
      <alignment/>
    </xf>
    <xf numFmtId="38" fontId="2" fillId="0" borderId="38" xfId="18" applyFont="1" applyFill="1" applyBorder="1" applyAlignment="1">
      <alignment/>
    </xf>
    <xf numFmtId="38" fontId="2" fillId="0" borderId="39" xfId="18" applyFont="1" applyFill="1" applyBorder="1" applyAlignment="1">
      <alignment/>
    </xf>
    <xf numFmtId="38" fontId="2" fillId="0" borderId="40" xfId="18" applyFont="1" applyFill="1" applyBorder="1" applyAlignment="1">
      <alignment/>
    </xf>
    <xf numFmtId="38" fontId="2" fillId="0" borderId="41" xfId="18" applyFont="1" applyFill="1" applyBorder="1" applyAlignment="1">
      <alignment/>
    </xf>
    <xf numFmtId="38" fontId="2" fillId="0" borderId="42" xfId="18" applyFont="1" applyFill="1" applyBorder="1" applyAlignment="1">
      <alignment/>
    </xf>
    <xf numFmtId="176" fontId="2" fillId="0" borderId="41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/>
    </xf>
    <xf numFmtId="176" fontId="2" fillId="0" borderId="43" xfId="0" applyNumberFormat="1" applyFont="1" applyFill="1" applyBorder="1" applyAlignment="1">
      <alignment horizontal="right"/>
    </xf>
    <xf numFmtId="38" fontId="2" fillId="0" borderId="44" xfId="18" applyFont="1" applyFill="1" applyBorder="1" applyAlignment="1">
      <alignment/>
    </xf>
    <xf numFmtId="176" fontId="2" fillId="0" borderId="38" xfId="0" applyNumberFormat="1" applyFont="1" applyFill="1" applyBorder="1" applyAlignment="1">
      <alignment horizontal="right"/>
    </xf>
    <xf numFmtId="38" fontId="2" fillId="0" borderId="34" xfId="18" applyFont="1" applyFill="1" applyBorder="1" applyAlignment="1">
      <alignment/>
    </xf>
    <xf numFmtId="38" fontId="2" fillId="0" borderId="35" xfId="18" applyFont="1" applyFill="1" applyBorder="1" applyAlignment="1">
      <alignment/>
    </xf>
    <xf numFmtId="38" fontId="2" fillId="0" borderId="36" xfId="18" applyFont="1" applyFill="1" applyBorder="1" applyAlignment="1">
      <alignment/>
    </xf>
    <xf numFmtId="176" fontId="2" fillId="0" borderId="35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3" fillId="0" borderId="0" xfId="18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5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176" fontId="2" fillId="0" borderId="46" xfId="0" applyNumberFormat="1" applyFont="1" applyFill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47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176" fontId="2" fillId="0" borderId="48" xfId="0" applyNumberFormat="1" applyFont="1" applyFill="1" applyBorder="1" applyAlignment="1">
      <alignment horizontal="right"/>
    </xf>
    <xf numFmtId="38" fontId="2" fillId="0" borderId="44" xfId="18" applyFont="1" applyBorder="1" applyAlignment="1">
      <alignment/>
    </xf>
    <xf numFmtId="38" fontId="2" fillId="0" borderId="7" xfId="18" applyFont="1" applyBorder="1" applyAlignment="1">
      <alignment/>
    </xf>
    <xf numFmtId="38" fontId="2" fillId="0" borderId="8" xfId="18" applyFont="1" applyBorder="1" applyAlignment="1">
      <alignment/>
    </xf>
    <xf numFmtId="38" fontId="2" fillId="0" borderId="9" xfId="18" applyFont="1" applyBorder="1" applyAlignment="1">
      <alignment/>
    </xf>
    <xf numFmtId="176" fontId="2" fillId="0" borderId="20" xfId="0" applyNumberFormat="1" applyFont="1" applyBorder="1" applyAlignment="1">
      <alignment horizontal="right"/>
    </xf>
    <xf numFmtId="176" fontId="2" fillId="0" borderId="46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43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4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45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49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48" xfId="0" applyNumberFormat="1" applyFont="1" applyBorder="1" applyAlignment="1">
      <alignment horizontal="right"/>
    </xf>
    <xf numFmtId="176" fontId="2" fillId="0" borderId="34" xfId="0" applyNumberFormat="1" applyFont="1" applyBorder="1" applyAlignment="1">
      <alignment horizontal="right"/>
    </xf>
    <xf numFmtId="176" fontId="2" fillId="0" borderId="35" xfId="0" applyNumberFormat="1" applyFont="1" applyBorder="1" applyAlignment="1">
      <alignment horizontal="right"/>
    </xf>
    <xf numFmtId="176" fontId="2" fillId="0" borderId="50" xfId="0" applyNumberFormat="1" applyFont="1" applyBorder="1" applyAlignment="1">
      <alignment horizontal="right"/>
    </xf>
    <xf numFmtId="176" fontId="2" fillId="0" borderId="37" xfId="0" applyNumberFormat="1" applyFont="1" applyFill="1" applyBorder="1" applyAlignment="1">
      <alignment horizontal="right"/>
    </xf>
    <xf numFmtId="176" fontId="2" fillId="0" borderId="51" xfId="0" applyNumberFormat="1" applyFont="1" applyFill="1" applyBorder="1" applyAlignment="1">
      <alignment horizontal="right"/>
    </xf>
    <xf numFmtId="176" fontId="2" fillId="0" borderId="37" xfId="0" applyNumberFormat="1" applyFont="1" applyBorder="1" applyAlignment="1">
      <alignment horizontal="right"/>
    </xf>
    <xf numFmtId="176" fontId="2" fillId="0" borderId="38" xfId="0" applyNumberFormat="1" applyFont="1" applyBorder="1" applyAlignment="1">
      <alignment horizontal="right"/>
    </xf>
    <xf numFmtId="176" fontId="2" fillId="0" borderId="51" xfId="0" applyNumberFormat="1" applyFont="1" applyBorder="1" applyAlignment="1">
      <alignment horizontal="right"/>
    </xf>
    <xf numFmtId="38" fontId="2" fillId="0" borderId="52" xfId="18" applyFont="1" applyFill="1" applyBorder="1" applyAlignment="1">
      <alignment/>
    </xf>
    <xf numFmtId="38" fontId="2" fillId="0" borderId="53" xfId="18" applyFont="1" applyFill="1" applyBorder="1" applyAlignment="1">
      <alignment/>
    </xf>
    <xf numFmtId="38" fontId="2" fillId="0" borderId="17" xfId="18" applyFont="1" applyFill="1" applyBorder="1" applyAlignment="1">
      <alignment/>
    </xf>
    <xf numFmtId="38" fontId="2" fillId="0" borderId="18" xfId="18" applyFont="1" applyFill="1" applyBorder="1" applyAlignment="1">
      <alignment/>
    </xf>
    <xf numFmtId="38" fontId="2" fillId="0" borderId="19" xfId="18" applyFont="1" applyFill="1" applyBorder="1" applyAlignment="1">
      <alignment/>
    </xf>
    <xf numFmtId="176" fontId="2" fillId="0" borderId="18" xfId="0" applyNumberFormat="1" applyFont="1" applyFill="1" applyBorder="1" applyAlignment="1">
      <alignment horizontal="right"/>
    </xf>
    <xf numFmtId="176" fontId="2" fillId="0" borderId="34" xfId="0" applyNumberFormat="1" applyFont="1" applyFill="1" applyBorder="1" applyAlignment="1">
      <alignment horizontal="right"/>
    </xf>
    <xf numFmtId="176" fontId="2" fillId="0" borderId="50" xfId="0" applyNumberFormat="1" applyFont="1" applyFill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176" fontId="2" fillId="0" borderId="52" xfId="0" applyNumberFormat="1" applyFont="1" applyFill="1" applyBorder="1" applyAlignment="1">
      <alignment horizontal="right"/>
    </xf>
    <xf numFmtId="176" fontId="2" fillId="0" borderId="54" xfId="0" applyNumberFormat="1" applyFont="1" applyFill="1" applyBorder="1" applyAlignment="1">
      <alignment horizontal="right"/>
    </xf>
    <xf numFmtId="176" fontId="2" fillId="0" borderId="55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6" fontId="2" fillId="0" borderId="56" xfId="0" applyNumberFormat="1" applyFont="1" applyFill="1" applyBorder="1" applyAlignment="1">
      <alignment horizontal="right"/>
    </xf>
    <xf numFmtId="38" fontId="2" fillId="0" borderId="17" xfId="18" applyFont="1" applyBorder="1" applyAlignment="1">
      <alignment/>
    </xf>
    <xf numFmtId="38" fontId="2" fillId="0" borderId="18" xfId="18" applyFont="1" applyBorder="1" applyAlignment="1">
      <alignment/>
    </xf>
    <xf numFmtId="38" fontId="2" fillId="0" borderId="57" xfId="18" applyFont="1" applyBorder="1" applyAlignment="1">
      <alignment/>
    </xf>
    <xf numFmtId="38" fontId="2" fillId="0" borderId="58" xfId="18" applyFont="1" applyBorder="1" applyAlignment="1">
      <alignment/>
    </xf>
    <xf numFmtId="38" fontId="2" fillId="0" borderId="59" xfId="18" applyFont="1" applyBorder="1" applyAlignment="1">
      <alignment/>
    </xf>
    <xf numFmtId="176" fontId="2" fillId="0" borderId="57" xfId="0" applyNumberFormat="1" applyFont="1" applyBorder="1" applyAlignment="1">
      <alignment horizontal="right"/>
    </xf>
    <xf numFmtId="176" fontId="2" fillId="0" borderId="58" xfId="0" applyNumberFormat="1" applyFont="1" applyBorder="1" applyAlignment="1">
      <alignment horizontal="right"/>
    </xf>
    <xf numFmtId="176" fontId="2" fillId="0" borderId="60" xfId="0" applyNumberFormat="1" applyFont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38" fontId="0" fillId="0" borderId="2" xfId="18" applyFont="1" applyFill="1" applyBorder="1" applyAlignment="1">
      <alignment horizontal="left"/>
    </xf>
    <xf numFmtId="38" fontId="0" fillId="0" borderId="26" xfId="18" applyFont="1" applyFill="1" applyBorder="1" applyAlignment="1">
      <alignment/>
    </xf>
    <xf numFmtId="38" fontId="0" fillId="0" borderId="27" xfId="18" applyFont="1" applyFill="1" applyBorder="1" applyAlignment="1">
      <alignment/>
    </xf>
    <xf numFmtId="38" fontId="0" fillId="0" borderId="28" xfId="18" applyFont="1" applyFill="1" applyBorder="1" applyAlignment="1">
      <alignment/>
    </xf>
    <xf numFmtId="38" fontId="0" fillId="0" borderId="29" xfId="18" applyFont="1" applyFill="1" applyBorder="1" applyAlignment="1">
      <alignment/>
    </xf>
    <xf numFmtId="38" fontId="0" fillId="0" borderId="30" xfId="18" applyFont="1" applyFill="1" applyBorder="1" applyAlignment="1">
      <alignment/>
    </xf>
    <xf numFmtId="0" fontId="2" fillId="0" borderId="0" xfId="0" applyFont="1" applyBorder="1" applyAlignment="1">
      <alignment horizontal="distributed"/>
    </xf>
    <xf numFmtId="0" fontId="0" fillId="0" borderId="61" xfId="0" applyFont="1" applyBorder="1" applyAlignment="1">
      <alignment horizontal="distributed"/>
    </xf>
    <xf numFmtId="0" fontId="3" fillId="0" borderId="62" xfId="0" applyFont="1" applyBorder="1" applyAlignment="1">
      <alignment horizontal="distributed"/>
    </xf>
    <xf numFmtId="0" fontId="3" fillId="0" borderId="63" xfId="0" applyFont="1" applyBorder="1" applyAlignment="1">
      <alignment horizontal="distributed"/>
    </xf>
    <xf numFmtId="0" fontId="3" fillId="0" borderId="64" xfId="0" applyFont="1" applyBorder="1" applyAlignment="1">
      <alignment horizontal="distributed"/>
    </xf>
    <xf numFmtId="0" fontId="3" fillId="0" borderId="65" xfId="0" applyFont="1" applyBorder="1" applyAlignment="1">
      <alignment horizontal="distributed"/>
    </xf>
    <xf numFmtId="0" fontId="3" fillId="0" borderId="66" xfId="0" applyFont="1" applyBorder="1" applyAlignment="1">
      <alignment horizontal="distributed"/>
    </xf>
    <xf numFmtId="0" fontId="3" fillId="0" borderId="67" xfId="0" applyFont="1" applyBorder="1" applyAlignment="1">
      <alignment horizontal="distributed"/>
    </xf>
    <xf numFmtId="0" fontId="3" fillId="0" borderId="68" xfId="0" applyFont="1" applyBorder="1" applyAlignment="1">
      <alignment horizontal="distributed"/>
    </xf>
    <xf numFmtId="0" fontId="2" fillId="0" borderId="2" xfId="0" applyFont="1" applyBorder="1" applyAlignment="1">
      <alignment horizontal="center"/>
    </xf>
    <xf numFmtId="0" fontId="0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38" fontId="2" fillId="0" borderId="77" xfId="18" applyFont="1" applyBorder="1" applyAlignment="1">
      <alignment/>
    </xf>
    <xf numFmtId="38" fontId="2" fillId="0" borderId="78" xfId="18" applyFont="1" applyBorder="1" applyAlignment="1">
      <alignment/>
    </xf>
    <xf numFmtId="38" fontId="2" fillId="0" borderId="79" xfId="18" applyFont="1" applyBorder="1" applyAlignment="1">
      <alignment/>
    </xf>
    <xf numFmtId="38" fontId="2" fillId="0" borderId="80" xfId="18" applyFont="1" applyBorder="1" applyAlignment="1">
      <alignment/>
    </xf>
    <xf numFmtId="38" fontId="2" fillId="0" borderId="81" xfId="18" applyFont="1" applyBorder="1" applyAlignment="1">
      <alignment/>
    </xf>
    <xf numFmtId="38" fontId="2" fillId="0" borderId="82" xfId="18" applyFont="1" applyBorder="1" applyAlignment="1">
      <alignment/>
    </xf>
    <xf numFmtId="38" fontId="2" fillId="0" borderId="83" xfId="18" applyFont="1" applyBorder="1" applyAlignment="1">
      <alignment/>
    </xf>
    <xf numFmtId="0" fontId="2" fillId="0" borderId="84" xfId="0" applyFont="1" applyBorder="1" applyAlignment="1">
      <alignment horizontal="center"/>
    </xf>
    <xf numFmtId="0" fontId="0" fillId="0" borderId="85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0" fontId="3" fillId="0" borderId="88" xfId="0" applyFont="1" applyBorder="1" applyAlignment="1">
      <alignment/>
    </xf>
    <xf numFmtId="0" fontId="3" fillId="0" borderId="89" xfId="0" applyFont="1" applyBorder="1" applyAlignment="1">
      <alignment/>
    </xf>
    <xf numFmtId="0" fontId="3" fillId="0" borderId="90" xfId="0" applyFont="1" applyBorder="1" applyAlignment="1">
      <alignment/>
    </xf>
    <xf numFmtId="0" fontId="3" fillId="0" borderId="91" xfId="0" applyFont="1" applyBorder="1" applyAlignment="1">
      <alignment/>
    </xf>
    <xf numFmtId="0" fontId="3" fillId="0" borderId="92" xfId="0" applyFont="1" applyBorder="1" applyAlignment="1">
      <alignment/>
    </xf>
    <xf numFmtId="0" fontId="3" fillId="0" borderId="93" xfId="0" applyFont="1" applyBorder="1" applyAlignment="1">
      <alignment horizontal="distributed"/>
    </xf>
    <xf numFmtId="0" fontId="3" fillId="0" borderId="94" xfId="0" applyFont="1" applyBorder="1" applyAlignment="1">
      <alignment/>
    </xf>
    <xf numFmtId="38" fontId="2" fillId="0" borderId="95" xfId="18" applyFont="1" applyBorder="1" applyAlignment="1">
      <alignment/>
    </xf>
    <xf numFmtId="0" fontId="3" fillId="0" borderId="96" xfId="0" applyFont="1" applyBorder="1" applyAlignment="1">
      <alignment/>
    </xf>
    <xf numFmtId="0" fontId="0" fillId="0" borderId="97" xfId="0" applyFont="1" applyBorder="1" applyAlignment="1">
      <alignment vertical="center"/>
    </xf>
    <xf numFmtId="0" fontId="3" fillId="0" borderId="98" xfId="0" applyFont="1" applyBorder="1" applyAlignment="1">
      <alignment horizontal="distributed"/>
    </xf>
    <xf numFmtId="0" fontId="0" fillId="0" borderId="99" xfId="0" applyFont="1" applyBorder="1" applyAlignment="1">
      <alignment vertical="center"/>
    </xf>
    <xf numFmtId="0" fontId="3" fillId="0" borderId="100" xfId="0" applyFont="1" applyBorder="1" applyAlignment="1">
      <alignment/>
    </xf>
    <xf numFmtId="38" fontId="2" fillId="0" borderId="77" xfId="18" applyFont="1" applyFill="1" applyBorder="1" applyAlignment="1">
      <alignment/>
    </xf>
    <xf numFmtId="38" fontId="2" fillId="0" borderId="78" xfId="18" applyFont="1" applyFill="1" applyBorder="1" applyAlignment="1">
      <alignment/>
    </xf>
    <xf numFmtId="38" fontId="2" fillId="0" borderId="79" xfId="18" applyFont="1" applyFill="1" applyBorder="1" applyAlignment="1">
      <alignment/>
    </xf>
    <xf numFmtId="38" fontId="2" fillId="0" borderId="80" xfId="18" applyFont="1" applyFill="1" applyBorder="1" applyAlignment="1">
      <alignment/>
    </xf>
    <xf numFmtId="38" fontId="2" fillId="0" borderId="101" xfId="18" applyFont="1" applyFill="1" applyBorder="1" applyAlignment="1">
      <alignment/>
    </xf>
    <xf numFmtId="38" fontId="2" fillId="0" borderId="81" xfId="18" applyFont="1" applyFill="1" applyBorder="1" applyAlignment="1">
      <alignment/>
    </xf>
    <xf numFmtId="38" fontId="2" fillId="0" borderId="82" xfId="18" applyFont="1" applyFill="1" applyBorder="1" applyAlignment="1">
      <alignment/>
    </xf>
    <xf numFmtId="38" fontId="2" fillId="0" borderId="83" xfId="18" applyFont="1" applyFill="1" applyBorder="1" applyAlignment="1">
      <alignment/>
    </xf>
    <xf numFmtId="0" fontId="0" fillId="0" borderId="102" xfId="0" applyFont="1" applyBorder="1" applyAlignment="1">
      <alignment vertical="center"/>
    </xf>
    <xf numFmtId="0" fontId="3" fillId="0" borderId="103" xfId="0" applyFont="1" applyBorder="1" applyAlignment="1">
      <alignment/>
    </xf>
    <xf numFmtId="38" fontId="2" fillId="0" borderId="95" xfId="18" applyFont="1" applyFill="1" applyBorder="1" applyAlignment="1">
      <alignment/>
    </xf>
    <xf numFmtId="0" fontId="0" fillId="0" borderId="9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/>
    </xf>
    <xf numFmtId="0" fontId="0" fillId="0" borderId="61" xfId="0" applyFont="1" applyFill="1" applyBorder="1" applyAlignment="1">
      <alignment horizontal="distributed"/>
    </xf>
    <xf numFmtId="0" fontId="0" fillId="0" borderId="9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0" fontId="0" fillId="0" borderId="102" xfId="0" applyFont="1" applyFill="1" applyBorder="1" applyAlignment="1">
      <alignment vertical="center"/>
    </xf>
    <xf numFmtId="0" fontId="2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/>
    </xf>
    <xf numFmtId="0" fontId="3" fillId="0" borderId="64" xfId="0" applyFont="1" applyFill="1" applyBorder="1" applyAlignment="1">
      <alignment horizontal="distributed"/>
    </xf>
    <xf numFmtId="0" fontId="3" fillId="0" borderId="65" xfId="0" applyFont="1" applyFill="1" applyBorder="1" applyAlignment="1">
      <alignment horizontal="distributed"/>
    </xf>
    <xf numFmtId="0" fontId="3" fillId="0" borderId="63" xfId="0" applyFont="1" applyFill="1" applyBorder="1" applyAlignment="1">
      <alignment horizontal="distributed"/>
    </xf>
    <xf numFmtId="0" fontId="3" fillId="0" borderId="62" xfId="0" applyFont="1" applyFill="1" applyBorder="1" applyAlignment="1">
      <alignment horizontal="distributed"/>
    </xf>
    <xf numFmtId="0" fontId="3" fillId="0" borderId="98" xfId="0" applyFont="1" applyFill="1" applyBorder="1" applyAlignment="1">
      <alignment horizontal="distributed"/>
    </xf>
    <xf numFmtId="0" fontId="3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100" xfId="0" applyFont="1" applyFill="1" applyBorder="1" applyAlignment="1">
      <alignment/>
    </xf>
    <xf numFmtId="0" fontId="3" fillId="0" borderId="88" xfId="0" applyFont="1" applyFill="1" applyBorder="1" applyAlignment="1">
      <alignment/>
    </xf>
    <xf numFmtId="0" fontId="3" fillId="0" borderId="89" xfId="0" applyFont="1" applyFill="1" applyBorder="1" applyAlignment="1">
      <alignment/>
    </xf>
    <xf numFmtId="0" fontId="3" fillId="0" borderId="87" xfId="0" applyFont="1" applyFill="1" applyBorder="1" applyAlignment="1">
      <alignment/>
    </xf>
    <xf numFmtId="0" fontId="3" fillId="0" borderId="86" xfId="0" applyFont="1" applyFill="1" applyBorder="1" applyAlignment="1">
      <alignment/>
    </xf>
    <xf numFmtId="0" fontId="3" fillId="0" borderId="103" xfId="0" applyFont="1" applyFill="1" applyBorder="1" applyAlignment="1">
      <alignment/>
    </xf>
    <xf numFmtId="0" fontId="3" fillId="0" borderId="104" xfId="0" applyFont="1" applyBorder="1" applyAlignment="1">
      <alignment horizontal="distributed"/>
    </xf>
    <xf numFmtId="0" fontId="3" fillId="0" borderId="105" xfId="0" applyFont="1" applyBorder="1" applyAlignment="1">
      <alignment horizontal="distributed"/>
    </xf>
    <xf numFmtId="0" fontId="3" fillId="0" borderId="106" xfId="0" applyFont="1" applyBorder="1" applyAlignment="1">
      <alignment horizontal="distributed"/>
    </xf>
    <xf numFmtId="0" fontId="3" fillId="0" borderId="107" xfId="0" applyFont="1" applyBorder="1" applyAlignment="1">
      <alignment/>
    </xf>
    <xf numFmtId="0" fontId="3" fillId="0" borderId="3" xfId="0" applyFont="1" applyBorder="1" applyAlignment="1">
      <alignment/>
    </xf>
    <xf numFmtId="38" fontId="2" fillId="0" borderId="108" xfId="18" applyFont="1" applyBorder="1" applyAlignment="1">
      <alignment/>
    </xf>
    <xf numFmtId="38" fontId="2" fillId="0" borderId="109" xfId="18" applyFont="1" applyBorder="1" applyAlignment="1">
      <alignment/>
    </xf>
    <xf numFmtId="38" fontId="2" fillId="0" borderId="110" xfId="18" applyFont="1" applyBorder="1" applyAlignment="1">
      <alignment/>
    </xf>
    <xf numFmtId="0" fontId="3" fillId="0" borderId="111" xfId="0" applyFont="1" applyBorder="1" applyAlignment="1">
      <alignment/>
    </xf>
    <xf numFmtId="0" fontId="3" fillId="0" borderId="112" xfId="0" applyFont="1" applyBorder="1" applyAlignment="1">
      <alignment/>
    </xf>
    <xf numFmtId="0" fontId="3" fillId="0" borderId="113" xfId="0" applyFont="1" applyBorder="1" applyAlignment="1">
      <alignment/>
    </xf>
    <xf numFmtId="176" fontId="0" fillId="0" borderId="7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6" fontId="0" fillId="0" borderId="4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114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176" fontId="0" fillId="0" borderId="56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176" fontId="0" fillId="0" borderId="46" xfId="0" applyNumberFormat="1" applyFont="1" applyFill="1" applyBorder="1" applyAlignment="1">
      <alignment horizontal="right"/>
    </xf>
    <xf numFmtId="176" fontId="0" fillId="0" borderId="23" xfId="0" applyNumberFormat="1" applyFont="1" applyFill="1" applyBorder="1" applyAlignment="1">
      <alignment horizontal="right"/>
    </xf>
    <xf numFmtId="176" fontId="0" fillId="0" borderId="43" xfId="0" applyNumberFormat="1" applyFont="1" applyFill="1" applyBorder="1" applyAlignment="1">
      <alignment horizontal="right"/>
    </xf>
    <xf numFmtId="176" fontId="0" fillId="0" borderId="28" xfId="0" applyNumberFormat="1" applyFont="1" applyFill="1" applyBorder="1" applyAlignment="1">
      <alignment horizontal="right"/>
    </xf>
    <xf numFmtId="176" fontId="0" fillId="0" borderId="29" xfId="0" applyNumberFormat="1" applyFont="1" applyFill="1" applyBorder="1" applyAlignment="1">
      <alignment horizontal="right"/>
    </xf>
    <xf numFmtId="176" fontId="0" fillId="0" borderId="45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176" fontId="0" fillId="0" borderId="48" xfId="0" applyNumberFormat="1" applyFont="1" applyFill="1" applyBorder="1" applyAlignment="1">
      <alignment horizontal="right"/>
    </xf>
    <xf numFmtId="176" fontId="2" fillId="0" borderId="40" xfId="0" applyNumberFormat="1" applyFont="1" applyBorder="1" applyAlignment="1">
      <alignment horizontal="right"/>
    </xf>
    <xf numFmtId="176" fontId="2" fillId="0" borderId="115" xfId="0" applyNumberFormat="1" applyFont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2" fillId="0" borderId="115" xfId="0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6" fillId="2" borderId="0" xfId="16" applyFont="1" applyFill="1" applyBorder="1" applyAlignment="1">
      <alignment vertical="center"/>
    </xf>
    <xf numFmtId="0" fontId="15" fillId="2" borderId="0" xfId="17" applyFont="1" applyFill="1" applyBorder="1" applyAlignment="1">
      <alignment horizontal="left" vertical="center"/>
    </xf>
    <xf numFmtId="0" fontId="15" fillId="2" borderId="0" xfId="17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4" fillId="2" borderId="0" xfId="17" applyFont="1" applyFill="1" applyBorder="1" applyAlignment="1">
      <alignment horizontal="left" vertical="center"/>
    </xf>
    <xf numFmtId="0" fontId="15" fillId="2" borderId="0" xfId="16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17" applyFont="1" applyFill="1" applyAlignment="1">
      <alignment/>
    </xf>
    <xf numFmtId="0" fontId="14" fillId="2" borderId="0" xfId="0" applyFont="1" applyFill="1" applyAlignment="1">
      <alignment/>
    </xf>
    <xf numFmtId="0" fontId="17" fillId="2" borderId="0" xfId="17" applyFont="1" applyFill="1" applyBorder="1" applyAlignment="1">
      <alignment vertical="center"/>
    </xf>
    <xf numFmtId="0" fontId="15" fillId="2" borderId="0" xfId="16" applyFont="1" applyFill="1" applyBorder="1" applyAlignment="1">
      <alignment horizontal="left" vertical="center"/>
    </xf>
    <xf numFmtId="0" fontId="19" fillId="2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11" fillId="2" borderId="0" xfId="0" applyFont="1" applyFill="1" applyBorder="1" applyAlignment="1">
      <alignment/>
    </xf>
    <xf numFmtId="38" fontId="2" fillId="0" borderId="0" xfId="18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5" fillId="2" borderId="0" xfId="17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8" fillId="2" borderId="0" xfId="16" applyFont="1" applyFill="1" applyBorder="1" applyAlignment="1">
      <alignment horizontal="left" vertical="center"/>
    </xf>
    <xf numFmtId="0" fontId="15" fillId="2" borderId="0" xfId="16" applyFont="1" applyFill="1" applyBorder="1" applyAlignment="1">
      <alignment horizontal="left" vertical="center"/>
    </xf>
    <xf numFmtId="38" fontId="0" fillId="0" borderId="75" xfId="18" applyFont="1" applyFill="1" applyBorder="1" applyAlignment="1">
      <alignment horizontal="left"/>
    </xf>
    <xf numFmtId="38" fontId="0" fillId="0" borderId="67" xfId="18" applyFont="1" applyFill="1" applyBorder="1" applyAlignment="1">
      <alignment horizontal="left"/>
    </xf>
    <xf numFmtId="38" fontId="0" fillId="0" borderId="91" xfId="18" applyFont="1" applyFill="1" applyBorder="1" applyAlignment="1">
      <alignment horizontal="left"/>
    </xf>
    <xf numFmtId="38" fontId="0" fillId="0" borderId="116" xfId="18" applyFont="1" applyFill="1" applyBorder="1" applyAlignment="1">
      <alignment horizontal="left"/>
    </xf>
    <xf numFmtId="38" fontId="0" fillId="0" borderId="117" xfId="18" applyFont="1" applyFill="1" applyBorder="1" applyAlignment="1">
      <alignment horizontal="left"/>
    </xf>
    <xf numFmtId="38" fontId="0" fillId="0" borderId="118" xfId="18" applyFont="1" applyFill="1" applyBorder="1" applyAlignment="1">
      <alignment horizontal="left"/>
    </xf>
    <xf numFmtId="38" fontId="5" fillId="0" borderId="0" xfId="18" applyFont="1" applyFill="1" applyAlignment="1">
      <alignment horizontal="center"/>
    </xf>
    <xf numFmtId="38" fontId="0" fillId="0" borderId="100" xfId="18" applyFont="1" applyFill="1" applyBorder="1" applyAlignment="1">
      <alignment horizontal="left"/>
    </xf>
    <xf numFmtId="38" fontId="0" fillId="0" borderId="98" xfId="18" applyFont="1" applyFill="1" applyBorder="1" applyAlignment="1">
      <alignment horizontal="left"/>
    </xf>
    <xf numFmtId="38" fontId="0" fillId="0" borderId="103" xfId="18" applyFont="1" applyFill="1" applyBorder="1" applyAlignment="1">
      <alignment horizontal="left"/>
    </xf>
    <xf numFmtId="38" fontId="9" fillId="0" borderId="3" xfId="18" applyFont="1" applyFill="1" applyBorder="1" applyAlignment="1">
      <alignment horizontal="left"/>
    </xf>
    <xf numFmtId="38" fontId="9" fillId="0" borderId="106" xfId="18" applyFont="1" applyFill="1" applyBorder="1" applyAlignment="1">
      <alignment horizontal="left"/>
    </xf>
    <xf numFmtId="38" fontId="9" fillId="0" borderId="113" xfId="18" applyFont="1" applyFill="1" applyBorder="1" applyAlignment="1">
      <alignment horizontal="left"/>
    </xf>
    <xf numFmtId="38" fontId="0" fillId="0" borderId="119" xfId="18" applyFont="1" applyFill="1" applyBorder="1" applyAlignment="1">
      <alignment horizontal="left"/>
    </xf>
    <xf numFmtId="38" fontId="0" fillId="0" borderId="87" xfId="18" applyFont="1" applyFill="1" applyBorder="1" applyAlignment="1">
      <alignment horizontal="left"/>
    </xf>
    <xf numFmtId="38" fontId="0" fillId="0" borderId="120" xfId="18" applyFont="1" applyFill="1" applyBorder="1" applyAlignment="1">
      <alignment horizontal="left"/>
    </xf>
    <xf numFmtId="38" fontId="0" fillId="0" borderId="88" xfId="18" applyFont="1" applyFill="1" applyBorder="1" applyAlignment="1">
      <alignment horizontal="left"/>
    </xf>
    <xf numFmtId="38" fontId="0" fillId="0" borderId="121" xfId="18" applyFont="1" applyFill="1" applyBorder="1" applyAlignment="1">
      <alignment horizontal="left"/>
    </xf>
    <xf numFmtId="38" fontId="0" fillId="0" borderId="122" xfId="18" applyFont="1" applyFill="1" applyBorder="1" applyAlignment="1">
      <alignment horizontal="center" vertical="center"/>
    </xf>
    <xf numFmtId="38" fontId="0" fillId="0" borderId="97" xfId="18" applyFont="1" applyFill="1" applyBorder="1" applyAlignment="1">
      <alignment horizontal="center" vertical="center"/>
    </xf>
    <xf numFmtId="38" fontId="0" fillId="0" borderId="123" xfId="18" applyFont="1" applyFill="1" applyBorder="1" applyAlignment="1">
      <alignment horizontal="center" vertical="center"/>
    </xf>
    <xf numFmtId="38" fontId="0" fillId="0" borderId="99" xfId="18" applyFont="1" applyFill="1" applyBorder="1" applyAlignment="1">
      <alignment horizontal="left" vertical="center" indent="4"/>
    </xf>
    <xf numFmtId="38" fontId="0" fillId="0" borderId="97" xfId="18" applyFont="1" applyFill="1" applyBorder="1" applyAlignment="1">
      <alignment horizontal="left" vertical="center" indent="4"/>
    </xf>
    <xf numFmtId="38" fontId="0" fillId="0" borderId="102" xfId="18" applyFont="1" applyFill="1" applyBorder="1" applyAlignment="1">
      <alignment horizontal="left" vertical="center" indent="4"/>
    </xf>
    <xf numFmtId="38" fontId="0" fillId="0" borderId="69" xfId="18" applyFont="1" applyFill="1" applyBorder="1" applyAlignment="1">
      <alignment horizontal="left" vertical="center"/>
    </xf>
    <xf numFmtId="38" fontId="0" fillId="0" borderId="61" xfId="18" applyFont="1" applyFill="1" applyBorder="1" applyAlignment="1">
      <alignment horizontal="left" vertical="center"/>
    </xf>
    <xf numFmtId="38" fontId="0" fillId="0" borderId="85" xfId="18" applyFont="1" applyFill="1" applyBorder="1" applyAlignment="1">
      <alignment horizontal="left" vertical="center"/>
    </xf>
    <xf numFmtId="38" fontId="0" fillId="0" borderId="102" xfId="18" applyFont="1" applyFill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38" fontId="2" fillId="0" borderId="97" xfId="18" applyFont="1" applyBorder="1" applyAlignment="1">
      <alignment horizontal="center" vertical="center"/>
    </xf>
    <xf numFmtId="38" fontId="2" fillId="0" borderId="102" xfId="18" applyFont="1" applyBorder="1" applyAlignment="1">
      <alignment horizontal="center" vertical="center"/>
    </xf>
    <xf numFmtId="38" fontId="2" fillId="0" borderId="122" xfId="18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38" fontId="2" fillId="0" borderId="108" xfId="18" applyFont="1" applyBorder="1" applyAlignment="1">
      <alignment horizontal="center" vertical="center"/>
    </xf>
    <xf numFmtId="38" fontId="2" fillId="0" borderId="127" xfId="18" applyFont="1" applyBorder="1" applyAlignment="1">
      <alignment horizontal="center" vertical="center"/>
    </xf>
    <xf numFmtId="38" fontId="2" fillId="0" borderId="44" xfId="18" applyFont="1" applyBorder="1" applyAlignment="1">
      <alignment horizontal="center" vertical="center"/>
    </xf>
    <xf numFmtId="38" fontId="2" fillId="0" borderId="126" xfId="18" applyFont="1" applyBorder="1" applyAlignment="1">
      <alignment horizontal="center" vertical="center"/>
    </xf>
    <xf numFmtId="38" fontId="2" fillId="0" borderId="128" xfId="18" applyFont="1" applyBorder="1" applyAlignment="1">
      <alignment horizontal="center" vertical="center"/>
    </xf>
    <xf numFmtId="38" fontId="2" fillId="0" borderId="129" xfId="18" applyFont="1" applyBorder="1" applyAlignment="1">
      <alignment horizontal="center" vertical="center"/>
    </xf>
    <xf numFmtId="38" fontId="2" fillId="0" borderId="124" xfId="18" applyFont="1" applyBorder="1" applyAlignment="1">
      <alignment horizontal="center" vertical="center"/>
    </xf>
    <xf numFmtId="38" fontId="2" fillId="0" borderId="125" xfId="18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38" fontId="2" fillId="0" borderId="97" xfId="18" applyFont="1" applyFill="1" applyBorder="1" applyAlignment="1">
      <alignment horizontal="center" vertical="center"/>
    </xf>
    <xf numFmtId="38" fontId="2" fillId="0" borderId="102" xfId="18" applyFont="1" applyFill="1" applyBorder="1" applyAlignment="1">
      <alignment horizontal="center" vertical="center"/>
    </xf>
    <xf numFmtId="38" fontId="2" fillId="0" borderId="122" xfId="18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38" fontId="2" fillId="0" borderId="132" xfId="18" applyFont="1" applyFill="1" applyBorder="1" applyAlignment="1">
      <alignment horizontal="center" vertical="center"/>
    </xf>
    <xf numFmtId="38" fontId="2" fillId="0" borderId="93" xfId="18" applyFont="1" applyFill="1" applyBorder="1" applyAlignment="1">
      <alignment horizontal="center" vertical="center"/>
    </xf>
    <xf numFmtId="38" fontId="2" fillId="0" borderId="96" xfId="18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38" fontId="2" fillId="0" borderId="40" xfId="18" applyFont="1" applyFill="1" applyBorder="1" applyAlignment="1">
      <alignment horizontal="center" vertical="center"/>
    </xf>
    <xf numFmtId="38" fontId="2" fillId="0" borderId="41" xfId="18" applyFont="1" applyFill="1" applyBorder="1" applyAlignment="1">
      <alignment horizontal="center" vertical="center"/>
    </xf>
    <xf numFmtId="38" fontId="2" fillId="0" borderId="42" xfId="18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176" fontId="2" fillId="0" borderId="97" xfId="0" applyNumberFormat="1" applyFont="1" applyBorder="1" applyAlignment="1">
      <alignment horizontal="right"/>
    </xf>
    <xf numFmtId="38" fontId="2" fillId="0" borderId="54" xfId="18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ハイパーリンク_H18市町村税の概況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4:AG51"/>
  <sheetViews>
    <sheetView zoomScaleSheetLayoutView="100" workbookViewId="0" topLeftCell="A28">
      <selection activeCell="A41" sqref="P42"/>
    </sheetView>
  </sheetViews>
  <sheetFormatPr defaultColWidth="9.00390625" defaultRowHeight="13.5"/>
  <cols>
    <col min="1" max="16384" width="2.625" style="289" customWidth="1"/>
  </cols>
  <sheetData>
    <row r="14" spans="1:33" ht="13.5" customHeight="1">
      <c r="A14" s="310" t="s">
        <v>151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</row>
    <row r="15" spans="1:33" ht="13.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</row>
    <row r="16" spans="1:33" ht="13.5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</row>
    <row r="21" spans="1:33" ht="13.5">
      <c r="A21" s="311" t="s">
        <v>152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</row>
    <row r="22" spans="1:33" ht="13.5">
      <c r="A22" s="311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</row>
    <row r="46" spans="1:33" ht="13.5">
      <c r="A46" s="311" t="s">
        <v>153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</row>
    <row r="47" spans="1:33" ht="13.5">
      <c r="A47" s="311"/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</row>
    <row r="50" spans="1:33" ht="13.5">
      <c r="A50" s="311" t="s">
        <v>122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</row>
    <row r="51" spans="1:33" ht="13.5">
      <c r="A51" s="311"/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</row>
  </sheetData>
  <mergeCells count="4">
    <mergeCell ref="A14:AG16"/>
    <mergeCell ref="A21:AG22"/>
    <mergeCell ref="A46:AG47"/>
    <mergeCell ref="A50:AG5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indexed="15"/>
  </sheetPr>
  <dimension ref="A1:M48"/>
  <sheetViews>
    <sheetView showGridLines="0" zoomScaleSheetLayoutView="100" workbookViewId="0" topLeftCell="A31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117</v>
      </c>
      <c r="K1" s="2"/>
      <c r="L1" s="2"/>
      <c r="M1" s="47" t="s">
        <v>40</v>
      </c>
    </row>
    <row r="2" spans="2:13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11722907</v>
      </c>
      <c r="F5" s="74">
        <v>1056978</v>
      </c>
      <c r="G5" s="75">
        <v>12779885</v>
      </c>
      <c r="H5" s="73">
        <v>11489905</v>
      </c>
      <c r="I5" s="74">
        <v>285999</v>
      </c>
      <c r="J5" s="75">
        <v>11775904</v>
      </c>
      <c r="K5" s="114">
        <f>IF(E5=0,"-",H5/E5*100)</f>
        <v>98.01242132177624</v>
      </c>
      <c r="L5" s="88">
        <f>IF(F5=0,"-",I5/F5*100)</f>
        <v>27.05817907279054</v>
      </c>
      <c r="M5" s="115">
        <f>IF(G5=0,"-",J5/G5*100)</f>
        <v>92.14405293944351</v>
      </c>
    </row>
    <row r="6" spans="1:13" ht="18" customHeight="1">
      <c r="A6" s="10"/>
      <c r="B6" s="192"/>
      <c r="C6" s="183" t="s">
        <v>5</v>
      </c>
      <c r="D6" s="208"/>
      <c r="E6" s="223">
        <v>3035688</v>
      </c>
      <c r="F6" s="77">
        <v>337980</v>
      </c>
      <c r="G6" s="78">
        <v>3373668</v>
      </c>
      <c r="H6" s="76">
        <v>2955117</v>
      </c>
      <c r="I6" s="77">
        <v>78276</v>
      </c>
      <c r="J6" s="78">
        <v>3033393</v>
      </c>
      <c r="K6" s="116">
        <f aca="true" t="shared" si="0" ref="K6:K48">IF(E6=0,"-",H6/E6*100)</f>
        <v>97.34587348897516</v>
      </c>
      <c r="L6" s="89">
        <f aca="true" t="shared" si="1" ref="L6:L48">IF(F6=0,"-",I6/F6*100)</f>
        <v>23.15995029291674</v>
      </c>
      <c r="M6" s="117">
        <f aca="true" t="shared" si="2" ref="M6:M48">IF(G6=0,"-",J6/G6*100)</f>
        <v>89.91379708969585</v>
      </c>
    </row>
    <row r="7" spans="1:13" ht="18" customHeight="1">
      <c r="A7" s="10"/>
      <c r="B7" s="192"/>
      <c r="C7" s="183" t="s">
        <v>6</v>
      </c>
      <c r="D7" s="208"/>
      <c r="E7" s="223">
        <v>1304636</v>
      </c>
      <c r="F7" s="77">
        <v>123444</v>
      </c>
      <c r="G7" s="78">
        <v>1428080</v>
      </c>
      <c r="H7" s="76">
        <v>1254783</v>
      </c>
      <c r="I7" s="77">
        <v>38759</v>
      </c>
      <c r="J7" s="78">
        <v>1293542</v>
      </c>
      <c r="K7" s="116">
        <f t="shared" si="0"/>
        <v>96.17878090133954</v>
      </c>
      <c r="L7" s="89">
        <f t="shared" si="1"/>
        <v>31.398042837237938</v>
      </c>
      <c r="M7" s="117">
        <f t="shared" si="2"/>
        <v>90.57909921012829</v>
      </c>
    </row>
    <row r="8" spans="1:13" ht="18" customHeight="1">
      <c r="A8" s="10"/>
      <c r="B8" s="192"/>
      <c r="C8" s="183" t="s">
        <v>7</v>
      </c>
      <c r="D8" s="208"/>
      <c r="E8" s="223">
        <v>3699287</v>
      </c>
      <c r="F8" s="77">
        <v>211444</v>
      </c>
      <c r="G8" s="78">
        <v>3910731</v>
      </c>
      <c r="H8" s="76">
        <v>3632340</v>
      </c>
      <c r="I8" s="77">
        <v>82424</v>
      </c>
      <c r="J8" s="78">
        <v>3714764</v>
      </c>
      <c r="K8" s="116">
        <f t="shared" si="0"/>
        <v>98.19027288231489</v>
      </c>
      <c r="L8" s="89">
        <f t="shared" si="1"/>
        <v>38.98147972985755</v>
      </c>
      <c r="M8" s="117">
        <f t="shared" si="2"/>
        <v>94.9889931064039</v>
      </c>
    </row>
    <row r="9" spans="1:13" ht="18" customHeight="1">
      <c r="A9" s="10"/>
      <c r="B9" s="193"/>
      <c r="C9" s="184" t="s">
        <v>8</v>
      </c>
      <c r="D9" s="209"/>
      <c r="E9" s="224">
        <v>1450993</v>
      </c>
      <c r="F9" s="80">
        <v>174629</v>
      </c>
      <c r="G9" s="81">
        <v>1625622</v>
      </c>
      <c r="H9" s="79">
        <v>1412266</v>
      </c>
      <c r="I9" s="80">
        <v>46445</v>
      </c>
      <c r="J9" s="81">
        <v>1458711</v>
      </c>
      <c r="K9" s="101">
        <f t="shared" si="0"/>
        <v>97.33100021847108</v>
      </c>
      <c r="L9" s="90">
        <f t="shared" si="1"/>
        <v>26.596384334789754</v>
      </c>
      <c r="M9" s="102">
        <f t="shared" si="2"/>
        <v>89.73248393537982</v>
      </c>
    </row>
    <row r="10" spans="1:13" ht="18" customHeight="1">
      <c r="A10" s="10"/>
      <c r="B10" s="194"/>
      <c r="C10" s="185" t="s">
        <v>9</v>
      </c>
      <c r="D10" s="210"/>
      <c r="E10" s="225">
        <v>1317259</v>
      </c>
      <c r="F10" s="83">
        <v>121015</v>
      </c>
      <c r="G10" s="84">
        <v>1438274</v>
      </c>
      <c r="H10" s="82">
        <v>1285721</v>
      </c>
      <c r="I10" s="83">
        <v>43007</v>
      </c>
      <c r="J10" s="84">
        <v>1328728</v>
      </c>
      <c r="K10" s="118">
        <f t="shared" si="0"/>
        <v>97.60578595401512</v>
      </c>
      <c r="L10" s="91">
        <f t="shared" si="1"/>
        <v>35.538569598810064</v>
      </c>
      <c r="M10" s="119">
        <f t="shared" si="2"/>
        <v>92.38350967896243</v>
      </c>
    </row>
    <row r="11" spans="1:13" ht="18" customHeight="1">
      <c r="A11" s="10"/>
      <c r="B11" s="192"/>
      <c r="C11" s="183" t="s">
        <v>95</v>
      </c>
      <c r="D11" s="208"/>
      <c r="E11" s="223">
        <v>3842011</v>
      </c>
      <c r="F11" s="77">
        <v>365172</v>
      </c>
      <c r="G11" s="78">
        <v>4207183</v>
      </c>
      <c r="H11" s="76">
        <v>3718972</v>
      </c>
      <c r="I11" s="77">
        <v>131293</v>
      </c>
      <c r="J11" s="78">
        <v>3850265</v>
      </c>
      <c r="K11" s="116">
        <f t="shared" si="0"/>
        <v>96.79753649846396</v>
      </c>
      <c r="L11" s="89">
        <f t="shared" si="1"/>
        <v>35.95374234607254</v>
      </c>
      <c r="M11" s="117">
        <f t="shared" si="2"/>
        <v>91.51646125210146</v>
      </c>
    </row>
    <row r="12" spans="1:13" ht="18" customHeight="1">
      <c r="A12" s="10"/>
      <c r="B12" s="192"/>
      <c r="C12" s="183" t="s">
        <v>96</v>
      </c>
      <c r="D12" s="208"/>
      <c r="E12" s="223">
        <v>1795030</v>
      </c>
      <c r="F12" s="77">
        <v>206732</v>
      </c>
      <c r="G12" s="78">
        <v>2001762</v>
      </c>
      <c r="H12" s="76">
        <v>1757108</v>
      </c>
      <c r="I12" s="77">
        <v>45542</v>
      </c>
      <c r="J12" s="78">
        <v>1802650</v>
      </c>
      <c r="K12" s="116">
        <f t="shared" si="0"/>
        <v>97.88738906870637</v>
      </c>
      <c r="L12" s="89">
        <f t="shared" si="1"/>
        <v>22.02948745235377</v>
      </c>
      <c r="M12" s="117">
        <f t="shared" si="2"/>
        <v>90.05316316325317</v>
      </c>
    </row>
    <row r="13" spans="1:13" ht="18" customHeight="1">
      <c r="A13" s="10"/>
      <c r="B13" s="192"/>
      <c r="C13" s="183" t="s">
        <v>97</v>
      </c>
      <c r="D13" s="208"/>
      <c r="E13" s="223">
        <v>2554786</v>
      </c>
      <c r="F13" s="77">
        <v>369009</v>
      </c>
      <c r="G13" s="78">
        <v>2923795</v>
      </c>
      <c r="H13" s="76">
        <v>2458927</v>
      </c>
      <c r="I13" s="77">
        <v>95449</v>
      </c>
      <c r="J13" s="78">
        <v>2554376</v>
      </c>
      <c r="K13" s="116">
        <f t="shared" si="0"/>
        <v>96.24786577036198</v>
      </c>
      <c r="L13" s="89">
        <f t="shared" si="1"/>
        <v>25.86630678384538</v>
      </c>
      <c r="M13" s="117">
        <f t="shared" si="2"/>
        <v>87.36508544545701</v>
      </c>
    </row>
    <row r="14" spans="1:13" ht="18" customHeight="1">
      <c r="A14" s="10"/>
      <c r="B14" s="193"/>
      <c r="C14" s="184" t="s">
        <v>98</v>
      </c>
      <c r="D14" s="209"/>
      <c r="E14" s="224">
        <v>1279887</v>
      </c>
      <c r="F14" s="80">
        <v>124727</v>
      </c>
      <c r="G14" s="81">
        <v>1404614</v>
      </c>
      <c r="H14" s="79">
        <v>1258317</v>
      </c>
      <c r="I14" s="80">
        <v>35476</v>
      </c>
      <c r="J14" s="81">
        <v>1293793</v>
      </c>
      <c r="K14" s="101">
        <f t="shared" si="0"/>
        <v>98.31469496916525</v>
      </c>
      <c r="L14" s="90">
        <f t="shared" si="1"/>
        <v>28.44291933582945</v>
      </c>
      <c r="M14" s="102">
        <f t="shared" si="2"/>
        <v>92.11021675705923</v>
      </c>
    </row>
    <row r="15" spans="1:13" ht="18" customHeight="1">
      <c r="A15" s="10"/>
      <c r="B15" s="194"/>
      <c r="C15" s="185" t="s">
        <v>99</v>
      </c>
      <c r="D15" s="210"/>
      <c r="E15" s="225">
        <v>859554</v>
      </c>
      <c r="F15" s="83">
        <v>70921</v>
      </c>
      <c r="G15" s="84">
        <v>930475</v>
      </c>
      <c r="H15" s="82">
        <v>842757</v>
      </c>
      <c r="I15" s="83">
        <v>23956</v>
      </c>
      <c r="J15" s="84">
        <v>866713</v>
      </c>
      <c r="K15" s="118">
        <f t="shared" si="0"/>
        <v>98.04584703229816</v>
      </c>
      <c r="L15" s="91">
        <f t="shared" si="1"/>
        <v>33.77842952017033</v>
      </c>
      <c r="M15" s="119">
        <f t="shared" si="2"/>
        <v>93.14737096644187</v>
      </c>
    </row>
    <row r="16" spans="1:13" ht="18" customHeight="1">
      <c r="A16" s="10"/>
      <c r="B16" s="191"/>
      <c r="C16" s="182" t="s">
        <v>10</v>
      </c>
      <c r="D16" s="207"/>
      <c r="E16" s="222">
        <v>91291</v>
      </c>
      <c r="F16" s="74">
        <v>12951</v>
      </c>
      <c r="G16" s="75">
        <v>104242</v>
      </c>
      <c r="H16" s="73">
        <v>88926</v>
      </c>
      <c r="I16" s="74">
        <v>4026</v>
      </c>
      <c r="J16" s="75">
        <v>92952</v>
      </c>
      <c r="K16" s="114">
        <f t="shared" si="0"/>
        <v>97.40938318125555</v>
      </c>
      <c r="L16" s="88">
        <f t="shared" si="1"/>
        <v>31.086402594394258</v>
      </c>
      <c r="M16" s="115">
        <f t="shared" si="2"/>
        <v>89.16943266629573</v>
      </c>
    </row>
    <row r="17" spans="1:13" ht="18" customHeight="1">
      <c r="A17" s="10"/>
      <c r="B17" s="192"/>
      <c r="C17" s="183" t="s">
        <v>11</v>
      </c>
      <c r="D17" s="208"/>
      <c r="E17" s="223">
        <v>49271</v>
      </c>
      <c r="F17" s="77">
        <v>2701</v>
      </c>
      <c r="G17" s="78">
        <v>51972</v>
      </c>
      <c r="H17" s="76">
        <v>48611</v>
      </c>
      <c r="I17" s="77">
        <v>359</v>
      </c>
      <c r="J17" s="78">
        <v>48970</v>
      </c>
      <c r="K17" s="116">
        <f t="shared" si="0"/>
        <v>98.66046964745998</v>
      </c>
      <c r="L17" s="89">
        <f t="shared" si="1"/>
        <v>13.291373565346168</v>
      </c>
      <c r="M17" s="117">
        <f t="shared" si="2"/>
        <v>94.22381282228892</v>
      </c>
    </row>
    <row r="18" spans="1:13" ht="18" customHeight="1">
      <c r="A18" s="10"/>
      <c r="B18" s="192"/>
      <c r="C18" s="183" t="s">
        <v>12</v>
      </c>
      <c r="D18" s="208"/>
      <c r="E18" s="223">
        <v>70282</v>
      </c>
      <c r="F18" s="77">
        <v>2380</v>
      </c>
      <c r="G18" s="78">
        <v>72662</v>
      </c>
      <c r="H18" s="76">
        <v>69349</v>
      </c>
      <c r="I18" s="77">
        <v>680</v>
      </c>
      <c r="J18" s="78">
        <v>70029</v>
      </c>
      <c r="K18" s="116">
        <f t="shared" si="0"/>
        <v>98.67249082268576</v>
      </c>
      <c r="L18" s="89">
        <f t="shared" si="1"/>
        <v>28.57142857142857</v>
      </c>
      <c r="M18" s="117">
        <f t="shared" si="2"/>
        <v>96.37637279458315</v>
      </c>
    </row>
    <row r="19" spans="1:13" ht="18" customHeight="1">
      <c r="A19" s="10"/>
      <c r="B19" s="193"/>
      <c r="C19" s="184" t="s">
        <v>13</v>
      </c>
      <c r="D19" s="209"/>
      <c r="E19" s="224">
        <v>146661</v>
      </c>
      <c r="F19" s="80">
        <v>17573</v>
      </c>
      <c r="G19" s="81">
        <v>164234</v>
      </c>
      <c r="H19" s="79">
        <v>142181</v>
      </c>
      <c r="I19" s="80">
        <v>5366</v>
      </c>
      <c r="J19" s="81">
        <v>147547</v>
      </c>
      <c r="K19" s="101">
        <f t="shared" si="0"/>
        <v>96.94533652436571</v>
      </c>
      <c r="L19" s="90">
        <f t="shared" si="1"/>
        <v>30.535480566778585</v>
      </c>
      <c r="M19" s="102">
        <f t="shared" si="2"/>
        <v>89.83949730262918</v>
      </c>
    </row>
    <row r="20" spans="1:13" ht="18" customHeight="1">
      <c r="A20" s="10"/>
      <c r="B20" s="194"/>
      <c r="C20" s="185" t="s">
        <v>14</v>
      </c>
      <c r="D20" s="210"/>
      <c r="E20" s="225">
        <v>212408</v>
      </c>
      <c r="F20" s="83">
        <v>34852</v>
      </c>
      <c r="G20" s="84">
        <v>247260</v>
      </c>
      <c r="H20" s="82">
        <v>206796</v>
      </c>
      <c r="I20" s="83">
        <v>7530</v>
      </c>
      <c r="J20" s="84">
        <v>214326</v>
      </c>
      <c r="K20" s="118">
        <f t="shared" si="0"/>
        <v>97.35791495612219</v>
      </c>
      <c r="L20" s="91">
        <f t="shared" si="1"/>
        <v>21.605646734764143</v>
      </c>
      <c r="M20" s="119">
        <f t="shared" si="2"/>
        <v>86.68041737442368</v>
      </c>
    </row>
    <row r="21" spans="1:13" ht="18" customHeight="1">
      <c r="A21" s="10"/>
      <c r="B21" s="192"/>
      <c r="C21" s="183" t="s">
        <v>15</v>
      </c>
      <c r="D21" s="208"/>
      <c r="E21" s="223">
        <v>235248</v>
      </c>
      <c r="F21" s="77">
        <v>12334</v>
      </c>
      <c r="G21" s="78">
        <v>247582</v>
      </c>
      <c r="H21" s="76">
        <v>231646</v>
      </c>
      <c r="I21" s="77">
        <v>4948</v>
      </c>
      <c r="J21" s="78">
        <v>236594</v>
      </c>
      <c r="K21" s="116">
        <f t="shared" si="0"/>
        <v>98.46884989457934</v>
      </c>
      <c r="L21" s="89">
        <f t="shared" si="1"/>
        <v>40.11675044592184</v>
      </c>
      <c r="M21" s="117">
        <f t="shared" si="2"/>
        <v>95.56187444967728</v>
      </c>
    </row>
    <row r="22" spans="1:13" ht="18" customHeight="1">
      <c r="A22" s="10"/>
      <c r="B22" s="192"/>
      <c r="C22" s="183" t="s">
        <v>16</v>
      </c>
      <c r="D22" s="208"/>
      <c r="E22" s="223">
        <v>116595</v>
      </c>
      <c r="F22" s="77">
        <v>10360</v>
      </c>
      <c r="G22" s="78">
        <v>126955</v>
      </c>
      <c r="H22" s="76">
        <v>112976</v>
      </c>
      <c r="I22" s="77">
        <v>4101</v>
      </c>
      <c r="J22" s="78">
        <v>117077</v>
      </c>
      <c r="K22" s="116">
        <f t="shared" si="0"/>
        <v>96.89609331446461</v>
      </c>
      <c r="L22" s="89">
        <f t="shared" si="1"/>
        <v>39.584942084942085</v>
      </c>
      <c r="M22" s="117">
        <f t="shared" si="2"/>
        <v>92.2192902997125</v>
      </c>
    </row>
    <row r="23" spans="1:13" ht="18" customHeight="1">
      <c r="A23" s="10"/>
      <c r="B23" s="192"/>
      <c r="C23" s="183" t="s">
        <v>17</v>
      </c>
      <c r="D23" s="208"/>
      <c r="E23" s="223">
        <v>268417</v>
      </c>
      <c r="F23" s="77">
        <v>21616</v>
      </c>
      <c r="G23" s="78">
        <v>290033</v>
      </c>
      <c r="H23" s="76">
        <v>264583</v>
      </c>
      <c r="I23" s="77">
        <v>9339</v>
      </c>
      <c r="J23" s="78">
        <v>273922</v>
      </c>
      <c r="K23" s="116">
        <f t="shared" si="0"/>
        <v>98.57162549316921</v>
      </c>
      <c r="L23" s="89">
        <f t="shared" si="1"/>
        <v>43.20410806809771</v>
      </c>
      <c r="M23" s="117">
        <f t="shared" si="2"/>
        <v>94.44511486623935</v>
      </c>
    </row>
    <row r="24" spans="1:13" ht="18" customHeight="1">
      <c r="A24" s="10"/>
      <c r="B24" s="193"/>
      <c r="C24" s="184" t="s">
        <v>18</v>
      </c>
      <c r="D24" s="209"/>
      <c r="E24" s="224">
        <v>83936</v>
      </c>
      <c r="F24" s="80">
        <v>4568</v>
      </c>
      <c r="G24" s="81">
        <v>88504</v>
      </c>
      <c r="H24" s="79">
        <v>83171</v>
      </c>
      <c r="I24" s="80">
        <v>1938</v>
      </c>
      <c r="J24" s="81">
        <v>85109</v>
      </c>
      <c r="K24" s="101">
        <f t="shared" si="0"/>
        <v>99.08859130766298</v>
      </c>
      <c r="L24" s="90">
        <f t="shared" si="1"/>
        <v>42.42556917688266</v>
      </c>
      <c r="M24" s="102">
        <f t="shared" si="2"/>
        <v>96.16401518575431</v>
      </c>
    </row>
    <row r="25" spans="1:13" ht="18" customHeight="1">
      <c r="A25" s="10"/>
      <c r="B25" s="194"/>
      <c r="C25" s="185" t="s">
        <v>19</v>
      </c>
      <c r="D25" s="210"/>
      <c r="E25" s="225">
        <v>1021017</v>
      </c>
      <c r="F25" s="83">
        <v>119663</v>
      </c>
      <c r="G25" s="84">
        <v>1140680</v>
      </c>
      <c r="H25" s="82">
        <v>995114</v>
      </c>
      <c r="I25" s="83">
        <v>30961</v>
      </c>
      <c r="J25" s="84">
        <v>1026075</v>
      </c>
      <c r="K25" s="118">
        <f t="shared" si="0"/>
        <v>97.46301971465705</v>
      </c>
      <c r="L25" s="91">
        <f t="shared" si="1"/>
        <v>25.873494731036327</v>
      </c>
      <c r="M25" s="119">
        <f t="shared" si="2"/>
        <v>89.95292281796823</v>
      </c>
    </row>
    <row r="26" spans="1:13" ht="18" customHeight="1">
      <c r="A26" s="10"/>
      <c r="B26" s="192"/>
      <c r="C26" s="183" t="s">
        <v>20</v>
      </c>
      <c r="D26" s="208"/>
      <c r="E26" s="223">
        <v>490154</v>
      </c>
      <c r="F26" s="77">
        <v>52619</v>
      </c>
      <c r="G26" s="78">
        <v>542773</v>
      </c>
      <c r="H26" s="76">
        <v>478807</v>
      </c>
      <c r="I26" s="77">
        <v>13350</v>
      </c>
      <c r="J26" s="78">
        <v>492157</v>
      </c>
      <c r="K26" s="116">
        <f t="shared" si="0"/>
        <v>97.6850132815401</v>
      </c>
      <c r="L26" s="89">
        <f t="shared" si="1"/>
        <v>25.37106368422053</v>
      </c>
      <c r="M26" s="117">
        <f t="shared" si="2"/>
        <v>90.67455455595618</v>
      </c>
    </row>
    <row r="27" spans="1:13" ht="18" customHeight="1">
      <c r="A27" s="10"/>
      <c r="B27" s="192"/>
      <c r="C27" s="183" t="s">
        <v>21</v>
      </c>
      <c r="D27" s="208"/>
      <c r="E27" s="223">
        <v>1089008</v>
      </c>
      <c r="F27" s="77">
        <v>115592</v>
      </c>
      <c r="G27" s="78">
        <v>1204600</v>
      </c>
      <c r="H27" s="76">
        <v>1061370</v>
      </c>
      <c r="I27" s="77">
        <v>31861</v>
      </c>
      <c r="J27" s="78">
        <v>1093231</v>
      </c>
      <c r="K27" s="116">
        <f t="shared" si="0"/>
        <v>97.46209394237691</v>
      </c>
      <c r="L27" s="89">
        <f t="shared" si="1"/>
        <v>27.56332618174268</v>
      </c>
      <c r="M27" s="117">
        <f t="shared" si="2"/>
        <v>90.75469035364436</v>
      </c>
    </row>
    <row r="28" spans="1:13" ht="18" customHeight="1">
      <c r="A28" s="10"/>
      <c r="B28" s="192"/>
      <c r="C28" s="183" t="s">
        <v>22</v>
      </c>
      <c r="D28" s="208"/>
      <c r="E28" s="223">
        <v>518845</v>
      </c>
      <c r="F28" s="77">
        <v>78025</v>
      </c>
      <c r="G28" s="78">
        <v>596870</v>
      </c>
      <c r="H28" s="76">
        <v>506402</v>
      </c>
      <c r="I28" s="77">
        <v>16704</v>
      </c>
      <c r="J28" s="78">
        <v>523106</v>
      </c>
      <c r="K28" s="116">
        <f t="shared" si="0"/>
        <v>97.60178858811398</v>
      </c>
      <c r="L28" s="89">
        <f t="shared" si="1"/>
        <v>21.408522909323935</v>
      </c>
      <c r="M28" s="117">
        <f t="shared" si="2"/>
        <v>87.64152998140298</v>
      </c>
    </row>
    <row r="29" spans="1:13" ht="18" customHeight="1">
      <c r="A29" s="10"/>
      <c r="B29" s="193"/>
      <c r="C29" s="184" t="s">
        <v>23</v>
      </c>
      <c r="D29" s="209"/>
      <c r="E29" s="224">
        <v>476996</v>
      </c>
      <c r="F29" s="80">
        <v>38220</v>
      </c>
      <c r="G29" s="81">
        <v>515216</v>
      </c>
      <c r="H29" s="79">
        <v>464623</v>
      </c>
      <c r="I29" s="80">
        <v>10754</v>
      </c>
      <c r="J29" s="81">
        <v>475377</v>
      </c>
      <c r="K29" s="101">
        <f t="shared" si="0"/>
        <v>97.40605791243533</v>
      </c>
      <c r="L29" s="90">
        <f t="shared" si="1"/>
        <v>28.137100994243852</v>
      </c>
      <c r="M29" s="102">
        <f t="shared" si="2"/>
        <v>92.26751498400671</v>
      </c>
    </row>
    <row r="30" spans="1:13" ht="18" customHeight="1">
      <c r="A30" s="10"/>
      <c r="B30" s="194"/>
      <c r="C30" s="185" t="s">
        <v>24</v>
      </c>
      <c r="D30" s="210"/>
      <c r="E30" s="225">
        <v>971153</v>
      </c>
      <c r="F30" s="83">
        <v>57247</v>
      </c>
      <c r="G30" s="84">
        <v>1028400</v>
      </c>
      <c r="H30" s="82">
        <v>954703</v>
      </c>
      <c r="I30" s="83">
        <v>21361</v>
      </c>
      <c r="J30" s="84">
        <v>976064</v>
      </c>
      <c r="K30" s="118">
        <f t="shared" si="0"/>
        <v>98.30613713802047</v>
      </c>
      <c r="L30" s="91">
        <f t="shared" si="1"/>
        <v>37.31374569846455</v>
      </c>
      <c r="M30" s="119">
        <f t="shared" si="2"/>
        <v>94.91092959937767</v>
      </c>
    </row>
    <row r="31" spans="1:13" ht="18" customHeight="1">
      <c r="A31" s="10"/>
      <c r="B31" s="192"/>
      <c r="C31" s="183" t="s">
        <v>25</v>
      </c>
      <c r="D31" s="208"/>
      <c r="E31" s="223">
        <v>446069</v>
      </c>
      <c r="F31" s="77">
        <v>15150</v>
      </c>
      <c r="G31" s="78">
        <v>461219</v>
      </c>
      <c r="H31" s="76">
        <v>439520</v>
      </c>
      <c r="I31" s="77">
        <v>6885</v>
      </c>
      <c r="J31" s="78">
        <v>446405</v>
      </c>
      <c r="K31" s="116">
        <f t="shared" si="0"/>
        <v>98.53184148640682</v>
      </c>
      <c r="L31" s="89">
        <f t="shared" si="1"/>
        <v>45.445544554455445</v>
      </c>
      <c r="M31" s="117">
        <f t="shared" si="2"/>
        <v>96.78807681383465</v>
      </c>
    </row>
    <row r="32" spans="1:13" ht="18" customHeight="1">
      <c r="A32" s="10"/>
      <c r="B32" s="192"/>
      <c r="C32" s="183" t="s">
        <v>26</v>
      </c>
      <c r="D32" s="208"/>
      <c r="E32" s="223">
        <v>1010028</v>
      </c>
      <c r="F32" s="77">
        <v>62214</v>
      </c>
      <c r="G32" s="78">
        <v>1072242</v>
      </c>
      <c r="H32" s="76">
        <v>1001979</v>
      </c>
      <c r="I32" s="77">
        <v>18248</v>
      </c>
      <c r="J32" s="78">
        <v>1020227</v>
      </c>
      <c r="K32" s="116">
        <f t="shared" si="0"/>
        <v>99.20309139944635</v>
      </c>
      <c r="L32" s="89">
        <f t="shared" si="1"/>
        <v>29.331018741762303</v>
      </c>
      <c r="M32" s="117">
        <f t="shared" si="2"/>
        <v>95.14894958414239</v>
      </c>
    </row>
    <row r="33" spans="1:13" ht="18" customHeight="1">
      <c r="A33" s="10"/>
      <c r="B33" s="192"/>
      <c r="C33" s="183" t="s">
        <v>27</v>
      </c>
      <c r="D33" s="208"/>
      <c r="E33" s="223">
        <v>22814</v>
      </c>
      <c r="F33" s="77">
        <v>401</v>
      </c>
      <c r="G33" s="78">
        <v>23215</v>
      </c>
      <c r="H33" s="76">
        <v>22563</v>
      </c>
      <c r="I33" s="77">
        <v>191</v>
      </c>
      <c r="J33" s="78">
        <v>22754</v>
      </c>
      <c r="K33" s="116">
        <f t="shared" si="0"/>
        <v>98.89979836942229</v>
      </c>
      <c r="L33" s="89">
        <f t="shared" si="1"/>
        <v>47.63092269326683</v>
      </c>
      <c r="M33" s="117">
        <f t="shared" si="2"/>
        <v>98.01421494723239</v>
      </c>
    </row>
    <row r="34" spans="1:13" ht="18" customHeight="1">
      <c r="A34" s="10"/>
      <c r="B34" s="193"/>
      <c r="C34" s="184" t="s">
        <v>28</v>
      </c>
      <c r="D34" s="209"/>
      <c r="E34" s="224">
        <v>22635</v>
      </c>
      <c r="F34" s="80">
        <v>4109</v>
      </c>
      <c r="G34" s="81">
        <v>26744</v>
      </c>
      <c r="H34" s="79">
        <v>21576</v>
      </c>
      <c r="I34" s="80">
        <v>1201</v>
      </c>
      <c r="J34" s="81">
        <v>22777</v>
      </c>
      <c r="K34" s="101">
        <f t="shared" si="0"/>
        <v>95.32140490390988</v>
      </c>
      <c r="L34" s="90">
        <f t="shared" si="1"/>
        <v>29.228522754928203</v>
      </c>
      <c r="M34" s="102">
        <f t="shared" si="2"/>
        <v>85.16676637750523</v>
      </c>
    </row>
    <row r="35" spans="1:13" ht="18" customHeight="1">
      <c r="A35" s="10"/>
      <c r="B35" s="194"/>
      <c r="C35" s="185" t="s">
        <v>29</v>
      </c>
      <c r="D35" s="210"/>
      <c r="E35" s="225">
        <v>19578</v>
      </c>
      <c r="F35" s="83">
        <v>603</v>
      </c>
      <c r="G35" s="84">
        <v>20181</v>
      </c>
      <c r="H35" s="82">
        <v>18323</v>
      </c>
      <c r="I35" s="83">
        <v>411</v>
      </c>
      <c r="J35" s="84">
        <v>18734</v>
      </c>
      <c r="K35" s="118">
        <f t="shared" si="0"/>
        <v>93.58974358974359</v>
      </c>
      <c r="L35" s="91">
        <f t="shared" si="1"/>
        <v>68.1592039800995</v>
      </c>
      <c r="M35" s="119">
        <f t="shared" si="2"/>
        <v>92.82988950002478</v>
      </c>
    </row>
    <row r="36" spans="1:13" ht="18" customHeight="1">
      <c r="A36" s="10"/>
      <c r="B36" s="192"/>
      <c r="C36" s="183" t="s">
        <v>30</v>
      </c>
      <c r="D36" s="208"/>
      <c r="E36" s="223">
        <v>10154</v>
      </c>
      <c r="F36" s="77">
        <v>856</v>
      </c>
      <c r="G36" s="78">
        <v>11010</v>
      </c>
      <c r="H36" s="76">
        <v>10056</v>
      </c>
      <c r="I36" s="77">
        <v>502</v>
      </c>
      <c r="J36" s="78">
        <v>10558</v>
      </c>
      <c r="K36" s="116">
        <f t="shared" si="0"/>
        <v>99.03486310813473</v>
      </c>
      <c r="L36" s="89">
        <f t="shared" si="1"/>
        <v>58.64485981308412</v>
      </c>
      <c r="M36" s="117">
        <f t="shared" si="2"/>
        <v>95.89464123524068</v>
      </c>
    </row>
    <row r="37" spans="1:13" ht="18" customHeight="1">
      <c r="A37" s="10"/>
      <c r="B37" s="192"/>
      <c r="C37" s="183" t="s">
        <v>31</v>
      </c>
      <c r="D37" s="208"/>
      <c r="E37" s="223">
        <v>48498</v>
      </c>
      <c r="F37" s="77">
        <v>2945</v>
      </c>
      <c r="G37" s="78">
        <v>51443</v>
      </c>
      <c r="H37" s="76">
        <v>47404</v>
      </c>
      <c r="I37" s="77">
        <v>591</v>
      </c>
      <c r="J37" s="78">
        <v>47995</v>
      </c>
      <c r="K37" s="116">
        <f t="shared" si="0"/>
        <v>97.74423687574746</v>
      </c>
      <c r="L37" s="89">
        <f t="shared" si="1"/>
        <v>20.067911714770798</v>
      </c>
      <c r="M37" s="117">
        <f t="shared" si="2"/>
        <v>93.29743599712303</v>
      </c>
    </row>
    <row r="38" spans="1:13" ht="18" customHeight="1">
      <c r="A38" s="10"/>
      <c r="B38" s="192"/>
      <c r="C38" s="183" t="s">
        <v>32</v>
      </c>
      <c r="D38" s="208"/>
      <c r="E38" s="223">
        <v>26758</v>
      </c>
      <c r="F38" s="77">
        <v>733</v>
      </c>
      <c r="G38" s="78">
        <v>27491</v>
      </c>
      <c r="H38" s="76">
        <v>25738</v>
      </c>
      <c r="I38" s="77">
        <v>238</v>
      </c>
      <c r="J38" s="78">
        <v>25976</v>
      </c>
      <c r="K38" s="116">
        <f t="shared" si="0"/>
        <v>96.18805590851333</v>
      </c>
      <c r="L38" s="89">
        <f t="shared" si="1"/>
        <v>32.46930422919509</v>
      </c>
      <c r="M38" s="117">
        <f t="shared" si="2"/>
        <v>94.4891055254447</v>
      </c>
    </row>
    <row r="39" spans="1:13" ht="18" customHeight="1">
      <c r="A39" s="10"/>
      <c r="B39" s="193"/>
      <c r="C39" s="184" t="s">
        <v>33</v>
      </c>
      <c r="D39" s="209"/>
      <c r="E39" s="224">
        <v>26068</v>
      </c>
      <c r="F39" s="80">
        <v>2255</v>
      </c>
      <c r="G39" s="81">
        <v>28323</v>
      </c>
      <c r="H39" s="79">
        <v>25299</v>
      </c>
      <c r="I39" s="80">
        <v>437</v>
      </c>
      <c r="J39" s="81">
        <v>25736</v>
      </c>
      <c r="K39" s="101">
        <f t="shared" si="0"/>
        <v>97.05002301672549</v>
      </c>
      <c r="L39" s="90">
        <f t="shared" si="1"/>
        <v>19.379157427937916</v>
      </c>
      <c r="M39" s="102">
        <f t="shared" si="2"/>
        <v>90.86608057056102</v>
      </c>
    </row>
    <row r="40" spans="1:13" ht="18" customHeight="1">
      <c r="A40" s="10"/>
      <c r="B40" s="194"/>
      <c r="C40" s="185" t="s">
        <v>34</v>
      </c>
      <c r="D40" s="210"/>
      <c r="E40" s="225">
        <v>31667</v>
      </c>
      <c r="F40" s="83">
        <v>1882</v>
      </c>
      <c r="G40" s="84">
        <v>33549</v>
      </c>
      <c r="H40" s="82">
        <v>31168</v>
      </c>
      <c r="I40" s="83">
        <v>309</v>
      </c>
      <c r="J40" s="84">
        <v>31477</v>
      </c>
      <c r="K40" s="118">
        <f t="shared" si="0"/>
        <v>98.42422711339881</v>
      </c>
      <c r="L40" s="91">
        <f t="shared" si="1"/>
        <v>16.418703506907544</v>
      </c>
      <c r="M40" s="119">
        <f t="shared" si="2"/>
        <v>93.82395898536468</v>
      </c>
    </row>
    <row r="41" spans="1:13" ht="18" customHeight="1">
      <c r="A41" s="10"/>
      <c r="B41" s="192"/>
      <c r="C41" s="183" t="s">
        <v>100</v>
      </c>
      <c r="D41" s="208"/>
      <c r="E41" s="223">
        <v>189495</v>
      </c>
      <c r="F41" s="77">
        <v>12919</v>
      </c>
      <c r="G41" s="78">
        <v>202414</v>
      </c>
      <c r="H41" s="76">
        <v>184690</v>
      </c>
      <c r="I41" s="77">
        <v>3798</v>
      </c>
      <c r="J41" s="78">
        <v>188488</v>
      </c>
      <c r="K41" s="116">
        <f t="shared" si="0"/>
        <v>97.46431304256049</v>
      </c>
      <c r="L41" s="89">
        <f t="shared" si="1"/>
        <v>29.39856026008205</v>
      </c>
      <c r="M41" s="117">
        <f t="shared" si="2"/>
        <v>93.12004110387622</v>
      </c>
    </row>
    <row r="42" spans="1:13" ht="18" customHeight="1">
      <c r="A42" s="10"/>
      <c r="B42" s="192"/>
      <c r="C42" s="183" t="s">
        <v>101</v>
      </c>
      <c r="D42" s="208"/>
      <c r="E42" s="223">
        <v>590601</v>
      </c>
      <c r="F42" s="77">
        <v>89805</v>
      </c>
      <c r="G42" s="78">
        <v>680406</v>
      </c>
      <c r="H42" s="76">
        <v>575149</v>
      </c>
      <c r="I42" s="77">
        <v>18376</v>
      </c>
      <c r="J42" s="78">
        <v>593525</v>
      </c>
      <c r="K42" s="116">
        <f t="shared" si="0"/>
        <v>97.38368204591595</v>
      </c>
      <c r="L42" s="89">
        <f t="shared" si="1"/>
        <v>20.462112354545962</v>
      </c>
      <c r="M42" s="117">
        <f t="shared" si="2"/>
        <v>87.23100619336103</v>
      </c>
    </row>
    <row r="43" spans="1:13" ht="18" customHeight="1">
      <c r="A43" s="10"/>
      <c r="B43" s="192"/>
      <c r="C43" s="183" t="s">
        <v>35</v>
      </c>
      <c r="D43" s="208"/>
      <c r="E43" s="223">
        <v>20080</v>
      </c>
      <c r="F43" s="77">
        <v>1669</v>
      </c>
      <c r="G43" s="78">
        <v>21749</v>
      </c>
      <c r="H43" s="76">
        <v>19386</v>
      </c>
      <c r="I43" s="77">
        <v>1112</v>
      </c>
      <c r="J43" s="78">
        <v>20498</v>
      </c>
      <c r="K43" s="116">
        <f t="shared" si="0"/>
        <v>96.54382470119522</v>
      </c>
      <c r="L43" s="89">
        <f t="shared" si="1"/>
        <v>66.62672258837628</v>
      </c>
      <c r="M43" s="117">
        <f t="shared" si="2"/>
        <v>94.24801140282312</v>
      </c>
    </row>
    <row r="44" spans="1:13" ht="18" customHeight="1">
      <c r="A44" s="10"/>
      <c r="B44" s="193"/>
      <c r="C44" s="184" t="s">
        <v>36</v>
      </c>
      <c r="D44" s="209"/>
      <c r="E44" s="224">
        <v>101218</v>
      </c>
      <c r="F44" s="80">
        <v>4776</v>
      </c>
      <c r="G44" s="81">
        <v>105994</v>
      </c>
      <c r="H44" s="79">
        <v>99692</v>
      </c>
      <c r="I44" s="80">
        <v>1859</v>
      </c>
      <c r="J44" s="81">
        <v>101551</v>
      </c>
      <c r="K44" s="101">
        <f t="shared" si="0"/>
        <v>98.49236301843546</v>
      </c>
      <c r="L44" s="90">
        <f t="shared" si="1"/>
        <v>38.92378559463987</v>
      </c>
      <c r="M44" s="102">
        <f t="shared" si="2"/>
        <v>95.80825329735644</v>
      </c>
    </row>
    <row r="45" spans="1:13" ht="18" customHeight="1" thickBot="1">
      <c r="A45" s="10"/>
      <c r="B45" s="221"/>
      <c r="C45" s="219" t="s">
        <v>37</v>
      </c>
      <c r="D45" s="231"/>
      <c r="E45" s="226">
        <v>39538</v>
      </c>
      <c r="F45" s="154">
        <v>1201</v>
      </c>
      <c r="G45" s="155">
        <v>40739</v>
      </c>
      <c r="H45" s="153">
        <v>39337</v>
      </c>
      <c r="I45" s="154">
        <v>345</v>
      </c>
      <c r="J45" s="155">
        <v>39682</v>
      </c>
      <c r="K45" s="163">
        <f t="shared" si="0"/>
        <v>99.49162830694522</v>
      </c>
      <c r="L45" s="156">
        <f t="shared" si="1"/>
        <v>28.726061615320564</v>
      </c>
      <c r="M45" s="164">
        <f t="shared" si="2"/>
        <v>97.40543459584183</v>
      </c>
    </row>
    <row r="46" spans="1:13" ht="18" customHeight="1" thickTop="1">
      <c r="A46" s="13"/>
      <c r="B46" s="195"/>
      <c r="C46" s="186" t="s">
        <v>57</v>
      </c>
      <c r="D46" s="211"/>
      <c r="E46" s="227">
        <v>32862038</v>
      </c>
      <c r="F46" s="106">
        <v>3162051</v>
      </c>
      <c r="G46" s="107">
        <v>36024089</v>
      </c>
      <c r="H46" s="105">
        <v>32066213</v>
      </c>
      <c r="I46" s="106">
        <v>906626</v>
      </c>
      <c r="J46" s="107">
        <v>32972839</v>
      </c>
      <c r="K46" s="157">
        <f t="shared" si="0"/>
        <v>97.57828470650543</v>
      </c>
      <c r="L46" s="108">
        <f t="shared" si="1"/>
        <v>28.672086566598704</v>
      </c>
      <c r="M46" s="158">
        <f t="shared" si="2"/>
        <v>91.52997317989082</v>
      </c>
    </row>
    <row r="47" spans="1:13" ht="18" customHeight="1" thickBot="1">
      <c r="A47" s="13"/>
      <c r="B47" s="196"/>
      <c r="C47" s="187" t="s">
        <v>58</v>
      </c>
      <c r="D47" s="212"/>
      <c r="E47" s="228">
        <v>8446483</v>
      </c>
      <c r="F47" s="86">
        <v>782219</v>
      </c>
      <c r="G47" s="87">
        <v>9228702</v>
      </c>
      <c r="H47" s="85">
        <v>8271138</v>
      </c>
      <c r="I47" s="86">
        <v>217781</v>
      </c>
      <c r="J47" s="87">
        <v>8488919</v>
      </c>
      <c r="K47" s="120">
        <f t="shared" si="0"/>
        <v>97.92404720402563</v>
      </c>
      <c r="L47" s="100">
        <f t="shared" si="1"/>
        <v>27.8414357104596</v>
      </c>
      <c r="M47" s="121">
        <f t="shared" si="2"/>
        <v>91.98388895859895</v>
      </c>
    </row>
    <row r="48" spans="2:13" ht="18" customHeight="1" thickBot="1">
      <c r="B48" s="197"/>
      <c r="C48" s="188" t="s">
        <v>104</v>
      </c>
      <c r="D48" s="213"/>
      <c r="E48" s="229">
        <v>41308521</v>
      </c>
      <c r="F48" s="94">
        <v>3944270</v>
      </c>
      <c r="G48" s="95">
        <v>45252791</v>
      </c>
      <c r="H48" s="93">
        <v>40337351</v>
      </c>
      <c r="I48" s="94">
        <v>1124407</v>
      </c>
      <c r="J48" s="95">
        <v>41461758</v>
      </c>
      <c r="K48" s="146">
        <f t="shared" si="0"/>
        <v>97.64898385008749</v>
      </c>
      <c r="L48" s="104">
        <f t="shared" si="1"/>
        <v>28.507353705501902</v>
      </c>
      <c r="M48" s="147">
        <f t="shared" si="2"/>
        <v>91.6225432371674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tabColor indexed="15"/>
  </sheetPr>
  <dimension ref="A1:M48"/>
  <sheetViews>
    <sheetView showGridLines="0" zoomScaleSheetLayoutView="100" workbookViewId="0" topLeftCell="A1">
      <pane xSplit="4" ySplit="4" topLeftCell="E41" activePane="bottomRight" state="frozen"/>
      <selection pane="topLeft" activeCell="A41" sqref="P42"/>
      <selection pane="topRight" activeCell="A41" sqref="P42"/>
      <selection pane="bottomLeft" activeCell="A41" sqref="P42"/>
      <selection pane="bottomRight"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120</v>
      </c>
      <c r="K1" s="2"/>
      <c r="L1" s="2"/>
      <c r="M1" s="47" t="s">
        <v>40</v>
      </c>
    </row>
    <row r="2" spans="2:13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f>SUM('a法人均等割:b法人税割'!E5)</f>
        <v>4300994</v>
      </c>
      <c r="F5" s="74">
        <f>SUM('a法人均等割:b法人税割'!F5)</f>
        <v>64456</v>
      </c>
      <c r="G5" s="75">
        <f>SUM(E5:F5)</f>
        <v>4365450</v>
      </c>
      <c r="H5" s="73">
        <f>SUM('a法人均等割:b法人税割'!H5)</f>
        <v>4282432</v>
      </c>
      <c r="I5" s="74">
        <f>SUM('a法人均等割:b法人税割'!I5)</f>
        <v>15100</v>
      </c>
      <c r="J5" s="75">
        <f aca="true" t="shared" si="0" ref="J5:J45">SUM(H5:I5)</f>
        <v>4297532</v>
      </c>
      <c r="K5" s="114">
        <f>IF(E5=0,"-",H5/E5*100)</f>
        <v>99.5684253453969</v>
      </c>
      <c r="L5" s="88">
        <f>IF(F5=0,"-",I5/F5*100)</f>
        <v>23.42683380911009</v>
      </c>
      <c r="M5" s="115">
        <f>IF(G5=0,"-",J5/G5*100)</f>
        <v>98.44419246583972</v>
      </c>
    </row>
    <row r="6" spans="1:13" ht="18" customHeight="1">
      <c r="A6" s="10"/>
      <c r="B6" s="192"/>
      <c r="C6" s="183" t="s">
        <v>5</v>
      </c>
      <c r="D6" s="208"/>
      <c r="E6" s="223">
        <f>SUM('a法人均等割:b法人税割'!E6)</f>
        <v>505498</v>
      </c>
      <c r="F6" s="77">
        <f>SUM('a法人均等割:b法人税割'!F6)</f>
        <v>11599</v>
      </c>
      <c r="G6" s="78">
        <f aca="true" t="shared" si="1" ref="G6:G45">SUM(E6:F6)</f>
        <v>517097</v>
      </c>
      <c r="H6" s="76">
        <f>SUM('a法人均等割:b法人税割'!H6)</f>
        <v>525949</v>
      </c>
      <c r="I6" s="77">
        <f>SUM('a法人均等割:b法人税割'!I6)</f>
        <v>2868</v>
      </c>
      <c r="J6" s="78">
        <f t="shared" si="0"/>
        <v>528817</v>
      </c>
      <c r="K6" s="116">
        <f aca="true" t="shared" si="2" ref="K6:K48">IF(E6=0,"-",H6/E6*100)</f>
        <v>104.04571333615564</v>
      </c>
      <c r="L6" s="89">
        <f aca="true" t="shared" si="3" ref="L6:L48">IF(F6=0,"-",I6/F6*100)</f>
        <v>24.726269505991898</v>
      </c>
      <c r="M6" s="117">
        <f aca="true" t="shared" si="4" ref="M6:M48">IF(G6=0,"-",J6/G6*100)</f>
        <v>102.26649932217747</v>
      </c>
    </row>
    <row r="7" spans="1:13" ht="18" customHeight="1">
      <c r="A7" s="10"/>
      <c r="B7" s="192"/>
      <c r="C7" s="183" t="s">
        <v>6</v>
      </c>
      <c r="D7" s="208"/>
      <c r="E7" s="223">
        <f>SUM('a法人均等割:b法人税割'!E7)</f>
        <v>241634</v>
      </c>
      <c r="F7" s="77">
        <f>SUM('a法人均等割:b法人税割'!F7)</f>
        <v>3693</v>
      </c>
      <c r="G7" s="78">
        <f t="shared" si="1"/>
        <v>245327</v>
      </c>
      <c r="H7" s="76">
        <f>SUM('a法人均等割:b法人税割'!H7)</f>
        <v>240212</v>
      </c>
      <c r="I7" s="77">
        <f>SUM('a法人均等割:b法人税割'!I7)</f>
        <v>1504</v>
      </c>
      <c r="J7" s="78">
        <f t="shared" si="0"/>
        <v>241716</v>
      </c>
      <c r="K7" s="116">
        <f t="shared" si="2"/>
        <v>99.41150665883113</v>
      </c>
      <c r="L7" s="89">
        <f t="shared" si="3"/>
        <v>40.72569726509613</v>
      </c>
      <c r="M7" s="117">
        <f t="shared" si="4"/>
        <v>98.52808700224598</v>
      </c>
    </row>
    <row r="8" spans="1:13" ht="18" customHeight="1">
      <c r="A8" s="10"/>
      <c r="B8" s="192"/>
      <c r="C8" s="183" t="s">
        <v>7</v>
      </c>
      <c r="D8" s="208"/>
      <c r="E8" s="223">
        <f>SUM('a法人均等割:b法人税割'!E8)</f>
        <v>1300652</v>
      </c>
      <c r="F8" s="77">
        <f>SUM('a法人均等割:b法人税割'!F8)</f>
        <v>24346</v>
      </c>
      <c r="G8" s="78">
        <f t="shared" si="1"/>
        <v>1324998</v>
      </c>
      <c r="H8" s="76">
        <f>SUM('a法人均等割:b法人税割'!H8)</f>
        <v>1289272</v>
      </c>
      <c r="I8" s="77">
        <f>SUM('a法人均等割:b法人税割'!I8)</f>
        <v>4119</v>
      </c>
      <c r="J8" s="78">
        <f t="shared" si="0"/>
        <v>1293391</v>
      </c>
      <c r="K8" s="116">
        <f t="shared" si="2"/>
        <v>99.12505420358406</v>
      </c>
      <c r="L8" s="89">
        <f t="shared" si="3"/>
        <v>16.918590322845642</v>
      </c>
      <c r="M8" s="117">
        <f t="shared" si="4"/>
        <v>97.61456243707538</v>
      </c>
    </row>
    <row r="9" spans="1:13" ht="18" customHeight="1">
      <c r="A9" s="10"/>
      <c r="B9" s="193"/>
      <c r="C9" s="184" t="s">
        <v>8</v>
      </c>
      <c r="D9" s="209"/>
      <c r="E9" s="224">
        <f>SUM('a法人均等割:b法人税割'!E9)</f>
        <v>626976</v>
      </c>
      <c r="F9" s="80">
        <f>SUM('a法人均等割:b法人税割'!F9)</f>
        <v>16730</v>
      </c>
      <c r="G9" s="81">
        <f t="shared" si="1"/>
        <v>643706</v>
      </c>
      <c r="H9" s="79">
        <f>SUM('a法人均等割:b法人税割'!H9)</f>
        <v>627534</v>
      </c>
      <c r="I9" s="80">
        <f>SUM('a法人均等割:b法人税割'!I9)</f>
        <v>5227</v>
      </c>
      <c r="J9" s="81">
        <f t="shared" si="0"/>
        <v>632761</v>
      </c>
      <c r="K9" s="101">
        <f t="shared" si="2"/>
        <v>100.08899862195682</v>
      </c>
      <c r="L9" s="90">
        <f t="shared" si="3"/>
        <v>31.243275552898986</v>
      </c>
      <c r="M9" s="102">
        <f t="shared" si="4"/>
        <v>98.29968960985295</v>
      </c>
    </row>
    <row r="10" spans="1:13" ht="18" customHeight="1">
      <c r="A10" s="10"/>
      <c r="B10" s="194"/>
      <c r="C10" s="185" t="s">
        <v>9</v>
      </c>
      <c r="D10" s="210"/>
      <c r="E10" s="225">
        <f>SUM('a法人均等割:b法人税割'!E10)</f>
        <v>323619</v>
      </c>
      <c r="F10" s="83">
        <f>SUM('a法人均等割:b法人税割'!F10)</f>
        <v>6372</v>
      </c>
      <c r="G10" s="84">
        <f t="shared" si="1"/>
        <v>329991</v>
      </c>
      <c r="H10" s="82">
        <f>SUM('a法人均等割:b法人税割'!H10)</f>
        <v>321649</v>
      </c>
      <c r="I10" s="83">
        <f>SUM('a法人均等割:b法人税割'!I10)</f>
        <v>1533</v>
      </c>
      <c r="J10" s="84">
        <f t="shared" si="0"/>
        <v>323182</v>
      </c>
      <c r="K10" s="118">
        <f t="shared" si="2"/>
        <v>99.39125947487632</v>
      </c>
      <c r="L10" s="91">
        <f t="shared" si="3"/>
        <v>24.05838041431262</v>
      </c>
      <c r="M10" s="119">
        <f t="shared" si="4"/>
        <v>97.93661039240465</v>
      </c>
    </row>
    <row r="11" spans="1:13" ht="18" customHeight="1">
      <c r="A11" s="10"/>
      <c r="B11" s="192"/>
      <c r="C11" s="183" t="s">
        <v>95</v>
      </c>
      <c r="D11" s="208"/>
      <c r="E11" s="223">
        <f>SUM('a法人均等割:b法人税割'!E11)</f>
        <v>668250</v>
      </c>
      <c r="F11" s="77">
        <f>SUM('a法人均等割:b法人税割'!F11)</f>
        <v>28065</v>
      </c>
      <c r="G11" s="78">
        <f t="shared" si="1"/>
        <v>696315</v>
      </c>
      <c r="H11" s="76">
        <f>SUM('a法人均等割:b法人税割'!H11)</f>
        <v>664106</v>
      </c>
      <c r="I11" s="77">
        <f>SUM('a法人均等割:b法人税割'!I11)</f>
        <v>5153</v>
      </c>
      <c r="J11" s="78">
        <f t="shared" si="0"/>
        <v>669259</v>
      </c>
      <c r="K11" s="116">
        <f t="shared" si="2"/>
        <v>99.37987280209502</v>
      </c>
      <c r="L11" s="89">
        <f t="shared" si="3"/>
        <v>18.36094779975058</v>
      </c>
      <c r="M11" s="117">
        <f t="shared" si="4"/>
        <v>96.11440224610988</v>
      </c>
    </row>
    <row r="12" spans="1:13" ht="18" customHeight="1">
      <c r="A12" s="10"/>
      <c r="B12" s="192"/>
      <c r="C12" s="183" t="s">
        <v>96</v>
      </c>
      <c r="D12" s="208"/>
      <c r="E12" s="223">
        <f>SUM('a法人均等割:b法人税割'!E12)</f>
        <v>346930</v>
      </c>
      <c r="F12" s="77">
        <f>SUM('a法人均等割:b法人税割'!F12)</f>
        <v>3043</v>
      </c>
      <c r="G12" s="78">
        <f t="shared" si="1"/>
        <v>349973</v>
      </c>
      <c r="H12" s="76">
        <f>SUM('a法人均等割:b法人税割'!H12)</f>
        <v>345795</v>
      </c>
      <c r="I12" s="77">
        <f>SUM('a法人均等割:b法人税割'!I12)</f>
        <v>1091</v>
      </c>
      <c r="J12" s="78">
        <f t="shared" si="0"/>
        <v>346886</v>
      </c>
      <c r="K12" s="116">
        <f t="shared" si="2"/>
        <v>99.67284466607097</v>
      </c>
      <c r="L12" s="89">
        <f t="shared" si="3"/>
        <v>35.85277686493592</v>
      </c>
      <c r="M12" s="117">
        <f t="shared" si="4"/>
        <v>99.11793195475079</v>
      </c>
    </row>
    <row r="13" spans="1:13" ht="18" customHeight="1">
      <c r="A13" s="10"/>
      <c r="B13" s="192"/>
      <c r="C13" s="183" t="s">
        <v>97</v>
      </c>
      <c r="D13" s="208"/>
      <c r="E13" s="223">
        <f>SUM('a法人均等割:b法人税割'!E13)</f>
        <v>601168</v>
      </c>
      <c r="F13" s="77">
        <f>SUM('a法人均等割:b法人税割'!F13)</f>
        <v>5440</v>
      </c>
      <c r="G13" s="78">
        <f t="shared" si="1"/>
        <v>606608</v>
      </c>
      <c r="H13" s="76">
        <f>SUM('a法人均等割:b法人税割'!H13)</f>
        <v>598715</v>
      </c>
      <c r="I13" s="77">
        <f>SUM('a法人均等割:b法人税割'!I13)</f>
        <v>1546</v>
      </c>
      <c r="J13" s="78">
        <f t="shared" si="0"/>
        <v>600261</v>
      </c>
      <c r="K13" s="116">
        <f t="shared" si="2"/>
        <v>99.59196098262049</v>
      </c>
      <c r="L13" s="89">
        <f t="shared" si="3"/>
        <v>28.419117647058822</v>
      </c>
      <c r="M13" s="117">
        <f t="shared" si="4"/>
        <v>98.95369002716747</v>
      </c>
    </row>
    <row r="14" spans="1:13" ht="18" customHeight="1">
      <c r="A14" s="10"/>
      <c r="B14" s="193"/>
      <c r="C14" s="184" t="s">
        <v>98</v>
      </c>
      <c r="D14" s="209"/>
      <c r="E14" s="224">
        <f>SUM('a法人均等割:b法人税割'!E14)</f>
        <v>273865</v>
      </c>
      <c r="F14" s="80">
        <f>SUM('a法人均等割:b法人税割'!F14)</f>
        <v>8547</v>
      </c>
      <c r="G14" s="81">
        <f t="shared" si="1"/>
        <v>282412</v>
      </c>
      <c r="H14" s="79">
        <f>SUM('a法人均等割:b法人税割'!H14)</f>
        <v>272228</v>
      </c>
      <c r="I14" s="80">
        <f>SUM('a法人均等割:b法人税割'!I14)</f>
        <v>1167</v>
      </c>
      <c r="J14" s="81">
        <f t="shared" si="0"/>
        <v>273395</v>
      </c>
      <c r="K14" s="101">
        <f t="shared" si="2"/>
        <v>99.40226023770836</v>
      </c>
      <c r="L14" s="90">
        <f t="shared" si="3"/>
        <v>13.653913653913655</v>
      </c>
      <c r="M14" s="102">
        <f t="shared" si="4"/>
        <v>96.80714700508477</v>
      </c>
    </row>
    <row r="15" spans="1:13" ht="18" customHeight="1">
      <c r="A15" s="10"/>
      <c r="B15" s="194"/>
      <c r="C15" s="185" t="s">
        <v>99</v>
      </c>
      <c r="D15" s="210"/>
      <c r="E15" s="225">
        <f>SUM('a法人均等割:b法人税割'!E15)</f>
        <v>93377</v>
      </c>
      <c r="F15" s="83">
        <f>SUM('a法人均等割:b法人税割'!F15)</f>
        <v>4217</v>
      </c>
      <c r="G15" s="84">
        <f t="shared" si="1"/>
        <v>97594</v>
      </c>
      <c r="H15" s="82">
        <f>SUM('a法人均等割:b法人税割'!H15)</f>
        <v>92694</v>
      </c>
      <c r="I15" s="83">
        <f>SUM('a法人均等割:b法人税割'!I15)</f>
        <v>494</v>
      </c>
      <c r="J15" s="84">
        <f t="shared" si="0"/>
        <v>93188</v>
      </c>
      <c r="K15" s="118">
        <f t="shared" si="2"/>
        <v>99.26855649678187</v>
      </c>
      <c r="L15" s="91">
        <f t="shared" si="3"/>
        <v>11.714488973203698</v>
      </c>
      <c r="M15" s="119">
        <f t="shared" si="4"/>
        <v>95.48537819947947</v>
      </c>
    </row>
    <row r="16" spans="1:13" ht="18" customHeight="1">
      <c r="A16" s="10"/>
      <c r="B16" s="191"/>
      <c r="C16" s="182" t="s">
        <v>10</v>
      </c>
      <c r="D16" s="207"/>
      <c r="E16" s="222">
        <f>SUM('a法人均等割:b法人税割'!E16)</f>
        <v>11074</v>
      </c>
      <c r="F16" s="74">
        <f>SUM('a法人均等割:b法人税割'!F16)</f>
        <v>305</v>
      </c>
      <c r="G16" s="75">
        <f t="shared" si="1"/>
        <v>11379</v>
      </c>
      <c r="H16" s="73">
        <f>SUM('a法人均等割:b法人税割'!H16)</f>
        <v>11022</v>
      </c>
      <c r="I16" s="74">
        <f>SUM('a法人均等割:b法人税割'!I16)</f>
        <v>180</v>
      </c>
      <c r="J16" s="75">
        <f t="shared" si="0"/>
        <v>11202</v>
      </c>
      <c r="K16" s="114">
        <f t="shared" si="2"/>
        <v>99.53043164168322</v>
      </c>
      <c r="L16" s="88">
        <f t="shared" si="3"/>
        <v>59.01639344262295</v>
      </c>
      <c r="M16" s="115">
        <f t="shared" si="4"/>
        <v>98.44450303190087</v>
      </c>
    </row>
    <row r="17" spans="1:13" ht="18" customHeight="1">
      <c r="A17" s="10"/>
      <c r="B17" s="192"/>
      <c r="C17" s="183" t="s">
        <v>11</v>
      </c>
      <c r="D17" s="208"/>
      <c r="E17" s="223">
        <f>SUM('a法人均等割:b法人税割'!E17)</f>
        <v>7909</v>
      </c>
      <c r="F17" s="77">
        <f>SUM('a法人均等割:b法人税割'!F17)</f>
        <v>1098</v>
      </c>
      <c r="G17" s="78">
        <f t="shared" si="1"/>
        <v>9007</v>
      </c>
      <c r="H17" s="76">
        <f>SUM('a法人均等割:b法人税割'!H17)</f>
        <v>7779</v>
      </c>
      <c r="I17" s="77">
        <f>SUM('a法人均等割:b法人税割'!I17)</f>
        <v>508</v>
      </c>
      <c r="J17" s="78">
        <f t="shared" si="0"/>
        <v>8287</v>
      </c>
      <c r="K17" s="116">
        <f t="shared" si="2"/>
        <v>98.35630294601087</v>
      </c>
      <c r="L17" s="89">
        <f t="shared" si="3"/>
        <v>46.26593806921676</v>
      </c>
      <c r="M17" s="117">
        <f t="shared" si="4"/>
        <v>92.00621738647719</v>
      </c>
    </row>
    <row r="18" spans="1:13" ht="18" customHeight="1">
      <c r="A18" s="10"/>
      <c r="B18" s="192"/>
      <c r="C18" s="183" t="s">
        <v>12</v>
      </c>
      <c r="D18" s="208"/>
      <c r="E18" s="223">
        <f>SUM('a法人均等割:b法人税割'!E18)</f>
        <v>8527</v>
      </c>
      <c r="F18" s="77">
        <f>SUM('a法人均等割:b法人税割'!F18)</f>
        <v>204</v>
      </c>
      <c r="G18" s="78">
        <f t="shared" si="1"/>
        <v>8731</v>
      </c>
      <c r="H18" s="76">
        <f>SUM('a法人均等割:b法人税割'!H18)</f>
        <v>8477</v>
      </c>
      <c r="I18" s="77">
        <f>SUM('a法人均等割:b法人税割'!I18)</f>
        <v>0</v>
      </c>
      <c r="J18" s="78">
        <f t="shared" si="0"/>
        <v>8477</v>
      </c>
      <c r="K18" s="116">
        <f t="shared" si="2"/>
        <v>99.41362730151285</v>
      </c>
      <c r="L18" s="89">
        <f t="shared" si="3"/>
        <v>0</v>
      </c>
      <c r="M18" s="117">
        <f t="shared" si="4"/>
        <v>97.09082579315084</v>
      </c>
    </row>
    <row r="19" spans="1:13" ht="18" customHeight="1">
      <c r="A19" s="10"/>
      <c r="B19" s="193"/>
      <c r="C19" s="184" t="s">
        <v>13</v>
      </c>
      <c r="D19" s="209"/>
      <c r="E19" s="224">
        <f>SUM('a法人均等割:b法人税割'!E19)</f>
        <v>17511</v>
      </c>
      <c r="F19" s="80">
        <f>SUM('a法人均等割:b法人税割'!F19)</f>
        <v>0</v>
      </c>
      <c r="G19" s="81">
        <f t="shared" si="1"/>
        <v>17511</v>
      </c>
      <c r="H19" s="79">
        <f>SUM('a法人均等割:b法人税割'!H19)</f>
        <v>17375</v>
      </c>
      <c r="I19" s="80">
        <f>SUM('a法人均等割:b法人税割'!I19)</f>
        <v>0</v>
      </c>
      <c r="J19" s="81">
        <f t="shared" si="0"/>
        <v>17375</v>
      </c>
      <c r="K19" s="101">
        <f t="shared" si="2"/>
        <v>99.22334532579521</v>
      </c>
      <c r="L19" s="90" t="str">
        <f t="shared" si="3"/>
        <v>-</v>
      </c>
      <c r="M19" s="102">
        <f t="shared" si="4"/>
        <v>99.22334532579521</v>
      </c>
    </row>
    <row r="20" spans="1:13" ht="18" customHeight="1">
      <c r="A20" s="10"/>
      <c r="B20" s="194"/>
      <c r="C20" s="185" t="s">
        <v>14</v>
      </c>
      <c r="D20" s="210"/>
      <c r="E20" s="225">
        <f>SUM('a法人均等割:b法人税割'!E20)</f>
        <v>54482</v>
      </c>
      <c r="F20" s="83">
        <f>SUM('a法人均等割:b法人税割'!F20)</f>
        <v>800</v>
      </c>
      <c r="G20" s="84">
        <f t="shared" si="1"/>
        <v>55282</v>
      </c>
      <c r="H20" s="82">
        <f>SUM('a法人均等割:b法人税割'!H20)</f>
        <v>53856</v>
      </c>
      <c r="I20" s="83">
        <f>SUM('a法人均等割:b法人税割'!I20)</f>
        <v>150</v>
      </c>
      <c r="J20" s="84">
        <f t="shared" si="0"/>
        <v>54006</v>
      </c>
      <c r="K20" s="118">
        <f t="shared" si="2"/>
        <v>98.85099665944715</v>
      </c>
      <c r="L20" s="91">
        <f t="shared" si="3"/>
        <v>18.75</v>
      </c>
      <c r="M20" s="119">
        <f t="shared" si="4"/>
        <v>97.69183459353859</v>
      </c>
    </row>
    <row r="21" spans="1:13" ht="18" customHeight="1">
      <c r="A21" s="10"/>
      <c r="B21" s="192"/>
      <c r="C21" s="183" t="s">
        <v>15</v>
      </c>
      <c r="D21" s="208"/>
      <c r="E21" s="223">
        <f>SUM('a法人均等割:b法人税割'!E21)</f>
        <v>86703</v>
      </c>
      <c r="F21" s="77">
        <f>SUM('a法人均等割:b法人税割'!F21)</f>
        <v>599</v>
      </c>
      <c r="G21" s="78">
        <f t="shared" si="1"/>
        <v>87302</v>
      </c>
      <c r="H21" s="76">
        <f>SUM('a法人均等割:b法人税割'!H21)</f>
        <v>86481</v>
      </c>
      <c r="I21" s="77">
        <f>SUM('a法人均等割:b法人税割'!I21)</f>
        <v>267</v>
      </c>
      <c r="J21" s="78">
        <f t="shared" si="0"/>
        <v>86748</v>
      </c>
      <c r="K21" s="116">
        <f t="shared" si="2"/>
        <v>99.74395349641881</v>
      </c>
      <c r="L21" s="89">
        <f t="shared" si="3"/>
        <v>44.574290484140235</v>
      </c>
      <c r="M21" s="117">
        <f t="shared" si="4"/>
        <v>99.36542118164532</v>
      </c>
    </row>
    <row r="22" spans="1:13" ht="18" customHeight="1">
      <c r="A22" s="10"/>
      <c r="B22" s="192"/>
      <c r="C22" s="183" t="s">
        <v>16</v>
      </c>
      <c r="D22" s="208"/>
      <c r="E22" s="223">
        <f>SUM('a法人均等割:b法人税割'!E22)</f>
        <v>24973</v>
      </c>
      <c r="F22" s="77">
        <f>SUM('a法人均等割:b法人税割'!F22)</f>
        <v>309</v>
      </c>
      <c r="G22" s="78">
        <f t="shared" si="1"/>
        <v>25282</v>
      </c>
      <c r="H22" s="76">
        <f>SUM('a法人均等割:b法人税割'!H22)</f>
        <v>24973</v>
      </c>
      <c r="I22" s="77">
        <f>SUM('a法人均等割:b法人税割'!I22)</f>
        <v>0</v>
      </c>
      <c r="J22" s="78">
        <f t="shared" si="0"/>
        <v>24973</v>
      </c>
      <c r="K22" s="116">
        <f t="shared" si="2"/>
        <v>100</v>
      </c>
      <c r="L22" s="89">
        <f t="shared" si="3"/>
        <v>0</v>
      </c>
      <c r="M22" s="117">
        <f t="shared" si="4"/>
        <v>98.77778656751839</v>
      </c>
    </row>
    <row r="23" spans="1:13" ht="18" customHeight="1">
      <c r="A23" s="10"/>
      <c r="B23" s="192"/>
      <c r="C23" s="183" t="s">
        <v>17</v>
      </c>
      <c r="D23" s="208"/>
      <c r="E23" s="223">
        <f>SUM('a法人均等割:b法人税割'!E23)</f>
        <v>46676</v>
      </c>
      <c r="F23" s="77">
        <f>SUM('a法人均等割:b法人税割'!F23)</f>
        <v>350</v>
      </c>
      <c r="G23" s="78">
        <f t="shared" si="1"/>
        <v>47026</v>
      </c>
      <c r="H23" s="76">
        <f>SUM('a法人均等割:b法人税割'!H23)</f>
        <v>46671</v>
      </c>
      <c r="I23" s="77">
        <f>SUM('a法人均等割:b法人税割'!I23)</f>
        <v>100</v>
      </c>
      <c r="J23" s="78">
        <f t="shared" si="0"/>
        <v>46771</v>
      </c>
      <c r="K23" s="116">
        <f t="shared" si="2"/>
        <v>99.98928785671437</v>
      </c>
      <c r="L23" s="89">
        <f t="shared" si="3"/>
        <v>28.57142857142857</v>
      </c>
      <c r="M23" s="117">
        <f t="shared" si="4"/>
        <v>99.45774677837792</v>
      </c>
    </row>
    <row r="24" spans="1:13" ht="18" customHeight="1">
      <c r="A24" s="10"/>
      <c r="B24" s="193"/>
      <c r="C24" s="184" t="s">
        <v>18</v>
      </c>
      <c r="D24" s="209"/>
      <c r="E24" s="224">
        <f>SUM('a法人均等割:b法人税割'!E24)</f>
        <v>11848</v>
      </c>
      <c r="F24" s="80">
        <f>SUM('a法人均等割:b法人税割'!F24)</f>
        <v>0</v>
      </c>
      <c r="G24" s="81">
        <f t="shared" si="1"/>
        <v>11848</v>
      </c>
      <c r="H24" s="79">
        <f>SUM('a法人均等割:b法人税割'!H24)</f>
        <v>11848</v>
      </c>
      <c r="I24" s="80">
        <f>SUM('a法人均等割:b法人税割'!I24)</f>
        <v>0</v>
      </c>
      <c r="J24" s="81">
        <f t="shared" si="0"/>
        <v>11848</v>
      </c>
      <c r="K24" s="101">
        <f t="shared" si="2"/>
        <v>100</v>
      </c>
      <c r="L24" s="90" t="str">
        <f t="shared" si="3"/>
        <v>-</v>
      </c>
      <c r="M24" s="102">
        <f t="shared" si="4"/>
        <v>100</v>
      </c>
    </row>
    <row r="25" spans="1:13" ht="18" customHeight="1">
      <c r="A25" s="10"/>
      <c r="B25" s="194"/>
      <c r="C25" s="185" t="s">
        <v>19</v>
      </c>
      <c r="D25" s="210"/>
      <c r="E25" s="225">
        <f>SUM('a法人均等割:b法人税割'!E25)</f>
        <v>98049</v>
      </c>
      <c r="F25" s="83">
        <f>SUM('a法人均等割:b法人税割'!F25)</f>
        <v>1148</v>
      </c>
      <c r="G25" s="84">
        <f t="shared" si="1"/>
        <v>99197</v>
      </c>
      <c r="H25" s="82">
        <f>SUM('a法人均等割:b法人税割'!H25)</f>
        <v>97727</v>
      </c>
      <c r="I25" s="83">
        <f>SUM('a法人均等割:b法人税割'!I25)</f>
        <v>363</v>
      </c>
      <c r="J25" s="84">
        <f t="shared" si="0"/>
        <v>98090</v>
      </c>
      <c r="K25" s="118">
        <f t="shared" si="2"/>
        <v>99.67159277504105</v>
      </c>
      <c r="L25" s="91">
        <f t="shared" si="3"/>
        <v>31.62020905923345</v>
      </c>
      <c r="M25" s="119">
        <f t="shared" si="4"/>
        <v>98.88403883181951</v>
      </c>
    </row>
    <row r="26" spans="1:13" ht="18" customHeight="1">
      <c r="A26" s="10"/>
      <c r="B26" s="192"/>
      <c r="C26" s="183" t="s">
        <v>20</v>
      </c>
      <c r="D26" s="208"/>
      <c r="E26" s="223">
        <f>SUM('a法人均等割:b法人税割'!E26)</f>
        <v>69935</v>
      </c>
      <c r="F26" s="77">
        <f>SUM('a法人均等割:b法人税割'!F26)</f>
        <v>506</v>
      </c>
      <c r="G26" s="78">
        <f t="shared" si="1"/>
        <v>70441</v>
      </c>
      <c r="H26" s="76">
        <f>SUM('a法人均等割:b法人税割'!H26)</f>
        <v>69883</v>
      </c>
      <c r="I26" s="77">
        <f>SUM('a法人均等割:b法人税割'!I26)</f>
        <v>506</v>
      </c>
      <c r="J26" s="78">
        <f t="shared" si="0"/>
        <v>70389</v>
      </c>
      <c r="K26" s="116">
        <f t="shared" si="2"/>
        <v>99.92564524201045</v>
      </c>
      <c r="L26" s="89">
        <f t="shared" si="3"/>
        <v>100</v>
      </c>
      <c r="M26" s="117">
        <f t="shared" si="4"/>
        <v>99.92617935577292</v>
      </c>
    </row>
    <row r="27" spans="1:13" ht="18" customHeight="1">
      <c r="A27" s="10"/>
      <c r="B27" s="192"/>
      <c r="C27" s="183" t="s">
        <v>21</v>
      </c>
      <c r="D27" s="208"/>
      <c r="E27" s="223">
        <f>SUM('a法人均等割:b法人税割'!E27)</f>
        <v>188968</v>
      </c>
      <c r="F27" s="77">
        <f>SUM('a法人均等割:b法人税割'!F27)</f>
        <v>3573</v>
      </c>
      <c r="G27" s="78">
        <f t="shared" si="1"/>
        <v>192541</v>
      </c>
      <c r="H27" s="76">
        <f>SUM('a法人均等割:b法人税割'!H27)</f>
        <v>187546</v>
      </c>
      <c r="I27" s="77">
        <f>SUM('a法人均等割:b法人税割'!I27)</f>
        <v>808</v>
      </c>
      <c r="J27" s="78">
        <f t="shared" si="0"/>
        <v>188354</v>
      </c>
      <c r="K27" s="116">
        <f t="shared" si="2"/>
        <v>99.24749163879598</v>
      </c>
      <c r="L27" s="89">
        <f t="shared" si="3"/>
        <v>22.614049818080044</v>
      </c>
      <c r="M27" s="117">
        <f t="shared" si="4"/>
        <v>97.82539822687116</v>
      </c>
    </row>
    <row r="28" spans="1:13" ht="18" customHeight="1">
      <c r="A28" s="10"/>
      <c r="B28" s="192"/>
      <c r="C28" s="183" t="s">
        <v>22</v>
      </c>
      <c r="D28" s="208"/>
      <c r="E28" s="223">
        <f>SUM('a法人均等割:b法人税割'!E28)</f>
        <v>51709</v>
      </c>
      <c r="F28" s="77">
        <f>SUM('a法人均等割:b法人税割'!F28)</f>
        <v>3728</v>
      </c>
      <c r="G28" s="78">
        <f t="shared" si="1"/>
        <v>55437</v>
      </c>
      <c r="H28" s="76">
        <f>SUM('a法人均等割:b法人税割'!H28)</f>
        <v>50712</v>
      </c>
      <c r="I28" s="77">
        <f>SUM('a法人均等割:b法人税割'!I28)</f>
        <v>424</v>
      </c>
      <c r="J28" s="78">
        <f t="shared" si="0"/>
        <v>51136</v>
      </c>
      <c r="K28" s="116">
        <f t="shared" si="2"/>
        <v>98.07190237676227</v>
      </c>
      <c r="L28" s="89">
        <f t="shared" si="3"/>
        <v>11.373390557939913</v>
      </c>
      <c r="M28" s="117">
        <f t="shared" si="4"/>
        <v>92.24164366758663</v>
      </c>
    </row>
    <row r="29" spans="1:13" ht="18" customHeight="1">
      <c r="A29" s="10"/>
      <c r="B29" s="193"/>
      <c r="C29" s="184" t="s">
        <v>23</v>
      </c>
      <c r="D29" s="209"/>
      <c r="E29" s="224">
        <f>SUM('a法人均等割:b法人税割'!E29)</f>
        <v>106837</v>
      </c>
      <c r="F29" s="80">
        <f>SUM('a法人均等割:b法人税割'!F29)</f>
        <v>1291</v>
      </c>
      <c r="G29" s="81">
        <f t="shared" si="1"/>
        <v>108128</v>
      </c>
      <c r="H29" s="79">
        <f>SUM('a法人均等割:b法人税割'!H29)</f>
        <v>106221</v>
      </c>
      <c r="I29" s="80">
        <f>SUM('a法人均等割:b法人税割'!I29)</f>
        <v>192</v>
      </c>
      <c r="J29" s="81">
        <f t="shared" si="0"/>
        <v>106413</v>
      </c>
      <c r="K29" s="101">
        <f t="shared" si="2"/>
        <v>99.42342072502971</v>
      </c>
      <c r="L29" s="90">
        <f t="shared" si="3"/>
        <v>14.872192099147947</v>
      </c>
      <c r="M29" s="102">
        <f t="shared" si="4"/>
        <v>98.41391683930158</v>
      </c>
    </row>
    <row r="30" spans="1:13" ht="18" customHeight="1">
      <c r="A30" s="10"/>
      <c r="B30" s="194"/>
      <c r="C30" s="185" t="s">
        <v>24</v>
      </c>
      <c r="D30" s="210"/>
      <c r="E30" s="225">
        <f>SUM('a法人均等割:b法人税割'!E30)</f>
        <v>228720</v>
      </c>
      <c r="F30" s="83">
        <f>SUM('a法人均等割:b法人税割'!F30)</f>
        <v>3876</v>
      </c>
      <c r="G30" s="84">
        <f t="shared" si="1"/>
        <v>232596</v>
      </c>
      <c r="H30" s="82">
        <f>SUM('a法人均等割:b法人税割'!H30)</f>
        <v>227127</v>
      </c>
      <c r="I30" s="83">
        <f>SUM('a法人均等割:b法人税割'!I30)</f>
        <v>1094</v>
      </c>
      <c r="J30" s="84">
        <f t="shared" si="0"/>
        <v>228221</v>
      </c>
      <c r="K30" s="118">
        <f t="shared" si="2"/>
        <v>99.30351521511018</v>
      </c>
      <c r="L30" s="91">
        <f t="shared" si="3"/>
        <v>28.224974200206397</v>
      </c>
      <c r="M30" s="119">
        <f t="shared" si="4"/>
        <v>98.11905621764777</v>
      </c>
    </row>
    <row r="31" spans="1:13" ht="18" customHeight="1">
      <c r="A31" s="10"/>
      <c r="B31" s="192"/>
      <c r="C31" s="183" t="s">
        <v>25</v>
      </c>
      <c r="D31" s="208"/>
      <c r="E31" s="223">
        <f>SUM('a法人均等割:b法人税割'!E31)</f>
        <v>86813</v>
      </c>
      <c r="F31" s="77">
        <f>SUM('a法人均等割:b法人税割'!F31)</f>
        <v>125</v>
      </c>
      <c r="G31" s="78">
        <f t="shared" si="1"/>
        <v>86938</v>
      </c>
      <c r="H31" s="76">
        <f>SUM('a法人均等割:b法人税割'!H31)</f>
        <v>86813</v>
      </c>
      <c r="I31" s="77">
        <f>SUM('a法人均等割:b法人税割'!I31)</f>
        <v>125</v>
      </c>
      <c r="J31" s="78">
        <f t="shared" si="0"/>
        <v>86938</v>
      </c>
      <c r="K31" s="116">
        <f t="shared" si="2"/>
        <v>100</v>
      </c>
      <c r="L31" s="89">
        <f t="shared" si="3"/>
        <v>100</v>
      </c>
      <c r="M31" s="117">
        <f t="shared" si="4"/>
        <v>100</v>
      </c>
    </row>
    <row r="32" spans="1:13" ht="18" customHeight="1">
      <c r="A32" s="10"/>
      <c r="B32" s="192"/>
      <c r="C32" s="183" t="s">
        <v>26</v>
      </c>
      <c r="D32" s="208"/>
      <c r="E32" s="223">
        <f>SUM('a法人均等割:b法人税割'!E32)</f>
        <v>202926</v>
      </c>
      <c r="F32" s="77">
        <f>SUM('a法人均等割:b法人税割'!F32)</f>
        <v>3625</v>
      </c>
      <c r="G32" s="78">
        <f t="shared" si="1"/>
        <v>206551</v>
      </c>
      <c r="H32" s="76">
        <f>SUM('a法人均等割:b法人税割'!H32)</f>
        <v>202362</v>
      </c>
      <c r="I32" s="77">
        <f>SUM('a法人均等割:b法人税割'!I32)</f>
        <v>1493</v>
      </c>
      <c r="J32" s="78">
        <f t="shared" si="0"/>
        <v>203855</v>
      </c>
      <c r="K32" s="116">
        <f t="shared" si="2"/>
        <v>99.72206617190503</v>
      </c>
      <c r="L32" s="89">
        <f t="shared" si="3"/>
        <v>41.186206896551724</v>
      </c>
      <c r="M32" s="117">
        <f t="shared" si="4"/>
        <v>98.69475335389323</v>
      </c>
    </row>
    <row r="33" spans="1:13" ht="18" customHeight="1">
      <c r="A33" s="10"/>
      <c r="B33" s="192"/>
      <c r="C33" s="183" t="s">
        <v>27</v>
      </c>
      <c r="D33" s="208"/>
      <c r="E33" s="223">
        <f>SUM('a法人均等割:b法人税割'!E33)</f>
        <v>3128</v>
      </c>
      <c r="F33" s="77">
        <f>SUM('a法人均等割:b法人税割'!F33)</f>
        <v>0</v>
      </c>
      <c r="G33" s="78">
        <f t="shared" si="1"/>
        <v>3128</v>
      </c>
      <c r="H33" s="76">
        <f>SUM('a法人均等割:b法人税割'!H33)</f>
        <v>3128</v>
      </c>
      <c r="I33" s="77">
        <f>SUM('a法人均等割:b法人税割'!I33)</f>
        <v>0</v>
      </c>
      <c r="J33" s="78">
        <f t="shared" si="0"/>
        <v>3128</v>
      </c>
      <c r="K33" s="116">
        <f t="shared" si="2"/>
        <v>100</v>
      </c>
      <c r="L33" s="89" t="str">
        <f t="shared" si="3"/>
        <v>-</v>
      </c>
      <c r="M33" s="117">
        <f t="shared" si="4"/>
        <v>100</v>
      </c>
    </row>
    <row r="34" spans="1:13" ht="18" customHeight="1">
      <c r="A34" s="10"/>
      <c r="B34" s="193"/>
      <c r="C34" s="184" t="s">
        <v>28</v>
      </c>
      <c r="D34" s="209"/>
      <c r="E34" s="224">
        <f>SUM('a法人均等割:b法人税割'!E34)</f>
        <v>2143</v>
      </c>
      <c r="F34" s="80">
        <f>SUM('a法人均等割:b法人税割'!F34)</f>
        <v>0</v>
      </c>
      <c r="G34" s="81">
        <f t="shared" si="1"/>
        <v>2143</v>
      </c>
      <c r="H34" s="79">
        <f>SUM('a法人均等割:b法人税割'!H34)</f>
        <v>1913</v>
      </c>
      <c r="I34" s="80">
        <f>SUM('a法人均等割:b法人税割'!I34)</f>
        <v>0</v>
      </c>
      <c r="J34" s="81">
        <f t="shared" si="0"/>
        <v>1913</v>
      </c>
      <c r="K34" s="101">
        <f t="shared" si="2"/>
        <v>89.2673821745217</v>
      </c>
      <c r="L34" s="90" t="str">
        <f t="shared" si="3"/>
        <v>-</v>
      </c>
      <c r="M34" s="102">
        <f t="shared" si="4"/>
        <v>89.2673821745217</v>
      </c>
    </row>
    <row r="35" spans="1:13" ht="18" customHeight="1">
      <c r="A35" s="10"/>
      <c r="B35" s="194"/>
      <c r="C35" s="185" t="s">
        <v>29</v>
      </c>
      <c r="D35" s="210"/>
      <c r="E35" s="225">
        <f>SUM('a法人均等割:b法人税割'!E35)</f>
        <v>3727</v>
      </c>
      <c r="F35" s="83">
        <f>SUM('a法人均等割:b法人税割'!F35)</f>
        <v>130</v>
      </c>
      <c r="G35" s="84">
        <f t="shared" si="1"/>
        <v>3857</v>
      </c>
      <c r="H35" s="82">
        <f>SUM('a法人均等割:b法人税割'!H35)</f>
        <v>3659</v>
      </c>
      <c r="I35" s="83">
        <f>SUM('a法人均等割:b法人税割'!I35)</f>
        <v>0</v>
      </c>
      <c r="J35" s="84">
        <f t="shared" si="0"/>
        <v>3659</v>
      </c>
      <c r="K35" s="118">
        <f t="shared" si="2"/>
        <v>98.17547625436008</v>
      </c>
      <c r="L35" s="91">
        <f t="shared" si="3"/>
        <v>0</v>
      </c>
      <c r="M35" s="119">
        <f t="shared" si="4"/>
        <v>94.86647653616801</v>
      </c>
    </row>
    <row r="36" spans="1:13" ht="18" customHeight="1">
      <c r="A36" s="10"/>
      <c r="B36" s="192"/>
      <c r="C36" s="183" t="s">
        <v>30</v>
      </c>
      <c r="D36" s="208"/>
      <c r="E36" s="223">
        <f>SUM('a法人均等割:b法人税割'!E36)</f>
        <v>2710</v>
      </c>
      <c r="F36" s="77">
        <f>SUM('a法人均等割:b法人税割'!F36)</f>
        <v>0</v>
      </c>
      <c r="G36" s="78">
        <f t="shared" si="1"/>
        <v>2710</v>
      </c>
      <c r="H36" s="76">
        <f>SUM('a法人均等割:b法人税割'!H36)</f>
        <v>2710</v>
      </c>
      <c r="I36" s="77">
        <f>SUM('a法人均等割:b法人税割'!I36)</f>
        <v>0</v>
      </c>
      <c r="J36" s="78">
        <f t="shared" si="0"/>
        <v>2710</v>
      </c>
      <c r="K36" s="116">
        <f t="shared" si="2"/>
        <v>100</v>
      </c>
      <c r="L36" s="89" t="str">
        <f t="shared" si="3"/>
        <v>-</v>
      </c>
      <c r="M36" s="117">
        <f t="shared" si="4"/>
        <v>100</v>
      </c>
    </row>
    <row r="37" spans="1:13" ht="18" customHeight="1">
      <c r="A37" s="10"/>
      <c r="B37" s="192"/>
      <c r="C37" s="183" t="s">
        <v>31</v>
      </c>
      <c r="D37" s="208"/>
      <c r="E37" s="223">
        <f>SUM('a法人均等割:b法人税割'!E37)</f>
        <v>13985</v>
      </c>
      <c r="F37" s="77">
        <f>SUM('a法人均等割:b法人税割'!F37)</f>
        <v>0</v>
      </c>
      <c r="G37" s="78">
        <f t="shared" si="1"/>
        <v>13985</v>
      </c>
      <c r="H37" s="76">
        <f>SUM('a法人均等割:b法人税割'!H37)</f>
        <v>13985</v>
      </c>
      <c r="I37" s="77">
        <f>SUM('a法人均等割:b法人税割'!I37)</f>
        <v>0</v>
      </c>
      <c r="J37" s="78">
        <f t="shared" si="0"/>
        <v>13985</v>
      </c>
      <c r="K37" s="116">
        <f t="shared" si="2"/>
        <v>100</v>
      </c>
      <c r="L37" s="89" t="str">
        <f t="shared" si="3"/>
        <v>-</v>
      </c>
      <c r="M37" s="117">
        <f t="shared" si="4"/>
        <v>100</v>
      </c>
    </row>
    <row r="38" spans="1:13" ht="18" customHeight="1">
      <c r="A38" s="10"/>
      <c r="B38" s="192"/>
      <c r="C38" s="183" t="s">
        <v>32</v>
      </c>
      <c r="D38" s="208"/>
      <c r="E38" s="223">
        <f>SUM('a法人均等割:b法人税割'!E38)</f>
        <v>3602</v>
      </c>
      <c r="F38" s="77">
        <f>SUM('a法人均等割:b法人税割'!F38)</f>
        <v>0</v>
      </c>
      <c r="G38" s="78">
        <f t="shared" si="1"/>
        <v>3602</v>
      </c>
      <c r="H38" s="76">
        <f>SUM('a法人均等割:b法人税割'!H38)</f>
        <v>3602</v>
      </c>
      <c r="I38" s="77">
        <f>SUM('a法人均等割:b法人税割'!I38)</f>
        <v>0</v>
      </c>
      <c r="J38" s="78">
        <f t="shared" si="0"/>
        <v>3602</v>
      </c>
      <c r="K38" s="116">
        <f t="shared" si="2"/>
        <v>100</v>
      </c>
      <c r="L38" s="89" t="str">
        <f t="shared" si="3"/>
        <v>-</v>
      </c>
      <c r="M38" s="117">
        <f t="shared" si="4"/>
        <v>100</v>
      </c>
    </row>
    <row r="39" spans="1:13" ht="18" customHeight="1">
      <c r="A39" s="10"/>
      <c r="B39" s="193"/>
      <c r="C39" s="184" t="s">
        <v>33</v>
      </c>
      <c r="D39" s="209"/>
      <c r="E39" s="224">
        <f>SUM('a法人均等割:b法人税割'!E39)</f>
        <v>3511</v>
      </c>
      <c r="F39" s="80">
        <f>SUM('a法人均等割:b法人税割'!F39)</f>
        <v>0</v>
      </c>
      <c r="G39" s="81">
        <f t="shared" si="1"/>
        <v>3511</v>
      </c>
      <c r="H39" s="79">
        <f>SUM('a法人均等割:b法人税割'!H39)</f>
        <v>3511</v>
      </c>
      <c r="I39" s="80">
        <f>SUM('a法人均等割:b法人税割'!I39)</f>
        <v>0</v>
      </c>
      <c r="J39" s="81">
        <f t="shared" si="0"/>
        <v>3511</v>
      </c>
      <c r="K39" s="101">
        <f t="shared" si="2"/>
        <v>100</v>
      </c>
      <c r="L39" s="90" t="str">
        <f t="shared" si="3"/>
        <v>-</v>
      </c>
      <c r="M39" s="102">
        <f t="shared" si="4"/>
        <v>100</v>
      </c>
    </row>
    <row r="40" spans="1:13" ht="18" customHeight="1">
      <c r="A40" s="10"/>
      <c r="B40" s="194"/>
      <c r="C40" s="185" t="s">
        <v>34</v>
      </c>
      <c r="D40" s="210"/>
      <c r="E40" s="225">
        <f>SUM('a法人均等割:b法人税割'!E40)</f>
        <v>7133</v>
      </c>
      <c r="F40" s="83">
        <f>SUM('a法人均等割:b法人税割'!F40)</f>
        <v>592</v>
      </c>
      <c r="G40" s="84">
        <f t="shared" si="1"/>
        <v>7725</v>
      </c>
      <c r="H40" s="82">
        <f>SUM('a法人均等割:b法人税割'!H40)</f>
        <v>7133</v>
      </c>
      <c r="I40" s="83">
        <f>SUM('a法人均等割:b法人税割'!I40)</f>
        <v>0</v>
      </c>
      <c r="J40" s="84">
        <f t="shared" si="0"/>
        <v>7133</v>
      </c>
      <c r="K40" s="118">
        <f t="shared" si="2"/>
        <v>100</v>
      </c>
      <c r="L40" s="91">
        <f t="shared" si="3"/>
        <v>0</v>
      </c>
      <c r="M40" s="119">
        <f t="shared" si="4"/>
        <v>92.33656957928802</v>
      </c>
    </row>
    <row r="41" spans="1:13" ht="18" customHeight="1">
      <c r="A41" s="10"/>
      <c r="B41" s="192"/>
      <c r="C41" s="183" t="s">
        <v>100</v>
      </c>
      <c r="D41" s="208"/>
      <c r="E41" s="223">
        <f>SUM('a法人均等割:b法人税割'!E41)</f>
        <v>30307</v>
      </c>
      <c r="F41" s="77">
        <f>SUM('a法人均等割:b法人税割'!F41)</f>
        <v>1758</v>
      </c>
      <c r="G41" s="78">
        <f t="shared" si="1"/>
        <v>32065</v>
      </c>
      <c r="H41" s="76">
        <f>SUM('a法人均等割:b法人税割'!H41)</f>
        <v>29299</v>
      </c>
      <c r="I41" s="77">
        <f>SUM('a法人均等割:b法人税割'!I41)</f>
        <v>960</v>
      </c>
      <c r="J41" s="78">
        <f t="shared" si="0"/>
        <v>30259</v>
      </c>
      <c r="K41" s="116">
        <f t="shared" si="2"/>
        <v>96.67403570132312</v>
      </c>
      <c r="L41" s="89">
        <f t="shared" si="3"/>
        <v>54.60750853242321</v>
      </c>
      <c r="M41" s="117">
        <f t="shared" si="4"/>
        <v>94.36769062841104</v>
      </c>
    </row>
    <row r="42" spans="1:13" ht="18" customHeight="1">
      <c r="A42" s="10"/>
      <c r="B42" s="192"/>
      <c r="C42" s="183" t="s">
        <v>101</v>
      </c>
      <c r="D42" s="208"/>
      <c r="E42" s="223">
        <f>SUM('a法人均等割:b法人税割'!E42)</f>
        <v>66723</v>
      </c>
      <c r="F42" s="77">
        <f>SUM('a法人均等割:b法人税割'!F42)</f>
        <v>4288</v>
      </c>
      <c r="G42" s="78">
        <f t="shared" si="1"/>
        <v>71011</v>
      </c>
      <c r="H42" s="76">
        <f>SUM('a法人均等割:b法人税割'!H42)</f>
        <v>65853</v>
      </c>
      <c r="I42" s="77">
        <f>SUM('a法人均等割:b法人税割'!I42)</f>
        <v>142</v>
      </c>
      <c r="J42" s="78">
        <f t="shared" si="0"/>
        <v>65995</v>
      </c>
      <c r="K42" s="116">
        <f t="shared" si="2"/>
        <v>98.69610179398408</v>
      </c>
      <c r="L42" s="89">
        <f t="shared" si="3"/>
        <v>3.3115671641791042</v>
      </c>
      <c r="M42" s="117">
        <f t="shared" si="4"/>
        <v>92.93630564278774</v>
      </c>
    </row>
    <row r="43" spans="1:13" ht="18" customHeight="1">
      <c r="A43" s="10"/>
      <c r="B43" s="192"/>
      <c r="C43" s="183" t="s">
        <v>35</v>
      </c>
      <c r="D43" s="208"/>
      <c r="E43" s="223">
        <f>SUM('a法人均等割:b法人税割'!E43)</f>
        <v>5591</v>
      </c>
      <c r="F43" s="77">
        <f>SUM('a法人均等割:b法人税割'!F43)</f>
        <v>221</v>
      </c>
      <c r="G43" s="78">
        <f t="shared" si="1"/>
        <v>5812</v>
      </c>
      <c r="H43" s="76">
        <f>SUM('a法人均等割:b法人税割'!H43)</f>
        <v>5502</v>
      </c>
      <c r="I43" s="77">
        <f>SUM('a法人均等割:b法人税割'!I43)</f>
        <v>0</v>
      </c>
      <c r="J43" s="78">
        <f t="shared" si="0"/>
        <v>5502</v>
      </c>
      <c r="K43" s="116">
        <f t="shared" si="2"/>
        <v>98.40815596494366</v>
      </c>
      <c r="L43" s="89">
        <f t="shared" si="3"/>
        <v>0</v>
      </c>
      <c r="M43" s="117">
        <f t="shared" si="4"/>
        <v>94.6662078458362</v>
      </c>
    </row>
    <row r="44" spans="1:13" ht="18" customHeight="1">
      <c r="A44" s="10"/>
      <c r="B44" s="193"/>
      <c r="C44" s="184" t="s">
        <v>36</v>
      </c>
      <c r="D44" s="209"/>
      <c r="E44" s="224">
        <f>SUM('a法人均等割:b法人税割'!E44)</f>
        <v>17322</v>
      </c>
      <c r="F44" s="80">
        <f>SUM('a法人均等割:b法人税割'!F44)</f>
        <v>2536</v>
      </c>
      <c r="G44" s="81">
        <f t="shared" si="1"/>
        <v>19858</v>
      </c>
      <c r="H44" s="79">
        <f>SUM('a法人均等割:b法人税割'!H44)</f>
        <v>16702</v>
      </c>
      <c r="I44" s="80">
        <f>SUM('a法人均等割:b法人税割'!I44)</f>
        <v>310</v>
      </c>
      <c r="J44" s="81">
        <f t="shared" si="0"/>
        <v>17012</v>
      </c>
      <c r="K44" s="101">
        <f t="shared" si="2"/>
        <v>96.42073663549243</v>
      </c>
      <c r="L44" s="90">
        <f t="shared" si="3"/>
        <v>12.22397476340694</v>
      </c>
      <c r="M44" s="102">
        <f t="shared" si="4"/>
        <v>85.66824453620707</v>
      </c>
    </row>
    <row r="45" spans="1:13" ht="18" customHeight="1" thickBot="1">
      <c r="A45" s="10"/>
      <c r="B45" s="221"/>
      <c r="C45" s="219" t="s">
        <v>37</v>
      </c>
      <c r="D45" s="231"/>
      <c r="E45" s="226">
        <f>SUM('a法人均等割:b法人税割'!E45)</f>
        <v>8830</v>
      </c>
      <c r="F45" s="154">
        <f>SUM('a法人均等割:b法人税割'!F45)</f>
        <v>0</v>
      </c>
      <c r="G45" s="155">
        <f t="shared" si="1"/>
        <v>8830</v>
      </c>
      <c r="H45" s="153">
        <f>SUM('a法人均等割:b法人税割'!H45)</f>
        <v>8830</v>
      </c>
      <c r="I45" s="154">
        <f>SUM('a法人均等割:b法人税割'!I45)</f>
        <v>0</v>
      </c>
      <c r="J45" s="155">
        <f t="shared" si="0"/>
        <v>8830</v>
      </c>
      <c r="K45" s="163">
        <f t="shared" si="2"/>
        <v>100</v>
      </c>
      <c r="L45" s="156" t="str">
        <f t="shared" si="3"/>
        <v>-</v>
      </c>
      <c r="M45" s="164">
        <f t="shared" si="4"/>
        <v>100</v>
      </c>
    </row>
    <row r="46" spans="1:13" ht="18" customHeight="1" thickTop="1">
      <c r="A46" s="13"/>
      <c r="B46" s="195"/>
      <c r="C46" s="186" t="s">
        <v>57</v>
      </c>
      <c r="D46" s="211"/>
      <c r="E46" s="227">
        <f>SUM(E5:E15)</f>
        <v>9282963</v>
      </c>
      <c r="F46" s="106">
        <f>SUM(F5:F15)</f>
        <v>176508</v>
      </c>
      <c r="G46" s="107">
        <f>SUM(G5:G15)</f>
        <v>9459471</v>
      </c>
      <c r="H46" s="105">
        <f>SUM(H5:H15)</f>
        <v>9260586</v>
      </c>
      <c r="I46" s="106">
        <f>SUM(I5:I15)</f>
        <v>39802</v>
      </c>
      <c r="J46" s="107">
        <f>SUM(J5:J15)</f>
        <v>9300388</v>
      </c>
      <c r="K46" s="157">
        <f t="shared" si="2"/>
        <v>99.75894550048298</v>
      </c>
      <c r="L46" s="108">
        <f t="shared" si="3"/>
        <v>22.549686133206425</v>
      </c>
      <c r="M46" s="158">
        <f t="shared" si="4"/>
        <v>98.3182674802851</v>
      </c>
    </row>
    <row r="47" spans="1:13" ht="18" customHeight="1" thickBot="1">
      <c r="A47" s="13"/>
      <c r="B47" s="196"/>
      <c r="C47" s="187" t="s">
        <v>58</v>
      </c>
      <c r="D47" s="212"/>
      <c r="E47" s="228">
        <f>SUM(E16:E45)</f>
        <v>1472372</v>
      </c>
      <c r="F47" s="86">
        <f>SUM(F16:F45)</f>
        <v>31062</v>
      </c>
      <c r="G47" s="87">
        <f>SUM(G16:G45)</f>
        <v>1503434</v>
      </c>
      <c r="H47" s="85">
        <f>SUM(H16:H45)</f>
        <v>1462700</v>
      </c>
      <c r="I47" s="86">
        <f>SUM(I16:I45)</f>
        <v>7622</v>
      </c>
      <c r="J47" s="87">
        <f>SUM(J16:J45)</f>
        <v>1470322</v>
      </c>
      <c r="K47" s="120">
        <f t="shared" si="2"/>
        <v>99.34310079246278</v>
      </c>
      <c r="L47" s="100">
        <f t="shared" si="3"/>
        <v>24.538020732728093</v>
      </c>
      <c r="M47" s="121">
        <f t="shared" si="4"/>
        <v>97.79757541734456</v>
      </c>
    </row>
    <row r="48" spans="2:13" ht="18" customHeight="1" thickBot="1">
      <c r="B48" s="197"/>
      <c r="C48" s="188" t="s">
        <v>104</v>
      </c>
      <c r="D48" s="213"/>
      <c r="E48" s="229">
        <f>SUM(E46:E47)</f>
        <v>10755335</v>
      </c>
      <c r="F48" s="94">
        <f>SUM(F46:F47)</f>
        <v>207570</v>
      </c>
      <c r="G48" s="95">
        <f>SUM(G46:G47)</f>
        <v>10962905</v>
      </c>
      <c r="H48" s="93">
        <f>SUM(H46:H47)</f>
        <v>10723286</v>
      </c>
      <c r="I48" s="94">
        <f>SUM(I46:I47)</f>
        <v>47424</v>
      </c>
      <c r="J48" s="95">
        <f>SUM(J46:J47)</f>
        <v>10770710</v>
      </c>
      <c r="K48" s="146">
        <f t="shared" si="2"/>
        <v>99.7020176498454</v>
      </c>
      <c r="L48" s="104">
        <f t="shared" si="3"/>
        <v>22.847232258996968</v>
      </c>
      <c r="M48" s="147">
        <f t="shared" si="4"/>
        <v>98.24686066330047</v>
      </c>
    </row>
  </sheetData>
  <mergeCells count="12"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  <mergeCell ref="K3:K4"/>
    <mergeCell ref="L3:L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>
    <tabColor indexed="15"/>
  </sheetPr>
  <dimension ref="A1:M50"/>
  <sheetViews>
    <sheetView showGridLines="0" zoomScaleSheetLayoutView="100" workbookViewId="0" topLeftCell="A1">
      <pane xSplit="4" ySplit="4" topLeftCell="E32" activePane="bottomRight" state="frozen"/>
      <selection pane="topLeft" activeCell="A41" sqref="P42"/>
      <selection pane="topRight" activeCell="A41" sqref="P42"/>
      <selection pane="bottomLeft" activeCell="A41" sqref="P42"/>
      <selection pane="bottomRight"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119</v>
      </c>
      <c r="K1" s="2"/>
      <c r="L1" s="2"/>
      <c r="M1" s="47" t="s">
        <v>40</v>
      </c>
    </row>
    <row r="2" spans="2:13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971448</v>
      </c>
      <c r="F5" s="74">
        <v>14558</v>
      </c>
      <c r="G5" s="75">
        <v>986006</v>
      </c>
      <c r="H5" s="73">
        <v>967255</v>
      </c>
      <c r="I5" s="74">
        <v>3411</v>
      </c>
      <c r="J5" s="75">
        <v>970666</v>
      </c>
      <c r="K5" s="114">
        <f>IF(E5=0,"-",H5/E5*100)</f>
        <v>99.56837627953323</v>
      </c>
      <c r="L5" s="88">
        <f>IF(F5=0,"-",I5/F5*100)</f>
        <v>23.4304162659706</v>
      </c>
      <c r="M5" s="115">
        <f>IF(G5=0,"-",J5/G5*100)</f>
        <v>98.44422853410629</v>
      </c>
    </row>
    <row r="6" spans="1:13" ht="18" customHeight="1">
      <c r="A6" s="10"/>
      <c r="B6" s="192"/>
      <c r="C6" s="183" t="s">
        <v>5</v>
      </c>
      <c r="D6" s="208"/>
      <c r="E6" s="223">
        <v>158386</v>
      </c>
      <c r="F6" s="77">
        <v>3955</v>
      </c>
      <c r="G6" s="78">
        <v>162341</v>
      </c>
      <c r="H6" s="76">
        <v>154429</v>
      </c>
      <c r="I6" s="77">
        <v>997</v>
      </c>
      <c r="J6" s="78">
        <v>155426</v>
      </c>
      <c r="K6" s="116">
        <f aca="true" t="shared" si="0" ref="K6:K48">IF(E6=0,"-",H6/E6*100)</f>
        <v>97.50167312767543</v>
      </c>
      <c r="L6" s="89">
        <f aca="true" t="shared" si="1" ref="L6:L48">IF(F6=0,"-",I6/F6*100)</f>
        <v>25.208596713021493</v>
      </c>
      <c r="M6" s="117">
        <f aca="true" t="shared" si="2" ref="M6:M48">IF(G6=0,"-",J6/G6*100)</f>
        <v>95.74044757639783</v>
      </c>
    </row>
    <row r="7" spans="1:13" ht="18" customHeight="1">
      <c r="A7" s="10"/>
      <c r="B7" s="192"/>
      <c r="C7" s="183" t="s">
        <v>6</v>
      </c>
      <c r="D7" s="208"/>
      <c r="E7" s="223">
        <v>117093</v>
      </c>
      <c r="F7" s="77">
        <v>2436</v>
      </c>
      <c r="G7" s="78">
        <v>119529</v>
      </c>
      <c r="H7" s="76">
        <v>115700</v>
      </c>
      <c r="I7" s="77">
        <v>1207</v>
      </c>
      <c r="J7" s="78">
        <v>116907</v>
      </c>
      <c r="K7" s="116">
        <f t="shared" si="0"/>
        <v>98.81034733075418</v>
      </c>
      <c r="L7" s="89">
        <f t="shared" si="1"/>
        <v>49.54844006568144</v>
      </c>
      <c r="M7" s="117">
        <f t="shared" si="2"/>
        <v>97.8063900810682</v>
      </c>
    </row>
    <row r="8" spans="1:13" ht="18" customHeight="1">
      <c r="A8" s="10"/>
      <c r="B8" s="192"/>
      <c r="C8" s="183" t="s">
        <v>7</v>
      </c>
      <c r="D8" s="208"/>
      <c r="E8" s="223">
        <v>290154</v>
      </c>
      <c r="F8" s="77">
        <v>4747</v>
      </c>
      <c r="G8" s="78">
        <v>294901</v>
      </c>
      <c r="H8" s="76">
        <v>287615</v>
      </c>
      <c r="I8" s="77">
        <v>803</v>
      </c>
      <c r="J8" s="78">
        <v>288418</v>
      </c>
      <c r="K8" s="116">
        <f t="shared" si="0"/>
        <v>99.12494744170337</v>
      </c>
      <c r="L8" s="89">
        <f t="shared" si="1"/>
        <v>16.915946913840322</v>
      </c>
      <c r="M8" s="117">
        <f t="shared" si="2"/>
        <v>97.80163512500806</v>
      </c>
    </row>
    <row r="9" spans="1:13" ht="18" customHeight="1">
      <c r="A9" s="10"/>
      <c r="B9" s="193"/>
      <c r="C9" s="184" t="s">
        <v>8</v>
      </c>
      <c r="D9" s="209"/>
      <c r="E9" s="224">
        <v>134979</v>
      </c>
      <c r="F9" s="80">
        <v>3602</v>
      </c>
      <c r="G9" s="81">
        <v>138581</v>
      </c>
      <c r="H9" s="79">
        <v>135099</v>
      </c>
      <c r="I9" s="80">
        <v>1125</v>
      </c>
      <c r="J9" s="81">
        <v>136224</v>
      </c>
      <c r="K9" s="101">
        <f t="shared" si="0"/>
        <v>100.08890271820061</v>
      </c>
      <c r="L9" s="90">
        <f t="shared" si="1"/>
        <v>31.232648528595224</v>
      </c>
      <c r="M9" s="102">
        <f t="shared" si="2"/>
        <v>98.29918964360193</v>
      </c>
    </row>
    <row r="10" spans="1:13" ht="18" customHeight="1">
      <c r="A10" s="10"/>
      <c r="B10" s="194"/>
      <c r="C10" s="185" t="s">
        <v>9</v>
      </c>
      <c r="D10" s="210"/>
      <c r="E10" s="225">
        <v>102368</v>
      </c>
      <c r="F10" s="83">
        <v>5792</v>
      </c>
      <c r="G10" s="84">
        <v>108160</v>
      </c>
      <c r="H10" s="82">
        <v>100938</v>
      </c>
      <c r="I10" s="83">
        <v>1434</v>
      </c>
      <c r="J10" s="84">
        <v>102372</v>
      </c>
      <c r="K10" s="118">
        <f t="shared" si="0"/>
        <v>98.60307908721475</v>
      </c>
      <c r="L10" s="91">
        <f t="shared" si="1"/>
        <v>24.75828729281768</v>
      </c>
      <c r="M10" s="119">
        <f t="shared" si="2"/>
        <v>94.64866863905326</v>
      </c>
    </row>
    <row r="11" spans="1:13" ht="18" customHeight="1">
      <c r="A11" s="10"/>
      <c r="B11" s="192"/>
      <c r="C11" s="183" t="s">
        <v>95</v>
      </c>
      <c r="D11" s="208"/>
      <c r="E11" s="223">
        <v>204383</v>
      </c>
      <c r="F11" s="77">
        <v>8373</v>
      </c>
      <c r="G11" s="78">
        <v>212756</v>
      </c>
      <c r="H11" s="76">
        <v>203116</v>
      </c>
      <c r="I11" s="77">
        <v>1537</v>
      </c>
      <c r="J11" s="78">
        <v>204653</v>
      </c>
      <c r="K11" s="116">
        <f t="shared" si="0"/>
        <v>99.3800854278487</v>
      </c>
      <c r="L11" s="89">
        <f t="shared" si="1"/>
        <v>18.356622477009434</v>
      </c>
      <c r="M11" s="117">
        <f t="shared" si="2"/>
        <v>96.19141175807027</v>
      </c>
    </row>
    <row r="12" spans="1:13" ht="18" customHeight="1">
      <c r="A12" s="10"/>
      <c r="B12" s="192"/>
      <c r="C12" s="183" t="s">
        <v>96</v>
      </c>
      <c r="D12" s="208"/>
      <c r="E12" s="223">
        <v>111893</v>
      </c>
      <c r="F12" s="77">
        <v>2698</v>
      </c>
      <c r="G12" s="78">
        <v>114591</v>
      </c>
      <c r="H12" s="76">
        <v>110758</v>
      </c>
      <c r="I12" s="77">
        <v>796</v>
      </c>
      <c r="J12" s="78">
        <v>111554</v>
      </c>
      <c r="K12" s="116">
        <f t="shared" si="0"/>
        <v>98.98563806493705</v>
      </c>
      <c r="L12" s="89">
        <f t="shared" si="1"/>
        <v>29.50333580429948</v>
      </c>
      <c r="M12" s="117">
        <f t="shared" si="2"/>
        <v>97.34970460158301</v>
      </c>
    </row>
    <row r="13" spans="1:13" ht="18" customHeight="1">
      <c r="A13" s="10"/>
      <c r="B13" s="192"/>
      <c r="C13" s="183" t="s">
        <v>97</v>
      </c>
      <c r="D13" s="208"/>
      <c r="E13" s="223">
        <v>158355</v>
      </c>
      <c r="F13" s="77">
        <v>1578</v>
      </c>
      <c r="G13" s="78">
        <v>159933</v>
      </c>
      <c r="H13" s="76">
        <v>158061</v>
      </c>
      <c r="I13" s="77">
        <v>408</v>
      </c>
      <c r="J13" s="78">
        <v>158469</v>
      </c>
      <c r="K13" s="116">
        <f t="shared" si="0"/>
        <v>99.81434119541537</v>
      </c>
      <c r="L13" s="89">
        <f t="shared" si="1"/>
        <v>25.85551330798479</v>
      </c>
      <c r="M13" s="117">
        <f t="shared" si="2"/>
        <v>99.0846166832361</v>
      </c>
    </row>
    <row r="14" spans="1:13" ht="18" customHeight="1">
      <c r="A14" s="10"/>
      <c r="B14" s="193"/>
      <c r="C14" s="184" t="s">
        <v>98</v>
      </c>
      <c r="D14" s="209"/>
      <c r="E14" s="224">
        <v>111475</v>
      </c>
      <c r="F14" s="80">
        <v>3248</v>
      </c>
      <c r="G14" s="81">
        <v>114723</v>
      </c>
      <c r="H14" s="79">
        <v>110796</v>
      </c>
      <c r="I14" s="80">
        <v>443</v>
      </c>
      <c r="J14" s="81">
        <v>111239</v>
      </c>
      <c r="K14" s="101">
        <f t="shared" si="0"/>
        <v>99.39089481946624</v>
      </c>
      <c r="L14" s="90">
        <f t="shared" si="1"/>
        <v>13.639162561576354</v>
      </c>
      <c r="M14" s="102">
        <f t="shared" si="2"/>
        <v>96.96311986262562</v>
      </c>
    </row>
    <row r="15" spans="1:13" ht="18" customHeight="1">
      <c r="A15" s="10"/>
      <c r="B15" s="194"/>
      <c r="C15" s="185" t="s">
        <v>99</v>
      </c>
      <c r="D15" s="210"/>
      <c r="E15" s="225">
        <v>49249</v>
      </c>
      <c r="F15" s="83">
        <v>2249</v>
      </c>
      <c r="G15" s="84">
        <v>51498</v>
      </c>
      <c r="H15" s="82">
        <v>48889</v>
      </c>
      <c r="I15" s="83">
        <v>263</v>
      </c>
      <c r="J15" s="84">
        <v>49152</v>
      </c>
      <c r="K15" s="118">
        <f t="shared" si="0"/>
        <v>99.26902069077545</v>
      </c>
      <c r="L15" s="91">
        <f t="shared" si="1"/>
        <v>11.69408626056025</v>
      </c>
      <c r="M15" s="119">
        <f t="shared" si="2"/>
        <v>95.44448328090411</v>
      </c>
    </row>
    <row r="16" spans="1:13" ht="18" customHeight="1">
      <c r="A16" s="10"/>
      <c r="B16" s="191"/>
      <c r="C16" s="182" t="s">
        <v>10</v>
      </c>
      <c r="D16" s="207"/>
      <c r="E16" s="222">
        <v>9302</v>
      </c>
      <c r="F16" s="74">
        <v>305</v>
      </c>
      <c r="G16" s="75">
        <v>9607</v>
      </c>
      <c r="H16" s="73">
        <v>9258</v>
      </c>
      <c r="I16" s="74">
        <v>180</v>
      </c>
      <c r="J16" s="75">
        <v>9438</v>
      </c>
      <c r="K16" s="114">
        <f t="shared" si="0"/>
        <v>99.52698344442055</v>
      </c>
      <c r="L16" s="88">
        <f t="shared" si="1"/>
        <v>59.01639344262295</v>
      </c>
      <c r="M16" s="115">
        <f t="shared" si="2"/>
        <v>98.24086603518268</v>
      </c>
    </row>
    <row r="17" spans="1:13" ht="18" customHeight="1">
      <c r="A17" s="10"/>
      <c r="B17" s="192"/>
      <c r="C17" s="183" t="s">
        <v>11</v>
      </c>
      <c r="D17" s="208"/>
      <c r="E17" s="223">
        <v>6638</v>
      </c>
      <c r="F17" s="77">
        <v>720</v>
      </c>
      <c r="G17" s="78">
        <v>7358</v>
      </c>
      <c r="H17" s="76">
        <v>6508</v>
      </c>
      <c r="I17" s="77">
        <v>130</v>
      </c>
      <c r="J17" s="78">
        <v>6638</v>
      </c>
      <c r="K17" s="116">
        <f t="shared" si="0"/>
        <v>98.04157878879181</v>
      </c>
      <c r="L17" s="89">
        <f t="shared" si="1"/>
        <v>18.055555555555554</v>
      </c>
      <c r="M17" s="117">
        <f t="shared" si="2"/>
        <v>90.21473226420223</v>
      </c>
    </row>
    <row r="18" spans="1:13" ht="18" customHeight="1">
      <c r="A18" s="10"/>
      <c r="B18" s="192"/>
      <c r="C18" s="183" t="s">
        <v>12</v>
      </c>
      <c r="D18" s="208"/>
      <c r="E18" s="223">
        <v>4371</v>
      </c>
      <c r="F18" s="77">
        <v>204</v>
      </c>
      <c r="G18" s="78">
        <v>4575</v>
      </c>
      <c r="H18" s="76">
        <v>4321</v>
      </c>
      <c r="I18" s="77">
        <v>0</v>
      </c>
      <c r="J18" s="78">
        <v>4321</v>
      </c>
      <c r="K18" s="116">
        <f t="shared" si="0"/>
        <v>98.85609700297415</v>
      </c>
      <c r="L18" s="89">
        <f t="shared" si="1"/>
        <v>0</v>
      </c>
      <c r="M18" s="117">
        <f t="shared" si="2"/>
        <v>94.44808743169399</v>
      </c>
    </row>
    <row r="19" spans="1:13" ht="18" customHeight="1">
      <c r="A19" s="10"/>
      <c r="B19" s="193"/>
      <c r="C19" s="184" t="s">
        <v>13</v>
      </c>
      <c r="D19" s="209"/>
      <c r="E19" s="224">
        <v>11222</v>
      </c>
      <c r="F19" s="80">
        <v>0</v>
      </c>
      <c r="G19" s="81">
        <v>11222</v>
      </c>
      <c r="H19" s="79">
        <v>11197</v>
      </c>
      <c r="I19" s="80">
        <v>0</v>
      </c>
      <c r="J19" s="81">
        <v>11197</v>
      </c>
      <c r="K19" s="101">
        <f t="shared" si="0"/>
        <v>99.7772233113527</v>
      </c>
      <c r="L19" s="90" t="str">
        <f t="shared" si="1"/>
        <v>-</v>
      </c>
      <c r="M19" s="102">
        <f t="shared" si="2"/>
        <v>99.7772233113527</v>
      </c>
    </row>
    <row r="20" spans="1:13" ht="18" customHeight="1">
      <c r="A20" s="10"/>
      <c r="B20" s="194"/>
      <c r="C20" s="185" t="s">
        <v>14</v>
      </c>
      <c r="D20" s="210"/>
      <c r="E20" s="225">
        <v>21481</v>
      </c>
      <c r="F20" s="83">
        <v>315</v>
      </c>
      <c r="G20" s="84">
        <v>21796</v>
      </c>
      <c r="H20" s="82">
        <v>21234</v>
      </c>
      <c r="I20" s="83">
        <v>59</v>
      </c>
      <c r="J20" s="84">
        <v>21293</v>
      </c>
      <c r="K20" s="118">
        <f t="shared" si="0"/>
        <v>98.85014664121782</v>
      </c>
      <c r="L20" s="91">
        <f t="shared" si="1"/>
        <v>18.73015873015873</v>
      </c>
      <c r="M20" s="119">
        <f t="shared" si="2"/>
        <v>97.69223710772619</v>
      </c>
    </row>
    <row r="21" spans="1:13" ht="18" customHeight="1">
      <c r="A21" s="10"/>
      <c r="B21" s="192"/>
      <c r="C21" s="183" t="s">
        <v>15</v>
      </c>
      <c r="D21" s="208"/>
      <c r="E21" s="223">
        <v>41506</v>
      </c>
      <c r="F21" s="77">
        <v>585</v>
      </c>
      <c r="G21" s="78">
        <v>42091</v>
      </c>
      <c r="H21" s="76">
        <v>41291</v>
      </c>
      <c r="I21" s="77">
        <v>255</v>
      </c>
      <c r="J21" s="78">
        <v>41546</v>
      </c>
      <c r="K21" s="116">
        <f t="shared" si="0"/>
        <v>99.48200260203343</v>
      </c>
      <c r="L21" s="89">
        <f t="shared" si="1"/>
        <v>43.58974358974359</v>
      </c>
      <c r="M21" s="117">
        <f t="shared" si="2"/>
        <v>98.70518638188686</v>
      </c>
    </row>
    <row r="22" spans="1:13" ht="18" customHeight="1">
      <c r="A22" s="10"/>
      <c r="B22" s="192"/>
      <c r="C22" s="183" t="s">
        <v>16</v>
      </c>
      <c r="D22" s="208"/>
      <c r="E22" s="223">
        <v>9029</v>
      </c>
      <c r="F22" s="77">
        <v>309</v>
      </c>
      <c r="G22" s="78">
        <v>9338</v>
      </c>
      <c r="H22" s="76">
        <v>9029</v>
      </c>
      <c r="I22" s="77">
        <v>0</v>
      </c>
      <c r="J22" s="78">
        <v>9029</v>
      </c>
      <c r="K22" s="116">
        <f t="shared" si="0"/>
        <v>100</v>
      </c>
      <c r="L22" s="89">
        <f t="shared" si="1"/>
        <v>0</v>
      </c>
      <c r="M22" s="117">
        <f t="shared" si="2"/>
        <v>96.69094024416364</v>
      </c>
    </row>
    <row r="23" spans="1:13" ht="18" customHeight="1">
      <c r="A23" s="10"/>
      <c r="B23" s="192"/>
      <c r="C23" s="183" t="s">
        <v>17</v>
      </c>
      <c r="D23" s="208"/>
      <c r="E23" s="223">
        <v>17352</v>
      </c>
      <c r="F23" s="77">
        <v>350</v>
      </c>
      <c r="G23" s="78">
        <v>17702</v>
      </c>
      <c r="H23" s="76">
        <v>17352</v>
      </c>
      <c r="I23" s="77">
        <v>100</v>
      </c>
      <c r="J23" s="78">
        <v>17452</v>
      </c>
      <c r="K23" s="116">
        <f t="shared" si="0"/>
        <v>100</v>
      </c>
      <c r="L23" s="89">
        <f t="shared" si="1"/>
        <v>28.57142857142857</v>
      </c>
      <c r="M23" s="117">
        <f t="shared" si="2"/>
        <v>98.58773019997741</v>
      </c>
    </row>
    <row r="24" spans="1:13" ht="18" customHeight="1">
      <c r="A24" s="10"/>
      <c r="B24" s="193"/>
      <c r="C24" s="184" t="s">
        <v>18</v>
      </c>
      <c r="D24" s="209"/>
      <c r="E24" s="224">
        <v>7676</v>
      </c>
      <c r="F24" s="80">
        <v>0</v>
      </c>
      <c r="G24" s="81">
        <v>7676</v>
      </c>
      <c r="H24" s="79">
        <v>7676</v>
      </c>
      <c r="I24" s="80">
        <v>0</v>
      </c>
      <c r="J24" s="81">
        <v>7676</v>
      </c>
      <c r="K24" s="101">
        <f t="shared" si="0"/>
        <v>100</v>
      </c>
      <c r="L24" s="90" t="str">
        <f t="shared" si="1"/>
        <v>-</v>
      </c>
      <c r="M24" s="102">
        <f t="shared" si="2"/>
        <v>100</v>
      </c>
    </row>
    <row r="25" spans="1:13" ht="18" customHeight="1">
      <c r="A25" s="10"/>
      <c r="B25" s="194"/>
      <c r="C25" s="185" t="s">
        <v>19</v>
      </c>
      <c r="D25" s="210"/>
      <c r="E25" s="225">
        <v>37430</v>
      </c>
      <c r="F25" s="83">
        <v>992</v>
      </c>
      <c r="G25" s="84">
        <v>38422</v>
      </c>
      <c r="H25" s="82">
        <v>37132</v>
      </c>
      <c r="I25" s="83">
        <v>208</v>
      </c>
      <c r="J25" s="84">
        <v>37340</v>
      </c>
      <c r="K25" s="118">
        <f t="shared" si="0"/>
        <v>99.2038471814053</v>
      </c>
      <c r="L25" s="91">
        <f t="shared" si="1"/>
        <v>20.967741935483872</v>
      </c>
      <c r="M25" s="119">
        <f t="shared" si="2"/>
        <v>97.18390505439591</v>
      </c>
    </row>
    <row r="26" spans="1:13" ht="18" customHeight="1">
      <c r="A26" s="10"/>
      <c r="B26" s="192"/>
      <c r="C26" s="183" t="s">
        <v>20</v>
      </c>
      <c r="D26" s="208"/>
      <c r="E26" s="223">
        <v>26059</v>
      </c>
      <c r="F26" s="77">
        <v>404</v>
      </c>
      <c r="G26" s="78">
        <v>26463</v>
      </c>
      <c r="H26" s="76">
        <v>26015</v>
      </c>
      <c r="I26" s="77">
        <v>404</v>
      </c>
      <c r="J26" s="78">
        <v>26419</v>
      </c>
      <c r="K26" s="116">
        <f t="shared" si="0"/>
        <v>99.83115238497257</v>
      </c>
      <c r="L26" s="89">
        <f t="shared" si="1"/>
        <v>100</v>
      </c>
      <c r="M26" s="117">
        <f t="shared" si="2"/>
        <v>99.83373011374371</v>
      </c>
    </row>
    <row r="27" spans="1:13" ht="18" customHeight="1">
      <c r="A27" s="10"/>
      <c r="B27" s="192"/>
      <c r="C27" s="183" t="s">
        <v>21</v>
      </c>
      <c r="D27" s="208"/>
      <c r="E27" s="223">
        <v>84939</v>
      </c>
      <c r="F27" s="77">
        <v>1606</v>
      </c>
      <c r="G27" s="78">
        <v>86545</v>
      </c>
      <c r="H27" s="76">
        <v>84050</v>
      </c>
      <c r="I27" s="77">
        <v>362</v>
      </c>
      <c r="J27" s="78">
        <v>84412</v>
      </c>
      <c r="K27" s="116">
        <f t="shared" si="0"/>
        <v>98.95336653363002</v>
      </c>
      <c r="L27" s="89">
        <f t="shared" si="1"/>
        <v>22.54047322540473</v>
      </c>
      <c r="M27" s="117">
        <f t="shared" si="2"/>
        <v>97.53538621526373</v>
      </c>
    </row>
    <row r="28" spans="1:13" ht="18" customHeight="1">
      <c r="A28" s="10"/>
      <c r="B28" s="192"/>
      <c r="C28" s="183" t="s">
        <v>22</v>
      </c>
      <c r="D28" s="208"/>
      <c r="E28" s="223">
        <v>17653</v>
      </c>
      <c r="F28" s="77">
        <v>3147</v>
      </c>
      <c r="G28" s="78">
        <v>20800</v>
      </c>
      <c r="H28" s="76">
        <v>16661</v>
      </c>
      <c r="I28" s="77">
        <v>424</v>
      </c>
      <c r="J28" s="78">
        <v>17085</v>
      </c>
      <c r="K28" s="116">
        <f t="shared" si="0"/>
        <v>94.38055854528974</v>
      </c>
      <c r="L28" s="89">
        <f t="shared" si="1"/>
        <v>13.473149030823006</v>
      </c>
      <c r="M28" s="117">
        <f t="shared" si="2"/>
        <v>82.13942307692308</v>
      </c>
    </row>
    <row r="29" spans="1:13" ht="18" customHeight="1">
      <c r="A29" s="10"/>
      <c r="B29" s="193"/>
      <c r="C29" s="184" t="s">
        <v>23</v>
      </c>
      <c r="D29" s="209"/>
      <c r="E29" s="224">
        <v>36555</v>
      </c>
      <c r="F29" s="80">
        <v>1190</v>
      </c>
      <c r="G29" s="81">
        <v>37745</v>
      </c>
      <c r="H29" s="79">
        <v>35975</v>
      </c>
      <c r="I29" s="80">
        <v>100</v>
      </c>
      <c r="J29" s="81">
        <v>36075</v>
      </c>
      <c r="K29" s="101">
        <f t="shared" si="0"/>
        <v>98.41334974695664</v>
      </c>
      <c r="L29" s="90">
        <f t="shared" si="1"/>
        <v>8.403361344537815</v>
      </c>
      <c r="M29" s="102">
        <f t="shared" si="2"/>
        <v>95.57557292356603</v>
      </c>
    </row>
    <row r="30" spans="1:13" ht="18" customHeight="1">
      <c r="A30" s="10"/>
      <c r="B30" s="194"/>
      <c r="C30" s="185" t="s">
        <v>24</v>
      </c>
      <c r="D30" s="210"/>
      <c r="E30" s="225">
        <v>75761</v>
      </c>
      <c r="F30" s="83">
        <v>1284</v>
      </c>
      <c r="G30" s="84">
        <v>77045</v>
      </c>
      <c r="H30" s="82">
        <v>74398</v>
      </c>
      <c r="I30" s="83">
        <v>359</v>
      </c>
      <c r="J30" s="84">
        <v>74757</v>
      </c>
      <c r="K30" s="118">
        <f t="shared" si="0"/>
        <v>98.20092131835642</v>
      </c>
      <c r="L30" s="91">
        <f t="shared" si="1"/>
        <v>27.9595015576324</v>
      </c>
      <c r="M30" s="119">
        <f t="shared" si="2"/>
        <v>97.0303069634629</v>
      </c>
    </row>
    <row r="31" spans="1:13" ht="18" customHeight="1">
      <c r="A31" s="10"/>
      <c r="B31" s="192"/>
      <c r="C31" s="183" t="s">
        <v>25</v>
      </c>
      <c r="D31" s="208"/>
      <c r="E31" s="223">
        <v>29713</v>
      </c>
      <c r="F31" s="77">
        <v>0</v>
      </c>
      <c r="G31" s="78">
        <v>29713</v>
      </c>
      <c r="H31" s="76">
        <v>29713</v>
      </c>
      <c r="I31" s="77">
        <v>0</v>
      </c>
      <c r="J31" s="78">
        <v>29713</v>
      </c>
      <c r="K31" s="116">
        <f t="shared" si="0"/>
        <v>100</v>
      </c>
      <c r="L31" s="89" t="str">
        <f t="shared" si="1"/>
        <v>-</v>
      </c>
      <c r="M31" s="117">
        <f t="shared" si="2"/>
        <v>100</v>
      </c>
    </row>
    <row r="32" spans="1:13" ht="18" customHeight="1">
      <c r="A32" s="10"/>
      <c r="B32" s="192"/>
      <c r="C32" s="183" t="s">
        <v>26</v>
      </c>
      <c r="D32" s="208"/>
      <c r="E32" s="223">
        <v>75937</v>
      </c>
      <c r="F32" s="77">
        <v>1356</v>
      </c>
      <c r="G32" s="78">
        <v>77293</v>
      </c>
      <c r="H32" s="76">
        <v>75455</v>
      </c>
      <c r="I32" s="77">
        <v>559</v>
      </c>
      <c r="J32" s="78">
        <v>76014</v>
      </c>
      <c r="K32" s="116">
        <f t="shared" si="0"/>
        <v>99.36526331037571</v>
      </c>
      <c r="L32" s="89">
        <f t="shared" si="1"/>
        <v>41.224188790560476</v>
      </c>
      <c r="M32" s="117">
        <f t="shared" si="2"/>
        <v>98.34525765593261</v>
      </c>
    </row>
    <row r="33" spans="1:13" ht="18" customHeight="1">
      <c r="A33" s="10"/>
      <c r="B33" s="192"/>
      <c r="C33" s="183" t="s">
        <v>27</v>
      </c>
      <c r="D33" s="208"/>
      <c r="E33" s="223">
        <v>2969</v>
      </c>
      <c r="F33" s="77">
        <v>0</v>
      </c>
      <c r="G33" s="78">
        <v>2969</v>
      </c>
      <c r="H33" s="76">
        <v>2969</v>
      </c>
      <c r="I33" s="77">
        <v>0</v>
      </c>
      <c r="J33" s="78">
        <v>2969</v>
      </c>
      <c r="K33" s="116">
        <f t="shared" si="0"/>
        <v>100</v>
      </c>
      <c r="L33" s="89" t="str">
        <f t="shared" si="1"/>
        <v>-</v>
      </c>
      <c r="M33" s="117">
        <f t="shared" si="2"/>
        <v>100</v>
      </c>
    </row>
    <row r="34" spans="1:13" ht="18" customHeight="1">
      <c r="A34" s="10"/>
      <c r="B34" s="193"/>
      <c r="C34" s="184" t="s">
        <v>28</v>
      </c>
      <c r="D34" s="209"/>
      <c r="E34" s="224">
        <v>1990</v>
      </c>
      <c r="F34" s="80">
        <v>0</v>
      </c>
      <c r="G34" s="81">
        <v>1990</v>
      </c>
      <c r="H34" s="79">
        <v>1760</v>
      </c>
      <c r="I34" s="80">
        <v>0</v>
      </c>
      <c r="J34" s="81">
        <v>1760</v>
      </c>
      <c r="K34" s="101">
        <f t="shared" si="0"/>
        <v>88.44221105527639</v>
      </c>
      <c r="L34" s="90" t="str">
        <f t="shared" si="1"/>
        <v>-</v>
      </c>
      <c r="M34" s="102">
        <f t="shared" si="2"/>
        <v>88.44221105527639</v>
      </c>
    </row>
    <row r="35" spans="1:13" ht="18" customHeight="1">
      <c r="A35" s="10"/>
      <c r="B35" s="194"/>
      <c r="C35" s="185" t="s">
        <v>29</v>
      </c>
      <c r="D35" s="210"/>
      <c r="E35" s="225">
        <v>2676</v>
      </c>
      <c r="F35" s="83">
        <v>130</v>
      </c>
      <c r="G35" s="84">
        <v>2806</v>
      </c>
      <c r="H35" s="82">
        <v>2611</v>
      </c>
      <c r="I35" s="83">
        <v>0</v>
      </c>
      <c r="J35" s="84">
        <v>2611</v>
      </c>
      <c r="K35" s="118">
        <f t="shared" si="0"/>
        <v>97.57100149476831</v>
      </c>
      <c r="L35" s="91">
        <f t="shared" si="1"/>
        <v>0</v>
      </c>
      <c r="M35" s="119">
        <f t="shared" si="2"/>
        <v>93.05060584461867</v>
      </c>
    </row>
    <row r="36" spans="1:13" ht="18" customHeight="1">
      <c r="A36" s="10"/>
      <c r="B36" s="192"/>
      <c r="C36" s="183" t="s">
        <v>30</v>
      </c>
      <c r="D36" s="208"/>
      <c r="E36" s="223">
        <v>2021</v>
      </c>
      <c r="F36" s="77">
        <v>0</v>
      </c>
      <c r="G36" s="78">
        <v>2021</v>
      </c>
      <c r="H36" s="76">
        <v>2021</v>
      </c>
      <c r="I36" s="77">
        <v>0</v>
      </c>
      <c r="J36" s="78">
        <v>2021</v>
      </c>
      <c r="K36" s="116">
        <f t="shared" si="0"/>
        <v>100</v>
      </c>
      <c r="L36" s="89" t="str">
        <f t="shared" si="1"/>
        <v>-</v>
      </c>
      <c r="M36" s="117">
        <f t="shared" si="2"/>
        <v>100</v>
      </c>
    </row>
    <row r="37" spans="1:13" ht="18" customHeight="1">
      <c r="A37" s="10"/>
      <c r="B37" s="192"/>
      <c r="C37" s="183" t="s">
        <v>31</v>
      </c>
      <c r="D37" s="208"/>
      <c r="E37" s="223">
        <v>4415</v>
      </c>
      <c r="F37" s="77">
        <v>0</v>
      </c>
      <c r="G37" s="78">
        <v>4415</v>
      </c>
      <c r="H37" s="76">
        <v>4415</v>
      </c>
      <c r="I37" s="77">
        <v>0</v>
      </c>
      <c r="J37" s="78">
        <v>4415</v>
      </c>
      <c r="K37" s="116">
        <f t="shared" si="0"/>
        <v>100</v>
      </c>
      <c r="L37" s="89" t="str">
        <f t="shared" si="1"/>
        <v>-</v>
      </c>
      <c r="M37" s="117">
        <f t="shared" si="2"/>
        <v>100</v>
      </c>
    </row>
    <row r="38" spans="1:13" ht="18" customHeight="1">
      <c r="A38" s="10"/>
      <c r="B38" s="192"/>
      <c r="C38" s="183" t="s">
        <v>32</v>
      </c>
      <c r="D38" s="208"/>
      <c r="E38" s="223">
        <v>2338</v>
      </c>
      <c r="F38" s="77">
        <v>0</v>
      </c>
      <c r="G38" s="78">
        <v>2338</v>
      </c>
      <c r="H38" s="76">
        <v>2338</v>
      </c>
      <c r="I38" s="77">
        <v>0</v>
      </c>
      <c r="J38" s="78">
        <v>2338</v>
      </c>
      <c r="K38" s="116">
        <f t="shared" si="0"/>
        <v>100</v>
      </c>
      <c r="L38" s="89" t="str">
        <f t="shared" si="1"/>
        <v>-</v>
      </c>
      <c r="M38" s="117">
        <f t="shared" si="2"/>
        <v>100</v>
      </c>
    </row>
    <row r="39" spans="1:13" ht="18" customHeight="1">
      <c r="A39" s="10"/>
      <c r="B39" s="193"/>
      <c r="C39" s="184" t="s">
        <v>33</v>
      </c>
      <c r="D39" s="209"/>
      <c r="E39" s="224">
        <v>2853</v>
      </c>
      <c r="F39" s="80">
        <v>0</v>
      </c>
      <c r="G39" s="81">
        <v>2853</v>
      </c>
      <c r="H39" s="79">
        <v>2853</v>
      </c>
      <c r="I39" s="80">
        <v>0</v>
      </c>
      <c r="J39" s="81">
        <v>2853</v>
      </c>
      <c r="K39" s="101">
        <f t="shared" si="0"/>
        <v>100</v>
      </c>
      <c r="L39" s="90" t="str">
        <f t="shared" si="1"/>
        <v>-</v>
      </c>
      <c r="M39" s="102">
        <f t="shared" si="2"/>
        <v>100</v>
      </c>
    </row>
    <row r="40" spans="1:13" ht="18" customHeight="1">
      <c r="A40" s="10"/>
      <c r="B40" s="194"/>
      <c r="C40" s="185" t="s">
        <v>34</v>
      </c>
      <c r="D40" s="210"/>
      <c r="E40" s="225">
        <v>6871</v>
      </c>
      <c r="F40" s="83">
        <v>592</v>
      </c>
      <c r="G40" s="84">
        <v>7463</v>
      </c>
      <c r="H40" s="82">
        <v>6871</v>
      </c>
      <c r="I40" s="83">
        <v>0</v>
      </c>
      <c r="J40" s="84">
        <v>6871</v>
      </c>
      <c r="K40" s="118">
        <f t="shared" si="0"/>
        <v>100</v>
      </c>
      <c r="L40" s="91">
        <f t="shared" si="1"/>
        <v>0</v>
      </c>
      <c r="M40" s="119">
        <f t="shared" si="2"/>
        <v>92.06753316360712</v>
      </c>
    </row>
    <row r="41" spans="1:13" ht="18" customHeight="1">
      <c r="A41" s="10"/>
      <c r="B41" s="192"/>
      <c r="C41" s="183" t="s">
        <v>100</v>
      </c>
      <c r="D41" s="208"/>
      <c r="E41" s="223">
        <v>18268</v>
      </c>
      <c r="F41" s="77">
        <v>1743</v>
      </c>
      <c r="G41" s="78">
        <v>20011</v>
      </c>
      <c r="H41" s="76">
        <v>17263</v>
      </c>
      <c r="I41" s="77">
        <v>957</v>
      </c>
      <c r="J41" s="78">
        <v>18220</v>
      </c>
      <c r="K41" s="116">
        <f t="shared" si="0"/>
        <v>94.49857674622291</v>
      </c>
      <c r="L41" s="89">
        <f t="shared" si="1"/>
        <v>54.90533562822719</v>
      </c>
      <c r="M41" s="117">
        <f t="shared" si="2"/>
        <v>91.04992254260156</v>
      </c>
    </row>
    <row r="42" spans="1:13" ht="18" customHeight="1">
      <c r="A42" s="10"/>
      <c r="B42" s="192"/>
      <c r="C42" s="183" t="s">
        <v>101</v>
      </c>
      <c r="D42" s="208"/>
      <c r="E42" s="223">
        <v>36667</v>
      </c>
      <c r="F42" s="77">
        <v>3761</v>
      </c>
      <c r="G42" s="78">
        <v>40428</v>
      </c>
      <c r="H42" s="76">
        <v>35859</v>
      </c>
      <c r="I42" s="77">
        <v>115</v>
      </c>
      <c r="J42" s="78">
        <v>35974</v>
      </c>
      <c r="K42" s="116">
        <f t="shared" si="0"/>
        <v>97.79638366923938</v>
      </c>
      <c r="L42" s="89">
        <f t="shared" si="1"/>
        <v>3.057697420898697</v>
      </c>
      <c r="M42" s="117">
        <f t="shared" si="2"/>
        <v>88.98288315029188</v>
      </c>
    </row>
    <row r="43" spans="1:13" ht="18" customHeight="1">
      <c r="A43" s="10"/>
      <c r="B43" s="192"/>
      <c r="C43" s="183" t="s">
        <v>35</v>
      </c>
      <c r="D43" s="208"/>
      <c r="E43" s="223">
        <v>3530</v>
      </c>
      <c r="F43" s="77">
        <v>221</v>
      </c>
      <c r="G43" s="78">
        <v>3751</v>
      </c>
      <c r="H43" s="76">
        <v>3441</v>
      </c>
      <c r="I43" s="77">
        <v>0</v>
      </c>
      <c r="J43" s="78">
        <v>3441</v>
      </c>
      <c r="K43" s="116">
        <f t="shared" si="0"/>
        <v>97.47875354107649</v>
      </c>
      <c r="L43" s="89">
        <f t="shared" si="1"/>
        <v>0</v>
      </c>
      <c r="M43" s="117">
        <f t="shared" si="2"/>
        <v>91.73553719008265</v>
      </c>
    </row>
    <row r="44" spans="1:13" ht="18" customHeight="1">
      <c r="A44" s="10"/>
      <c r="B44" s="193"/>
      <c r="C44" s="184" t="s">
        <v>36</v>
      </c>
      <c r="D44" s="209"/>
      <c r="E44" s="224">
        <v>11538</v>
      </c>
      <c r="F44" s="80">
        <v>1188</v>
      </c>
      <c r="G44" s="81">
        <v>12726</v>
      </c>
      <c r="H44" s="79">
        <v>10918</v>
      </c>
      <c r="I44" s="80">
        <v>310</v>
      </c>
      <c r="J44" s="81">
        <v>11228</v>
      </c>
      <c r="K44" s="101">
        <f t="shared" si="0"/>
        <v>94.62645172473566</v>
      </c>
      <c r="L44" s="90">
        <f t="shared" si="1"/>
        <v>26.094276094276093</v>
      </c>
      <c r="M44" s="102">
        <f t="shared" si="2"/>
        <v>88.22882288228823</v>
      </c>
    </row>
    <row r="45" spans="1:13" ht="18" customHeight="1" thickBot="1">
      <c r="A45" s="10"/>
      <c r="B45" s="221"/>
      <c r="C45" s="219" t="s">
        <v>37</v>
      </c>
      <c r="D45" s="231"/>
      <c r="E45" s="226">
        <v>5868</v>
      </c>
      <c r="F45" s="154">
        <v>0</v>
      </c>
      <c r="G45" s="155">
        <v>5868</v>
      </c>
      <c r="H45" s="153">
        <v>5868</v>
      </c>
      <c r="I45" s="154">
        <v>0</v>
      </c>
      <c r="J45" s="155">
        <v>5868</v>
      </c>
      <c r="K45" s="163">
        <f t="shared" si="0"/>
        <v>100</v>
      </c>
      <c r="L45" s="156" t="str">
        <f t="shared" si="1"/>
        <v>-</v>
      </c>
      <c r="M45" s="164">
        <f t="shared" si="2"/>
        <v>100</v>
      </c>
    </row>
    <row r="46" spans="1:13" ht="18" customHeight="1" thickTop="1">
      <c r="A46" s="13"/>
      <c r="B46" s="195"/>
      <c r="C46" s="186" t="s">
        <v>57</v>
      </c>
      <c r="D46" s="211"/>
      <c r="E46" s="227">
        <f>SUM(E5:E15)</f>
        <v>2409783</v>
      </c>
      <c r="F46" s="106">
        <f>SUM(F5:F15)</f>
        <v>53236</v>
      </c>
      <c r="G46" s="107">
        <f>SUM(G5:G15)</f>
        <v>2463019</v>
      </c>
      <c r="H46" s="105">
        <f>SUM(H5:H15)</f>
        <v>2392656</v>
      </c>
      <c r="I46" s="106">
        <f>SUM(I5:I15)</f>
        <v>12424</v>
      </c>
      <c r="J46" s="107">
        <f>SUM(J5:J15)</f>
        <v>2405080</v>
      </c>
      <c r="K46" s="157">
        <f t="shared" si="0"/>
        <v>99.28927210458369</v>
      </c>
      <c r="L46" s="108">
        <f t="shared" si="1"/>
        <v>23.33759110376437</v>
      </c>
      <c r="M46" s="158">
        <f t="shared" si="2"/>
        <v>97.64764299422781</v>
      </c>
    </row>
    <row r="47" spans="1:13" ht="18" customHeight="1" thickBot="1">
      <c r="A47" s="13"/>
      <c r="B47" s="196"/>
      <c r="C47" s="187" t="s">
        <v>58</v>
      </c>
      <c r="D47" s="212"/>
      <c r="E47" s="228">
        <f>SUM(E16:E45)</f>
        <v>614628</v>
      </c>
      <c r="F47" s="86">
        <f>SUM(F16:F45)</f>
        <v>20402</v>
      </c>
      <c r="G47" s="87">
        <f>SUM(G16:G45)</f>
        <v>635030</v>
      </c>
      <c r="H47" s="85">
        <f>SUM(H16:H45)</f>
        <v>606452</v>
      </c>
      <c r="I47" s="86">
        <f>SUM(I16:I45)</f>
        <v>4522</v>
      </c>
      <c r="J47" s="87">
        <f>SUM(J16:J45)</f>
        <v>610974</v>
      </c>
      <c r="K47" s="120">
        <f t="shared" si="0"/>
        <v>98.66976447542253</v>
      </c>
      <c r="L47" s="100">
        <f t="shared" si="1"/>
        <v>22.164493677090483</v>
      </c>
      <c r="M47" s="121">
        <f t="shared" si="2"/>
        <v>96.21183251184983</v>
      </c>
    </row>
    <row r="48" spans="2:13" ht="18" customHeight="1" thickBot="1">
      <c r="B48" s="197"/>
      <c r="C48" s="188" t="s">
        <v>104</v>
      </c>
      <c r="D48" s="213"/>
      <c r="E48" s="229">
        <f>SUM(E46:E47)</f>
        <v>3024411</v>
      </c>
      <c r="F48" s="94">
        <f>SUM(F46:F47)</f>
        <v>73638</v>
      </c>
      <c r="G48" s="95">
        <f>SUM(G46:G47)</f>
        <v>3098049</v>
      </c>
      <c r="H48" s="93">
        <f>SUM(H46:H47)</f>
        <v>2999108</v>
      </c>
      <c r="I48" s="94">
        <f>SUM(I46:I47)</f>
        <v>16946</v>
      </c>
      <c r="J48" s="95">
        <f>SUM(J46:J47)</f>
        <v>3016054</v>
      </c>
      <c r="K48" s="146">
        <f t="shared" si="0"/>
        <v>99.16337429006839</v>
      </c>
      <c r="L48" s="104">
        <f t="shared" si="1"/>
        <v>23.01257502919688</v>
      </c>
      <c r="M48" s="147">
        <f t="shared" si="2"/>
        <v>97.35333430814038</v>
      </c>
    </row>
    <row r="49" spans="5:10" s="308" customFormat="1" ht="11.25">
      <c r="E49" s="11"/>
      <c r="F49" s="11"/>
      <c r="G49" s="11"/>
      <c r="H49" s="11"/>
      <c r="I49" s="11"/>
      <c r="J49" s="11"/>
    </row>
    <row r="50" spans="5:10" s="308" customFormat="1" ht="11.25">
      <c r="E50" s="11"/>
      <c r="F50" s="11"/>
      <c r="G50" s="11"/>
      <c r="H50" s="11"/>
      <c r="I50" s="11"/>
      <c r="J50" s="11"/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1:M50"/>
  <sheetViews>
    <sheetView showGridLines="0" zoomScaleSheetLayoutView="100" workbookViewId="0" topLeftCell="A1">
      <pane xSplit="4" ySplit="4" topLeftCell="E5" activePane="bottomRight" state="frozen"/>
      <selection pane="topLeft" activeCell="A41" sqref="P42"/>
      <selection pane="topRight" activeCell="A41" sqref="P42"/>
      <selection pane="bottomLeft" activeCell="A41" sqref="P42"/>
      <selection pane="bottomRight"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121</v>
      </c>
      <c r="K1" s="2"/>
      <c r="L1" s="2"/>
      <c r="M1" s="47" t="s">
        <v>40</v>
      </c>
    </row>
    <row r="2" spans="2:13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3329546</v>
      </c>
      <c r="F5" s="74">
        <v>49898</v>
      </c>
      <c r="G5" s="75">
        <v>3379444</v>
      </c>
      <c r="H5" s="73">
        <v>3315177</v>
      </c>
      <c r="I5" s="74">
        <v>11689</v>
      </c>
      <c r="J5" s="75">
        <v>3326866</v>
      </c>
      <c r="K5" s="114">
        <f>IF(E5=0,"-",H5/E5*100)</f>
        <v>99.56843966114299</v>
      </c>
      <c r="L5" s="88">
        <f>IF(F5=0,"-",I5/F5*100)</f>
        <v>23.425788608761874</v>
      </c>
      <c r="M5" s="115">
        <f>IF(G5=0,"-",J5/G5*100)</f>
        <v>98.44418194235502</v>
      </c>
    </row>
    <row r="6" spans="1:13" ht="18" customHeight="1">
      <c r="A6" s="10"/>
      <c r="B6" s="192"/>
      <c r="C6" s="183" t="s">
        <v>5</v>
      </c>
      <c r="D6" s="208"/>
      <c r="E6" s="223">
        <v>347112</v>
      </c>
      <c r="F6" s="77">
        <v>7644</v>
      </c>
      <c r="G6" s="78">
        <v>354756</v>
      </c>
      <c r="H6" s="76">
        <v>371520</v>
      </c>
      <c r="I6" s="77">
        <v>1871</v>
      </c>
      <c r="J6" s="78">
        <v>373391</v>
      </c>
      <c r="K6" s="116">
        <f aca="true" t="shared" si="0" ref="K6:K49">IF(E6=0,"-",H6/E6*100)</f>
        <v>107.03173615432482</v>
      </c>
      <c r="L6" s="89">
        <f aca="true" t="shared" si="1" ref="L6:L49">IF(F6=0,"-",I6/F6*100)</f>
        <v>24.476713762428048</v>
      </c>
      <c r="M6" s="117">
        <f aca="true" t="shared" si="2" ref="M6:M49">IF(G6=0,"-",J6/G6*100)</f>
        <v>105.25290622286867</v>
      </c>
    </row>
    <row r="7" spans="1:13" ht="18" customHeight="1">
      <c r="A7" s="10"/>
      <c r="B7" s="192"/>
      <c r="C7" s="183" t="s">
        <v>6</v>
      </c>
      <c r="D7" s="208"/>
      <c r="E7" s="223">
        <v>124541</v>
      </c>
      <c r="F7" s="77">
        <v>1257</v>
      </c>
      <c r="G7" s="78">
        <v>125798</v>
      </c>
      <c r="H7" s="76">
        <v>124512</v>
      </c>
      <c r="I7" s="77">
        <v>297</v>
      </c>
      <c r="J7" s="78">
        <v>124809</v>
      </c>
      <c r="K7" s="116">
        <f t="shared" si="0"/>
        <v>99.97671449562795</v>
      </c>
      <c r="L7" s="89">
        <f t="shared" si="1"/>
        <v>23.627684964200476</v>
      </c>
      <c r="M7" s="117">
        <f t="shared" si="2"/>
        <v>99.21381897963401</v>
      </c>
    </row>
    <row r="8" spans="1:13" ht="18" customHeight="1">
      <c r="A8" s="10"/>
      <c r="B8" s="192"/>
      <c r="C8" s="183" t="s">
        <v>7</v>
      </c>
      <c r="D8" s="208"/>
      <c r="E8" s="223">
        <v>1010498</v>
      </c>
      <c r="F8" s="77">
        <v>19599</v>
      </c>
      <c r="G8" s="78">
        <v>1030097</v>
      </c>
      <c r="H8" s="76">
        <v>1001657</v>
      </c>
      <c r="I8" s="77">
        <v>3316</v>
      </c>
      <c r="J8" s="78">
        <v>1004973</v>
      </c>
      <c r="K8" s="116">
        <f t="shared" si="0"/>
        <v>99.12508485914866</v>
      </c>
      <c r="L8" s="89">
        <f t="shared" si="1"/>
        <v>16.91923057298842</v>
      </c>
      <c r="M8" s="117">
        <f t="shared" si="2"/>
        <v>97.5610063906603</v>
      </c>
    </row>
    <row r="9" spans="1:13" ht="18" customHeight="1">
      <c r="A9" s="10"/>
      <c r="B9" s="193"/>
      <c r="C9" s="184" t="s">
        <v>8</v>
      </c>
      <c r="D9" s="209"/>
      <c r="E9" s="224">
        <v>491997</v>
      </c>
      <c r="F9" s="80">
        <v>13128</v>
      </c>
      <c r="G9" s="81">
        <v>505125</v>
      </c>
      <c r="H9" s="79">
        <v>492435</v>
      </c>
      <c r="I9" s="80">
        <v>4102</v>
      </c>
      <c r="J9" s="81">
        <v>496537</v>
      </c>
      <c r="K9" s="101">
        <f t="shared" si="0"/>
        <v>100.08902493307885</v>
      </c>
      <c r="L9" s="90">
        <f t="shared" si="1"/>
        <v>31.246191346739792</v>
      </c>
      <c r="M9" s="102">
        <f t="shared" si="2"/>
        <v>98.2998267755506</v>
      </c>
    </row>
    <row r="10" spans="1:13" ht="18" customHeight="1">
      <c r="A10" s="10"/>
      <c r="B10" s="194"/>
      <c r="C10" s="185" t="s">
        <v>9</v>
      </c>
      <c r="D10" s="210"/>
      <c r="E10" s="225">
        <v>221251</v>
      </c>
      <c r="F10" s="83">
        <v>580</v>
      </c>
      <c r="G10" s="84">
        <v>221831</v>
      </c>
      <c r="H10" s="82">
        <v>220711</v>
      </c>
      <c r="I10" s="83">
        <v>99</v>
      </c>
      <c r="J10" s="84">
        <v>220810</v>
      </c>
      <c r="K10" s="118">
        <f t="shared" si="0"/>
        <v>99.75593330651613</v>
      </c>
      <c r="L10" s="91">
        <f t="shared" si="1"/>
        <v>17.06896551724138</v>
      </c>
      <c r="M10" s="119">
        <f t="shared" si="2"/>
        <v>99.53973971176255</v>
      </c>
    </row>
    <row r="11" spans="1:13" ht="18" customHeight="1">
      <c r="A11" s="10"/>
      <c r="B11" s="192"/>
      <c r="C11" s="183" t="s">
        <v>95</v>
      </c>
      <c r="D11" s="208"/>
      <c r="E11" s="223">
        <v>463867</v>
      </c>
      <c r="F11" s="77">
        <v>19692</v>
      </c>
      <c r="G11" s="78">
        <v>483559</v>
      </c>
      <c r="H11" s="76">
        <v>460990</v>
      </c>
      <c r="I11" s="77">
        <v>3616</v>
      </c>
      <c r="J11" s="78">
        <v>464606</v>
      </c>
      <c r="K11" s="116">
        <f t="shared" si="0"/>
        <v>99.37977911772124</v>
      </c>
      <c r="L11" s="89">
        <f t="shared" si="1"/>
        <v>18.362786918545602</v>
      </c>
      <c r="M11" s="117">
        <f t="shared" si="2"/>
        <v>96.08051964703377</v>
      </c>
    </row>
    <row r="12" spans="1:13" ht="18" customHeight="1">
      <c r="A12" s="10"/>
      <c r="B12" s="192"/>
      <c r="C12" s="183" t="s">
        <v>96</v>
      </c>
      <c r="D12" s="208"/>
      <c r="E12" s="223">
        <v>235037</v>
      </c>
      <c r="F12" s="77">
        <v>345</v>
      </c>
      <c r="G12" s="78">
        <v>235382</v>
      </c>
      <c r="H12" s="76">
        <v>235037</v>
      </c>
      <c r="I12" s="77">
        <v>295</v>
      </c>
      <c r="J12" s="78">
        <v>235332</v>
      </c>
      <c r="K12" s="116">
        <f t="shared" si="0"/>
        <v>100</v>
      </c>
      <c r="L12" s="89">
        <f t="shared" si="1"/>
        <v>85.5072463768116</v>
      </c>
      <c r="M12" s="117">
        <f t="shared" si="2"/>
        <v>99.9787579339117</v>
      </c>
    </row>
    <row r="13" spans="1:13" ht="18" customHeight="1">
      <c r="A13" s="10"/>
      <c r="B13" s="192"/>
      <c r="C13" s="183" t="s">
        <v>97</v>
      </c>
      <c r="D13" s="208"/>
      <c r="E13" s="223">
        <v>442813</v>
      </c>
      <c r="F13" s="77">
        <v>3862</v>
      </c>
      <c r="G13" s="78">
        <v>446675</v>
      </c>
      <c r="H13" s="76">
        <v>440654</v>
      </c>
      <c r="I13" s="77">
        <v>1138</v>
      </c>
      <c r="J13" s="78">
        <v>441792</v>
      </c>
      <c r="K13" s="116">
        <f t="shared" si="0"/>
        <v>99.51243527177387</v>
      </c>
      <c r="L13" s="89">
        <f t="shared" si="1"/>
        <v>29.466597617814607</v>
      </c>
      <c r="M13" s="117">
        <f t="shared" si="2"/>
        <v>98.90681144008508</v>
      </c>
    </row>
    <row r="14" spans="1:13" ht="18" customHeight="1">
      <c r="A14" s="10"/>
      <c r="B14" s="193"/>
      <c r="C14" s="184" t="s">
        <v>98</v>
      </c>
      <c r="D14" s="209"/>
      <c r="E14" s="224">
        <v>162390</v>
      </c>
      <c r="F14" s="80">
        <v>5299</v>
      </c>
      <c r="G14" s="81">
        <v>167689</v>
      </c>
      <c r="H14" s="79">
        <v>161432</v>
      </c>
      <c r="I14" s="80">
        <v>724</v>
      </c>
      <c r="J14" s="81">
        <v>162156</v>
      </c>
      <c r="K14" s="101">
        <f t="shared" si="0"/>
        <v>99.41006219594803</v>
      </c>
      <c r="L14" s="90">
        <f t="shared" si="1"/>
        <v>13.66295527458011</v>
      </c>
      <c r="M14" s="102">
        <f t="shared" si="2"/>
        <v>96.70043950408196</v>
      </c>
    </row>
    <row r="15" spans="1:13" ht="18" customHeight="1">
      <c r="A15" s="10"/>
      <c r="B15" s="194"/>
      <c r="C15" s="185" t="s">
        <v>99</v>
      </c>
      <c r="D15" s="210"/>
      <c r="E15" s="225">
        <v>44128</v>
      </c>
      <c r="F15" s="83">
        <v>1968</v>
      </c>
      <c r="G15" s="84">
        <v>46096</v>
      </c>
      <c r="H15" s="82">
        <v>43805</v>
      </c>
      <c r="I15" s="83">
        <v>231</v>
      </c>
      <c r="J15" s="84">
        <v>44036</v>
      </c>
      <c r="K15" s="118">
        <f t="shared" si="0"/>
        <v>99.26803843364756</v>
      </c>
      <c r="L15" s="91">
        <f t="shared" si="1"/>
        <v>11.73780487804878</v>
      </c>
      <c r="M15" s="119">
        <f t="shared" si="2"/>
        <v>95.53106560222146</v>
      </c>
    </row>
    <row r="16" spans="1:13" ht="18" customHeight="1">
      <c r="A16" s="10"/>
      <c r="B16" s="191"/>
      <c r="C16" s="182" t="s">
        <v>10</v>
      </c>
      <c r="D16" s="207"/>
      <c r="E16" s="222">
        <v>1772</v>
      </c>
      <c r="F16" s="74">
        <v>0</v>
      </c>
      <c r="G16" s="75">
        <v>1772</v>
      </c>
      <c r="H16" s="73">
        <v>1764</v>
      </c>
      <c r="I16" s="74">
        <v>0</v>
      </c>
      <c r="J16" s="75">
        <v>1764</v>
      </c>
      <c r="K16" s="114">
        <f t="shared" si="0"/>
        <v>99.54853273137697</v>
      </c>
      <c r="L16" s="88" t="str">
        <f t="shared" si="1"/>
        <v>-</v>
      </c>
      <c r="M16" s="115">
        <f t="shared" si="2"/>
        <v>99.54853273137697</v>
      </c>
    </row>
    <row r="17" spans="1:13" ht="18" customHeight="1">
      <c r="A17" s="10"/>
      <c r="B17" s="192"/>
      <c r="C17" s="183" t="s">
        <v>11</v>
      </c>
      <c r="D17" s="208"/>
      <c r="E17" s="223">
        <v>1271</v>
      </c>
      <c r="F17" s="77">
        <v>378</v>
      </c>
      <c r="G17" s="78">
        <v>1649</v>
      </c>
      <c r="H17" s="76">
        <v>1271</v>
      </c>
      <c r="I17" s="77">
        <v>378</v>
      </c>
      <c r="J17" s="78">
        <v>1649</v>
      </c>
      <c r="K17" s="116">
        <f t="shared" si="0"/>
        <v>100</v>
      </c>
      <c r="L17" s="89">
        <f t="shared" si="1"/>
        <v>100</v>
      </c>
      <c r="M17" s="117">
        <f t="shared" si="2"/>
        <v>100</v>
      </c>
    </row>
    <row r="18" spans="1:13" ht="18" customHeight="1">
      <c r="A18" s="10"/>
      <c r="B18" s="192"/>
      <c r="C18" s="183" t="s">
        <v>12</v>
      </c>
      <c r="D18" s="208"/>
      <c r="E18" s="223">
        <v>4156</v>
      </c>
      <c r="F18" s="77">
        <v>0</v>
      </c>
      <c r="G18" s="78">
        <v>4156</v>
      </c>
      <c r="H18" s="76">
        <v>4156</v>
      </c>
      <c r="I18" s="77">
        <v>0</v>
      </c>
      <c r="J18" s="78">
        <v>4156</v>
      </c>
      <c r="K18" s="116">
        <f t="shared" si="0"/>
        <v>100</v>
      </c>
      <c r="L18" s="89" t="str">
        <f t="shared" si="1"/>
        <v>-</v>
      </c>
      <c r="M18" s="117">
        <f t="shared" si="2"/>
        <v>100</v>
      </c>
    </row>
    <row r="19" spans="1:13" ht="18" customHeight="1">
      <c r="A19" s="10"/>
      <c r="B19" s="193"/>
      <c r="C19" s="184" t="s">
        <v>13</v>
      </c>
      <c r="D19" s="209"/>
      <c r="E19" s="224">
        <v>6289</v>
      </c>
      <c r="F19" s="80">
        <v>0</v>
      </c>
      <c r="G19" s="81">
        <v>6289</v>
      </c>
      <c r="H19" s="79">
        <v>6178</v>
      </c>
      <c r="I19" s="80">
        <v>0</v>
      </c>
      <c r="J19" s="81">
        <v>6178</v>
      </c>
      <c r="K19" s="101">
        <f t="shared" si="0"/>
        <v>98.23501351566227</v>
      </c>
      <c r="L19" s="90" t="str">
        <f t="shared" si="1"/>
        <v>-</v>
      </c>
      <c r="M19" s="102">
        <f t="shared" si="2"/>
        <v>98.23501351566227</v>
      </c>
    </row>
    <row r="20" spans="1:13" ht="18" customHeight="1">
      <c r="A20" s="10"/>
      <c r="B20" s="194"/>
      <c r="C20" s="185" t="s">
        <v>14</v>
      </c>
      <c r="D20" s="210"/>
      <c r="E20" s="225">
        <v>33001</v>
      </c>
      <c r="F20" s="83">
        <v>485</v>
      </c>
      <c r="G20" s="84">
        <v>33486</v>
      </c>
      <c r="H20" s="82">
        <v>32622</v>
      </c>
      <c r="I20" s="83">
        <v>91</v>
      </c>
      <c r="J20" s="84">
        <v>32713</v>
      </c>
      <c r="K20" s="118">
        <f t="shared" si="0"/>
        <v>98.85154995303172</v>
      </c>
      <c r="L20" s="91">
        <f t="shared" si="1"/>
        <v>18.762886597938145</v>
      </c>
      <c r="M20" s="119">
        <f t="shared" si="2"/>
        <v>97.69157259750342</v>
      </c>
    </row>
    <row r="21" spans="1:13" ht="18" customHeight="1">
      <c r="A21" s="10"/>
      <c r="B21" s="192"/>
      <c r="C21" s="183" t="s">
        <v>15</v>
      </c>
      <c r="D21" s="208"/>
      <c r="E21" s="223">
        <v>45197</v>
      </c>
      <c r="F21" s="77">
        <v>14</v>
      </c>
      <c r="G21" s="78">
        <v>45211</v>
      </c>
      <c r="H21" s="76">
        <v>45190</v>
      </c>
      <c r="I21" s="77">
        <v>12</v>
      </c>
      <c r="J21" s="78">
        <v>45202</v>
      </c>
      <c r="K21" s="116">
        <f t="shared" si="0"/>
        <v>99.98451224638804</v>
      </c>
      <c r="L21" s="89">
        <f t="shared" si="1"/>
        <v>85.71428571428571</v>
      </c>
      <c r="M21" s="117">
        <f t="shared" si="2"/>
        <v>99.98009334011634</v>
      </c>
    </row>
    <row r="22" spans="1:13" ht="18" customHeight="1">
      <c r="A22" s="10"/>
      <c r="B22" s="192"/>
      <c r="C22" s="183" t="s">
        <v>16</v>
      </c>
      <c r="D22" s="208"/>
      <c r="E22" s="223">
        <v>15944</v>
      </c>
      <c r="F22" s="77">
        <v>0</v>
      </c>
      <c r="G22" s="78">
        <v>15944</v>
      </c>
      <c r="H22" s="76">
        <v>15944</v>
      </c>
      <c r="I22" s="77">
        <v>0</v>
      </c>
      <c r="J22" s="78">
        <v>15944</v>
      </c>
      <c r="K22" s="116">
        <f t="shared" si="0"/>
        <v>100</v>
      </c>
      <c r="L22" s="89" t="str">
        <f t="shared" si="1"/>
        <v>-</v>
      </c>
      <c r="M22" s="117">
        <f t="shared" si="2"/>
        <v>100</v>
      </c>
    </row>
    <row r="23" spans="1:13" ht="18" customHeight="1">
      <c r="A23" s="10"/>
      <c r="B23" s="192"/>
      <c r="C23" s="183" t="s">
        <v>17</v>
      </c>
      <c r="D23" s="208"/>
      <c r="E23" s="223">
        <v>29324</v>
      </c>
      <c r="F23" s="77">
        <v>0</v>
      </c>
      <c r="G23" s="78">
        <v>29324</v>
      </c>
      <c r="H23" s="76">
        <v>29319</v>
      </c>
      <c r="I23" s="77">
        <v>0</v>
      </c>
      <c r="J23" s="78">
        <v>29319</v>
      </c>
      <c r="K23" s="116">
        <f t="shared" si="0"/>
        <v>99.9829491201746</v>
      </c>
      <c r="L23" s="89" t="str">
        <f t="shared" si="1"/>
        <v>-</v>
      </c>
      <c r="M23" s="117">
        <f t="shared" si="2"/>
        <v>99.9829491201746</v>
      </c>
    </row>
    <row r="24" spans="1:13" ht="18" customHeight="1">
      <c r="A24" s="10"/>
      <c r="B24" s="193"/>
      <c r="C24" s="184" t="s">
        <v>18</v>
      </c>
      <c r="D24" s="209"/>
      <c r="E24" s="224">
        <v>4172</v>
      </c>
      <c r="F24" s="80">
        <v>0</v>
      </c>
      <c r="G24" s="81">
        <v>4172</v>
      </c>
      <c r="H24" s="79">
        <v>4172</v>
      </c>
      <c r="I24" s="80">
        <v>0</v>
      </c>
      <c r="J24" s="81">
        <v>4172</v>
      </c>
      <c r="K24" s="101">
        <f t="shared" si="0"/>
        <v>100</v>
      </c>
      <c r="L24" s="90" t="str">
        <f t="shared" si="1"/>
        <v>-</v>
      </c>
      <c r="M24" s="102">
        <f t="shared" si="2"/>
        <v>100</v>
      </c>
    </row>
    <row r="25" spans="1:13" ht="18" customHeight="1">
      <c r="A25" s="10"/>
      <c r="B25" s="194"/>
      <c r="C25" s="185" t="s">
        <v>19</v>
      </c>
      <c r="D25" s="210"/>
      <c r="E25" s="225">
        <v>60619</v>
      </c>
      <c r="F25" s="83">
        <v>156</v>
      </c>
      <c r="G25" s="84">
        <v>60775</v>
      </c>
      <c r="H25" s="82">
        <v>60595</v>
      </c>
      <c r="I25" s="83">
        <v>155</v>
      </c>
      <c r="J25" s="84">
        <v>60750</v>
      </c>
      <c r="K25" s="118">
        <f t="shared" si="0"/>
        <v>99.96040845279532</v>
      </c>
      <c r="L25" s="91">
        <f t="shared" si="1"/>
        <v>99.35897435897436</v>
      </c>
      <c r="M25" s="119">
        <f t="shared" si="2"/>
        <v>99.95886466474701</v>
      </c>
    </row>
    <row r="26" spans="1:13" ht="18" customHeight="1">
      <c r="A26" s="10"/>
      <c r="B26" s="192"/>
      <c r="C26" s="183" t="s">
        <v>20</v>
      </c>
      <c r="D26" s="208"/>
      <c r="E26" s="223">
        <v>43876</v>
      </c>
      <c r="F26" s="77">
        <v>102</v>
      </c>
      <c r="G26" s="78">
        <v>43978</v>
      </c>
      <c r="H26" s="76">
        <v>43868</v>
      </c>
      <c r="I26" s="77">
        <v>102</v>
      </c>
      <c r="J26" s="78">
        <v>43970</v>
      </c>
      <c r="K26" s="116">
        <f t="shared" si="0"/>
        <v>99.98176679733795</v>
      </c>
      <c r="L26" s="89">
        <f t="shared" si="1"/>
        <v>100</v>
      </c>
      <c r="M26" s="117">
        <f t="shared" si="2"/>
        <v>99.98180908636137</v>
      </c>
    </row>
    <row r="27" spans="1:13" ht="18" customHeight="1">
      <c r="A27" s="10"/>
      <c r="B27" s="192"/>
      <c r="C27" s="183" t="s">
        <v>21</v>
      </c>
      <c r="D27" s="208"/>
      <c r="E27" s="223">
        <v>104029</v>
      </c>
      <c r="F27" s="77">
        <v>1967</v>
      </c>
      <c r="G27" s="78">
        <v>105996</v>
      </c>
      <c r="H27" s="76">
        <v>103496</v>
      </c>
      <c r="I27" s="77">
        <v>446</v>
      </c>
      <c r="J27" s="78">
        <v>103942</v>
      </c>
      <c r="K27" s="116">
        <f t="shared" si="0"/>
        <v>99.48764286881543</v>
      </c>
      <c r="L27" s="89">
        <f t="shared" si="1"/>
        <v>22.674123029994917</v>
      </c>
      <c r="M27" s="117">
        <f t="shared" si="2"/>
        <v>98.06219102607645</v>
      </c>
    </row>
    <row r="28" spans="1:13" ht="18" customHeight="1">
      <c r="A28" s="10"/>
      <c r="B28" s="192"/>
      <c r="C28" s="183" t="s">
        <v>22</v>
      </c>
      <c r="D28" s="208"/>
      <c r="E28" s="223">
        <v>34056</v>
      </c>
      <c r="F28" s="77">
        <v>581</v>
      </c>
      <c r="G28" s="78">
        <v>34637</v>
      </c>
      <c r="H28" s="76">
        <v>34051</v>
      </c>
      <c r="I28" s="77">
        <v>0</v>
      </c>
      <c r="J28" s="78">
        <v>34051</v>
      </c>
      <c r="K28" s="116">
        <f t="shared" si="0"/>
        <v>99.98531829927178</v>
      </c>
      <c r="L28" s="89">
        <f t="shared" si="1"/>
        <v>0</v>
      </c>
      <c r="M28" s="117">
        <f t="shared" si="2"/>
        <v>98.30816756647516</v>
      </c>
    </row>
    <row r="29" spans="1:13" ht="18" customHeight="1">
      <c r="A29" s="10"/>
      <c r="B29" s="193"/>
      <c r="C29" s="184" t="s">
        <v>23</v>
      </c>
      <c r="D29" s="209"/>
      <c r="E29" s="224">
        <v>70282</v>
      </c>
      <c r="F29" s="80">
        <v>101</v>
      </c>
      <c r="G29" s="81">
        <v>70383</v>
      </c>
      <c r="H29" s="79">
        <v>70246</v>
      </c>
      <c r="I29" s="80">
        <v>92</v>
      </c>
      <c r="J29" s="81">
        <v>70338</v>
      </c>
      <c r="K29" s="101">
        <f t="shared" si="0"/>
        <v>99.94877778093965</v>
      </c>
      <c r="L29" s="90">
        <f t="shared" si="1"/>
        <v>91.0891089108911</v>
      </c>
      <c r="M29" s="102">
        <f t="shared" si="2"/>
        <v>99.93606410638932</v>
      </c>
    </row>
    <row r="30" spans="1:13" ht="18" customHeight="1">
      <c r="A30" s="10"/>
      <c r="B30" s="194"/>
      <c r="C30" s="185" t="s">
        <v>24</v>
      </c>
      <c r="D30" s="210"/>
      <c r="E30" s="225">
        <v>152959</v>
      </c>
      <c r="F30" s="83">
        <v>2592</v>
      </c>
      <c r="G30" s="84">
        <v>155551</v>
      </c>
      <c r="H30" s="82">
        <v>152729</v>
      </c>
      <c r="I30" s="83">
        <v>735</v>
      </c>
      <c r="J30" s="84">
        <v>153464</v>
      </c>
      <c r="K30" s="118">
        <f t="shared" si="0"/>
        <v>99.84963290816493</v>
      </c>
      <c r="L30" s="91">
        <f t="shared" si="1"/>
        <v>28.35648148148148</v>
      </c>
      <c r="M30" s="119">
        <f t="shared" si="2"/>
        <v>98.65831785073705</v>
      </c>
    </row>
    <row r="31" spans="1:13" ht="18" customHeight="1">
      <c r="A31" s="10"/>
      <c r="B31" s="192"/>
      <c r="C31" s="183" t="s">
        <v>25</v>
      </c>
      <c r="D31" s="208"/>
      <c r="E31" s="223">
        <v>57100</v>
      </c>
      <c r="F31" s="77">
        <v>125</v>
      </c>
      <c r="G31" s="78">
        <v>57225</v>
      </c>
      <c r="H31" s="76">
        <v>57100</v>
      </c>
      <c r="I31" s="77">
        <v>125</v>
      </c>
      <c r="J31" s="78">
        <v>57225</v>
      </c>
      <c r="K31" s="116">
        <f t="shared" si="0"/>
        <v>100</v>
      </c>
      <c r="L31" s="89">
        <f t="shared" si="1"/>
        <v>100</v>
      </c>
      <c r="M31" s="117">
        <f t="shared" si="2"/>
        <v>100</v>
      </c>
    </row>
    <row r="32" spans="1:13" ht="18" customHeight="1">
      <c r="A32" s="10"/>
      <c r="B32" s="192"/>
      <c r="C32" s="183" t="s">
        <v>26</v>
      </c>
      <c r="D32" s="208"/>
      <c r="E32" s="223">
        <v>126989</v>
      </c>
      <c r="F32" s="77">
        <v>2269</v>
      </c>
      <c r="G32" s="78">
        <v>129258</v>
      </c>
      <c r="H32" s="76">
        <v>126907</v>
      </c>
      <c r="I32" s="77">
        <v>934</v>
      </c>
      <c r="J32" s="78">
        <v>127841</v>
      </c>
      <c r="K32" s="116">
        <f t="shared" si="0"/>
        <v>99.93542747797053</v>
      </c>
      <c r="L32" s="89">
        <f t="shared" si="1"/>
        <v>41.16350815337153</v>
      </c>
      <c r="M32" s="117">
        <f t="shared" si="2"/>
        <v>98.90374290179331</v>
      </c>
    </row>
    <row r="33" spans="1:13" ht="18" customHeight="1">
      <c r="A33" s="10"/>
      <c r="B33" s="192"/>
      <c r="C33" s="183" t="s">
        <v>27</v>
      </c>
      <c r="D33" s="208"/>
      <c r="E33" s="223">
        <v>159</v>
      </c>
      <c r="F33" s="77">
        <v>0</v>
      </c>
      <c r="G33" s="78">
        <v>159</v>
      </c>
      <c r="H33" s="76">
        <v>159</v>
      </c>
      <c r="I33" s="77">
        <v>0</v>
      </c>
      <c r="J33" s="78">
        <v>159</v>
      </c>
      <c r="K33" s="116">
        <f t="shared" si="0"/>
        <v>100</v>
      </c>
      <c r="L33" s="89" t="str">
        <f t="shared" si="1"/>
        <v>-</v>
      </c>
      <c r="M33" s="117">
        <f t="shared" si="2"/>
        <v>100</v>
      </c>
    </row>
    <row r="34" spans="1:13" ht="18" customHeight="1">
      <c r="A34" s="10"/>
      <c r="B34" s="193"/>
      <c r="C34" s="184" t="s">
        <v>28</v>
      </c>
      <c r="D34" s="209"/>
      <c r="E34" s="224">
        <v>153</v>
      </c>
      <c r="F34" s="80">
        <v>0</v>
      </c>
      <c r="G34" s="81">
        <v>153</v>
      </c>
      <c r="H34" s="79">
        <v>153</v>
      </c>
      <c r="I34" s="80">
        <v>0</v>
      </c>
      <c r="J34" s="81">
        <v>153</v>
      </c>
      <c r="K34" s="101">
        <f t="shared" si="0"/>
        <v>100</v>
      </c>
      <c r="L34" s="90" t="str">
        <f t="shared" si="1"/>
        <v>-</v>
      </c>
      <c r="M34" s="102">
        <f t="shared" si="2"/>
        <v>100</v>
      </c>
    </row>
    <row r="35" spans="1:13" ht="18" customHeight="1">
      <c r="A35" s="10"/>
      <c r="B35" s="194"/>
      <c r="C35" s="185" t="s">
        <v>29</v>
      </c>
      <c r="D35" s="210"/>
      <c r="E35" s="225">
        <v>1051</v>
      </c>
      <c r="F35" s="83">
        <v>0</v>
      </c>
      <c r="G35" s="84">
        <v>1051</v>
      </c>
      <c r="H35" s="82">
        <v>1048</v>
      </c>
      <c r="I35" s="83">
        <v>0</v>
      </c>
      <c r="J35" s="84">
        <v>1048</v>
      </c>
      <c r="K35" s="118">
        <f t="shared" si="0"/>
        <v>99.71455756422455</v>
      </c>
      <c r="L35" s="91" t="str">
        <f t="shared" si="1"/>
        <v>-</v>
      </c>
      <c r="M35" s="119">
        <f t="shared" si="2"/>
        <v>99.71455756422455</v>
      </c>
    </row>
    <row r="36" spans="1:13" ht="18" customHeight="1">
      <c r="A36" s="10"/>
      <c r="B36" s="192"/>
      <c r="C36" s="183" t="s">
        <v>30</v>
      </c>
      <c r="D36" s="208"/>
      <c r="E36" s="223">
        <v>689</v>
      </c>
      <c r="F36" s="77">
        <v>0</v>
      </c>
      <c r="G36" s="78">
        <v>689</v>
      </c>
      <c r="H36" s="76">
        <v>689</v>
      </c>
      <c r="I36" s="77">
        <v>0</v>
      </c>
      <c r="J36" s="78">
        <v>689</v>
      </c>
      <c r="K36" s="116">
        <f t="shared" si="0"/>
        <v>100</v>
      </c>
      <c r="L36" s="89" t="str">
        <f t="shared" si="1"/>
        <v>-</v>
      </c>
      <c r="M36" s="117">
        <f t="shared" si="2"/>
        <v>100</v>
      </c>
    </row>
    <row r="37" spans="1:13" ht="18" customHeight="1">
      <c r="A37" s="10"/>
      <c r="B37" s="192"/>
      <c r="C37" s="183" t="s">
        <v>31</v>
      </c>
      <c r="D37" s="208"/>
      <c r="E37" s="223">
        <v>9570</v>
      </c>
      <c r="F37" s="77">
        <v>0</v>
      </c>
      <c r="G37" s="78">
        <v>9570</v>
      </c>
      <c r="H37" s="76">
        <v>9570</v>
      </c>
      <c r="I37" s="77">
        <v>0</v>
      </c>
      <c r="J37" s="78">
        <v>9570</v>
      </c>
      <c r="K37" s="116">
        <f t="shared" si="0"/>
        <v>100</v>
      </c>
      <c r="L37" s="89" t="str">
        <f t="shared" si="1"/>
        <v>-</v>
      </c>
      <c r="M37" s="117">
        <f t="shared" si="2"/>
        <v>100</v>
      </c>
    </row>
    <row r="38" spans="1:13" ht="18" customHeight="1">
      <c r="A38" s="10"/>
      <c r="B38" s="192"/>
      <c r="C38" s="183" t="s">
        <v>32</v>
      </c>
      <c r="D38" s="208"/>
      <c r="E38" s="223">
        <v>1264</v>
      </c>
      <c r="F38" s="77">
        <v>0</v>
      </c>
      <c r="G38" s="78">
        <v>1264</v>
      </c>
      <c r="H38" s="76">
        <v>1264</v>
      </c>
      <c r="I38" s="77">
        <v>0</v>
      </c>
      <c r="J38" s="78">
        <v>1264</v>
      </c>
      <c r="K38" s="116">
        <f t="shared" si="0"/>
        <v>100</v>
      </c>
      <c r="L38" s="89" t="str">
        <f t="shared" si="1"/>
        <v>-</v>
      </c>
      <c r="M38" s="117">
        <f t="shared" si="2"/>
        <v>100</v>
      </c>
    </row>
    <row r="39" spans="1:13" ht="18" customHeight="1">
      <c r="A39" s="10"/>
      <c r="B39" s="193"/>
      <c r="C39" s="184" t="s">
        <v>33</v>
      </c>
      <c r="D39" s="209"/>
      <c r="E39" s="224">
        <v>658</v>
      </c>
      <c r="F39" s="80">
        <v>0</v>
      </c>
      <c r="G39" s="81">
        <v>658</v>
      </c>
      <c r="H39" s="79">
        <v>658</v>
      </c>
      <c r="I39" s="80">
        <v>0</v>
      </c>
      <c r="J39" s="81">
        <v>658</v>
      </c>
      <c r="K39" s="101">
        <f t="shared" si="0"/>
        <v>100</v>
      </c>
      <c r="L39" s="90" t="str">
        <f t="shared" si="1"/>
        <v>-</v>
      </c>
      <c r="M39" s="102">
        <f t="shared" si="2"/>
        <v>100</v>
      </c>
    </row>
    <row r="40" spans="1:13" ht="18" customHeight="1">
      <c r="A40" s="10"/>
      <c r="B40" s="194"/>
      <c r="C40" s="185" t="s">
        <v>34</v>
      </c>
      <c r="D40" s="210"/>
      <c r="E40" s="225">
        <v>262</v>
      </c>
      <c r="F40" s="83">
        <v>0</v>
      </c>
      <c r="G40" s="84">
        <v>262</v>
      </c>
      <c r="H40" s="82">
        <v>262</v>
      </c>
      <c r="I40" s="83">
        <v>0</v>
      </c>
      <c r="J40" s="84">
        <v>262</v>
      </c>
      <c r="K40" s="118">
        <f t="shared" si="0"/>
        <v>100</v>
      </c>
      <c r="L40" s="91" t="str">
        <f t="shared" si="1"/>
        <v>-</v>
      </c>
      <c r="M40" s="119">
        <f t="shared" si="2"/>
        <v>100</v>
      </c>
    </row>
    <row r="41" spans="1:13" ht="18" customHeight="1">
      <c r="A41" s="10"/>
      <c r="B41" s="192"/>
      <c r="C41" s="183" t="s">
        <v>100</v>
      </c>
      <c r="D41" s="208"/>
      <c r="E41" s="223">
        <v>12039</v>
      </c>
      <c r="F41" s="77">
        <v>15</v>
      </c>
      <c r="G41" s="78">
        <v>12054</v>
      </c>
      <c r="H41" s="76">
        <v>12036</v>
      </c>
      <c r="I41" s="77">
        <v>3</v>
      </c>
      <c r="J41" s="78">
        <v>12039</v>
      </c>
      <c r="K41" s="116">
        <f t="shared" si="0"/>
        <v>99.97508098679292</v>
      </c>
      <c r="L41" s="89">
        <f t="shared" si="1"/>
        <v>20</v>
      </c>
      <c r="M41" s="117">
        <f t="shared" si="2"/>
        <v>99.8755599800896</v>
      </c>
    </row>
    <row r="42" spans="1:13" ht="18" customHeight="1">
      <c r="A42" s="10"/>
      <c r="B42" s="192"/>
      <c r="C42" s="183" t="s">
        <v>101</v>
      </c>
      <c r="D42" s="208"/>
      <c r="E42" s="223">
        <v>30056</v>
      </c>
      <c r="F42" s="77">
        <v>527</v>
      </c>
      <c r="G42" s="78">
        <v>30583</v>
      </c>
      <c r="H42" s="76">
        <v>29994</v>
      </c>
      <c r="I42" s="77">
        <v>27</v>
      </c>
      <c r="J42" s="78">
        <v>30021</v>
      </c>
      <c r="K42" s="116">
        <f t="shared" si="0"/>
        <v>99.79371839233431</v>
      </c>
      <c r="L42" s="89">
        <f t="shared" si="1"/>
        <v>5.1233396584440225</v>
      </c>
      <c r="M42" s="117">
        <f t="shared" si="2"/>
        <v>98.16237779158355</v>
      </c>
    </row>
    <row r="43" spans="1:13" ht="18" customHeight="1">
      <c r="A43" s="10"/>
      <c r="B43" s="192"/>
      <c r="C43" s="183" t="s">
        <v>35</v>
      </c>
      <c r="D43" s="208"/>
      <c r="E43" s="223">
        <v>2061</v>
      </c>
      <c r="F43" s="77">
        <v>0</v>
      </c>
      <c r="G43" s="78">
        <v>2061</v>
      </c>
      <c r="H43" s="76">
        <v>2061</v>
      </c>
      <c r="I43" s="77">
        <v>0</v>
      </c>
      <c r="J43" s="78">
        <v>2061</v>
      </c>
      <c r="K43" s="116">
        <f t="shared" si="0"/>
        <v>100</v>
      </c>
      <c r="L43" s="89" t="str">
        <f t="shared" si="1"/>
        <v>-</v>
      </c>
      <c r="M43" s="117">
        <f t="shared" si="2"/>
        <v>100</v>
      </c>
    </row>
    <row r="44" spans="1:13" ht="18" customHeight="1">
      <c r="A44" s="10"/>
      <c r="B44" s="193"/>
      <c r="C44" s="184" t="s">
        <v>36</v>
      </c>
      <c r="D44" s="209"/>
      <c r="E44" s="224">
        <v>5784</v>
      </c>
      <c r="F44" s="80">
        <v>1348</v>
      </c>
      <c r="G44" s="81">
        <v>7132</v>
      </c>
      <c r="H44" s="79">
        <v>5784</v>
      </c>
      <c r="I44" s="80">
        <v>0</v>
      </c>
      <c r="J44" s="81">
        <v>5784</v>
      </c>
      <c r="K44" s="101">
        <f t="shared" si="0"/>
        <v>100</v>
      </c>
      <c r="L44" s="90">
        <f t="shared" si="1"/>
        <v>0</v>
      </c>
      <c r="M44" s="102">
        <f t="shared" si="2"/>
        <v>81.09927089175547</v>
      </c>
    </row>
    <row r="45" spans="1:13" ht="18" customHeight="1" thickBot="1">
      <c r="A45" s="10"/>
      <c r="B45" s="221"/>
      <c r="C45" s="219" t="s">
        <v>37</v>
      </c>
      <c r="D45" s="231"/>
      <c r="E45" s="226">
        <v>2962</v>
      </c>
      <c r="F45" s="154">
        <v>0</v>
      </c>
      <c r="G45" s="155">
        <v>2962</v>
      </c>
      <c r="H45" s="153">
        <v>2962</v>
      </c>
      <c r="I45" s="154">
        <v>0</v>
      </c>
      <c r="J45" s="155">
        <v>2962</v>
      </c>
      <c r="K45" s="163">
        <f t="shared" si="0"/>
        <v>100</v>
      </c>
      <c r="L45" s="156" t="str">
        <f t="shared" si="1"/>
        <v>-</v>
      </c>
      <c r="M45" s="164">
        <f t="shared" si="2"/>
        <v>100</v>
      </c>
    </row>
    <row r="46" spans="1:13" ht="18" customHeight="1" thickTop="1">
      <c r="A46" s="13"/>
      <c r="B46" s="195"/>
      <c r="C46" s="186" t="s">
        <v>57</v>
      </c>
      <c r="D46" s="211"/>
      <c r="E46" s="227">
        <f>SUM(E5:E15)</f>
        <v>6873180</v>
      </c>
      <c r="F46" s="106">
        <f>SUM(F5:F15)</f>
        <v>123272</v>
      </c>
      <c r="G46" s="107">
        <f>SUM(G5:G15)</f>
        <v>6996452</v>
      </c>
      <c r="H46" s="105">
        <f>SUM(H5:H15)</f>
        <v>6867930</v>
      </c>
      <c r="I46" s="106">
        <f>SUM(I5:I15)</f>
        <v>27378</v>
      </c>
      <c r="J46" s="107">
        <f>SUM(J5:J15)</f>
        <v>6895308</v>
      </c>
      <c r="K46" s="157">
        <f t="shared" si="0"/>
        <v>99.92361614274616</v>
      </c>
      <c r="L46" s="108">
        <f t="shared" si="1"/>
        <v>22.209423064442856</v>
      </c>
      <c r="M46" s="158">
        <f t="shared" si="2"/>
        <v>98.55435297776644</v>
      </c>
    </row>
    <row r="47" spans="1:13" ht="18" customHeight="1" thickBot="1">
      <c r="A47" s="13"/>
      <c r="B47" s="196"/>
      <c r="C47" s="187" t="s">
        <v>58</v>
      </c>
      <c r="D47" s="212"/>
      <c r="E47" s="228">
        <f>SUM(E16:E45)</f>
        <v>857744</v>
      </c>
      <c r="F47" s="86">
        <f>SUM(F16:F45)</f>
        <v>10660</v>
      </c>
      <c r="G47" s="87">
        <f>SUM(G16:G45)</f>
        <v>868404</v>
      </c>
      <c r="H47" s="85">
        <f>SUM(H16:H45)</f>
        <v>856248</v>
      </c>
      <c r="I47" s="86">
        <f>SUM(I16:I45)</f>
        <v>3100</v>
      </c>
      <c r="J47" s="87">
        <f>SUM(J16:J45)</f>
        <v>859348</v>
      </c>
      <c r="K47" s="120">
        <f t="shared" si="0"/>
        <v>99.82558898692385</v>
      </c>
      <c r="L47" s="100">
        <f t="shared" si="1"/>
        <v>29.080675422138835</v>
      </c>
      <c r="M47" s="121">
        <f t="shared" si="2"/>
        <v>98.95716740134776</v>
      </c>
    </row>
    <row r="48" spans="2:13" ht="18" customHeight="1" thickBot="1">
      <c r="B48" s="197"/>
      <c r="C48" s="188" t="s">
        <v>104</v>
      </c>
      <c r="D48" s="213"/>
      <c r="E48" s="229">
        <f>SUM(E46:E47)</f>
        <v>7730924</v>
      </c>
      <c r="F48" s="94">
        <f>SUM(F46:F47)</f>
        <v>133932</v>
      </c>
      <c r="G48" s="95">
        <f>SUM(G46:G47)</f>
        <v>7864856</v>
      </c>
      <c r="H48" s="93">
        <f>SUM(H46:H47)</f>
        <v>7724178</v>
      </c>
      <c r="I48" s="94">
        <f>SUM(I46:I47)</f>
        <v>30478</v>
      </c>
      <c r="J48" s="95">
        <f>SUM(J46:J47)</f>
        <v>7754656</v>
      </c>
      <c r="K48" s="146">
        <f t="shared" si="0"/>
        <v>99.91274005539313</v>
      </c>
      <c r="L48" s="104">
        <f t="shared" si="1"/>
        <v>22.756324104769586</v>
      </c>
      <c r="M48" s="147">
        <f t="shared" si="2"/>
        <v>98.59883003579468</v>
      </c>
    </row>
    <row r="49" spans="5:10" s="308" customFormat="1" ht="11.25">
      <c r="E49" s="11"/>
      <c r="F49" s="11"/>
      <c r="G49" s="11"/>
      <c r="H49" s="11"/>
      <c r="I49" s="11"/>
      <c r="J49" s="11"/>
    </row>
    <row r="50" spans="5:10" s="308" customFormat="1" ht="11.25">
      <c r="E50" s="11"/>
      <c r="F50" s="11"/>
      <c r="G50" s="11"/>
      <c r="H50" s="11"/>
      <c r="I50" s="11"/>
      <c r="J50" s="11"/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tabColor indexed="15"/>
  </sheetPr>
  <dimension ref="A1:M48"/>
  <sheetViews>
    <sheetView showGridLines="0" zoomScaleSheetLayoutView="100" workbookViewId="0" topLeftCell="A31">
      <selection activeCell="A41" sqref="P42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ht="14.25" thickBot="1">
      <c r="B1" s="2" t="s">
        <v>60</v>
      </c>
      <c r="M1" s="47" t="s">
        <v>40</v>
      </c>
    </row>
    <row r="2" spans="2:13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3"/>
      <c r="B5" s="215"/>
      <c r="C5" s="214" t="s">
        <v>4</v>
      </c>
      <c r="D5" s="217"/>
      <c r="E5" s="216">
        <v>20215112</v>
      </c>
      <c r="F5" s="71">
        <v>1875922</v>
      </c>
      <c r="G5" s="72">
        <v>22091034</v>
      </c>
      <c r="H5" s="70">
        <v>19708387</v>
      </c>
      <c r="I5" s="71">
        <v>575130</v>
      </c>
      <c r="J5" s="72">
        <v>20283517</v>
      </c>
      <c r="K5" s="285">
        <f>IF(E5=0,"-",H5/E5*100)</f>
        <v>97.49333567877339</v>
      </c>
      <c r="L5" s="159">
        <f>IF(F5=0,"-",I5/F5*100)</f>
        <v>30.658524181709048</v>
      </c>
      <c r="M5" s="286">
        <f>IF(G5=0,"-",J5/G5*100)</f>
        <v>91.81787054422169</v>
      </c>
    </row>
    <row r="6" spans="1:13" ht="18" customHeight="1">
      <c r="A6" s="3"/>
      <c r="B6" s="192"/>
      <c r="C6" s="183" t="s">
        <v>5</v>
      </c>
      <c r="D6" s="208"/>
      <c r="E6" s="199">
        <v>4802062</v>
      </c>
      <c r="F6" s="53">
        <v>702679</v>
      </c>
      <c r="G6" s="54">
        <v>5504741</v>
      </c>
      <c r="H6" s="52">
        <v>4596146</v>
      </c>
      <c r="I6" s="53">
        <v>203883</v>
      </c>
      <c r="J6" s="54">
        <v>4800029</v>
      </c>
      <c r="K6" s="126">
        <f aca="true" t="shared" si="0" ref="K6:K48">IF(E6=0,"-",H6/E6*100)</f>
        <v>95.71192541870555</v>
      </c>
      <c r="L6" s="92">
        <f aca="true" t="shared" si="1" ref="L6:L48">IF(F6=0,"-",I6/F6*100)</f>
        <v>29.015097932341792</v>
      </c>
      <c r="M6" s="127">
        <f aca="true" t="shared" si="2" ref="M6:M48">IF(G6=0,"-",J6/G6*100)</f>
        <v>87.19808979205379</v>
      </c>
    </row>
    <row r="7" spans="1:13" ht="18" customHeight="1">
      <c r="A7" s="3"/>
      <c r="B7" s="192"/>
      <c r="C7" s="183" t="s">
        <v>6</v>
      </c>
      <c r="D7" s="208"/>
      <c r="E7" s="199">
        <v>2481722</v>
      </c>
      <c r="F7" s="53">
        <v>374750</v>
      </c>
      <c r="G7" s="54">
        <v>2856472</v>
      </c>
      <c r="H7" s="52">
        <v>2329843</v>
      </c>
      <c r="I7" s="53">
        <v>122579</v>
      </c>
      <c r="J7" s="54">
        <v>2452422</v>
      </c>
      <c r="K7" s="126">
        <f t="shared" si="0"/>
        <v>93.88009615903796</v>
      </c>
      <c r="L7" s="92">
        <f t="shared" si="1"/>
        <v>32.709539693128754</v>
      </c>
      <c r="M7" s="127">
        <f t="shared" si="2"/>
        <v>85.85492873726751</v>
      </c>
    </row>
    <row r="8" spans="1:13" ht="18" customHeight="1">
      <c r="A8" s="3"/>
      <c r="B8" s="192"/>
      <c r="C8" s="183" t="s">
        <v>7</v>
      </c>
      <c r="D8" s="208"/>
      <c r="E8" s="199">
        <v>6271451</v>
      </c>
      <c r="F8" s="53">
        <v>351996</v>
      </c>
      <c r="G8" s="54">
        <v>6623447</v>
      </c>
      <c r="H8" s="52">
        <v>6150450</v>
      </c>
      <c r="I8" s="53">
        <v>154396</v>
      </c>
      <c r="J8" s="54">
        <v>6304846</v>
      </c>
      <c r="K8" s="126">
        <f t="shared" si="0"/>
        <v>98.07060598894897</v>
      </c>
      <c r="L8" s="92">
        <f t="shared" si="1"/>
        <v>43.86299844316412</v>
      </c>
      <c r="M8" s="127">
        <f t="shared" si="2"/>
        <v>95.18980071856843</v>
      </c>
    </row>
    <row r="9" spans="1:13" ht="18" customHeight="1">
      <c r="A9" s="3"/>
      <c r="B9" s="193"/>
      <c r="C9" s="184" t="s">
        <v>8</v>
      </c>
      <c r="D9" s="209"/>
      <c r="E9" s="200">
        <v>3100840</v>
      </c>
      <c r="F9" s="56">
        <v>587927</v>
      </c>
      <c r="G9" s="57">
        <v>3688767</v>
      </c>
      <c r="H9" s="55">
        <v>2962396</v>
      </c>
      <c r="I9" s="56">
        <v>149960</v>
      </c>
      <c r="J9" s="57">
        <v>3112356</v>
      </c>
      <c r="K9" s="128">
        <f t="shared" si="0"/>
        <v>95.53527431276686</v>
      </c>
      <c r="L9" s="129">
        <f t="shared" si="1"/>
        <v>25.506567992284758</v>
      </c>
      <c r="M9" s="130">
        <f t="shared" si="2"/>
        <v>84.37388428165833</v>
      </c>
    </row>
    <row r="10" spans="1:13" ht="18" customHeight="1">
      <c r="A10" s="3"/>
      <c r="B10" s="194"/>
      <c r="C10" s="185" t="s">
        <v>9</v>
      </c>
      <c r="D10" s="210"/>
      <c r="E10" s="201">
        <v>2556950</v>
      </c>
      <c r="F10" s="59">
        <v>292961</v>
      </c>
      <c r="G10" s="60">
        <v>2849911</v>
      </c>
      <c r="H10" s="58">
        <v>2453860</v>
      </c>
      <c r="I10" s="59">
        <v>118434</v>
      </c>
      <c r="J10" s="60">
        <v>2572294</v>
      </c>
      <c r="K10" s="131">
        <f t="shared" si="0"/>
        <v>95.96824341500616</v>
      </c>
      <c r="L10" s="132">
        <f t="shared" si="1"/>
        <v>40.42654141677561</v>
      </c>
      <c r="M10" s="133">
        <f t="shared" si="2"/>
        <v>90.25874843109136</v>
      </c>
    </row>
    <row r="11" spans="1:13" ht="18" customHeight="1">
      <c r="A11" s="3"/>
      <c r="B11" s="192"/>
      <c r="C11" s="183" t="s">
        <v>95</v>
      </c>
      <c r="D11" s="208"/>
      <c r="E11" s="199">
        <v>7069729</v>
      </c>
      <c r="F11" s="53">
        <v>1346443</v>
      </c>
      <c r="G11" s="54">
        <v>8416172</v>
      </c>
      <c r="H11" s="52">
        <v>6703444</v>
      </c>
      <c r="I11" s="53">
        <v>396508</v>
      </c>
      <c r="J11" s="54">
        <v>7099952</v>
      </c>
      <c r="K11" s="126">
        <f t="shared" si="0"/>
        <v>94.81896689392197</v>
      </c>
      <c r="L11" s="92">
        <f t="shared" si="1"/>
        <v>29.448554450504034</v>
      </c>
      <c r="M11" s="127">
        <f t="shared" si="2"/>
        <v>84.3608234242361</v>
      </c>
    </row>
    <row r="12" spans="1:13" ht="18" customHeight="1">
      <c r="A12" s="3"/>
      <c r="B12" s="192"/>
      <c r="C12" s="183" t="s">
        <v>96</v>
      </c>
      <c r="D12" s="208"/>
      <c r="E12" s="199">
        <v>2472601</v>
      </c>
      <c r="F12" s="53">
        <v>349971</v>
      </c>
      <c r="G12" s="54">
        <v>2822572</v>
      </c>
      <c r="H12" s="52">
        <v>2371791</v>
      </c>
      <c r="I12" s="53">
        <v>124303</v>
      </c>
      <c r="J12" s="54">
        <v>2496094</v>
      </c>
      <c r="K12" s="126">
        <f t="shared" si="0"/>
        <v>95.92291679894977</v>
      </c>
      <c r="L12" s="92">
        <f t="shared" si="1"/>
        <v>35.518085784250694</v>
      </c>
      <c r="M12" s="127">
        <f t="shared" si="2"/>
        <v>88.43331543004041</v>
      </c>
    </row>
    <row r="13" spans="1:13" ht="18" customHeight="1">
      <c r="A13" s="3"/>
      <c r="B13" s="192"/>
      <c r="C13" s="183" t="s">
        <v>97</v>
      </c>
      <c r="D13" s="208"/>
      <c r="E13" s="199">
        <v>5469886</v>
      </c>
      <c r="F13" s="53">
        <v>966719</v>
      </c>
      <c r="G13" s="54">
        <v>6436605</v>
      </c>
      <c r="H13" s="52">
        <v>5142920</v>
      </c>
      <c r="I13" s="53">
        <v>347439</v>
      </c>
      <c r="J13" s="54">
        <v>5490359</v>
      </c>
      <c r="K13" s="126">
        <f t="shared" si="0"/>
        <v>94.02243483685034</v>
      </c>
      <c r="L13" s="92">
        <f t="shared" si="1"/>
        <v>35.94001979892813</v>
      </c>
      <c r="M13" s="127">
        <f t="shared" si="2"/>
        <v>85.29898914101456</v>
      </c>
    </row>
    <row r="14" spans="1:13" ht="18" customHeight="1">
      <c r="A14" s="3"/>
      <c r="B14" s="193"/>
      <c r="C14" s="184" t="s">
        <v>98</v>
      </c>
      <c r="D14" s="209"/>
      <c r="E14" s="200">
        <v>2493798</v>
      </c>
      <c r="F14" s="56">
        <v>389184</v>
      </c>
      <c r="G14" s="57">
        <v>2882982</v>
      </c>
      <c r="H14" s="55">
        <v>2386663</v>
      </c>
      <c r="I14" s="56">
        <v>125964</v>
      </c>
      <c r="J14" s="57">
        <v>2512627</v>
      </c>
      <c r="K14" s="128">
        <f t="shared" si="0"/>
        <v>95.70394234015747</v>
      </c>
      <c r="L14" s="129">
        <f t="shared" si="1"/>
        <v>32.36618154908732</v>
      </c>
      <c r="M14" s="130">
        <f t="shared" si="2"/>
        <v>87.15375260754317</v>
      </c>
    </row>
    <row r="15" spans="1:13" ht="18" customHeight="1">
      <c r="A15" s="3"/>
      <c r="B15" s="194"/>
      <c r="C15" s="185" t="s">
        <v>99</v>
      </c>
      <c r="D15" s="210"/>
      <c r="E15" s="201">
        <v>1374620</v>
      </c>
      <c r="F15" s="59">
        <v>218263</v>
      </c>
      <c r="G15" s="60">
        <v>1592883</v>
      </c>
      <c r="H15" s="58">
        <v>1321477</v>
      </c>
      <c r="I15" s="59">
        <v>76632</v>
      </c>
      <c r="J15" s="60">
        <v>1398109</v>
      </c>
      <c r="K15" s="131">
        <f t="shared" si="0"/>
        <v>96.13398611980038</v>
      </c>
      <c r="L15" s="132">
        <f t="shared" si="1"/>
        <v>35.1099361779138</v>
      </c>
      <c r="M15" s="133">
        <f t="shared" si="2"/>
        <v>87.77223437000708</v>
      </c>
    </row>
    <row r="16" spans="1:13" ht="18" customHeight="1">
      <c r="A16" s="3"/>
      <c r="B16" s="191"/>
      <c r="C16" s="182" t="s">
        <v>10</v>
      </c>
      <c r="D16" s="207"/>
      <c r="E16" s="198">
        <v>470240</v>
      </c>
      <c r="F16" s="50">
        <v>52111</v>
      </c>
      <c r="G16" s="51">
        <v>522351</v>
      </c>
      <c r="H16" s="49">
        <v>459347</v>
      </c>
      <c r="I16" s="50">
        <v>9315</v>
      </c>
      <c r="J16" s="51">
        <v>468662</v>
      </c>
      <c r="K16" s="134">
        <f t="shared" si="0"/>
        <v>97.68352330724737</v>
      </c>
      <c r="L16" s="135">
        <f t="shared" si="1"/>
        <v>17.8753046381762</v>
      </c>
      <c r="M16" s="136">
        <f t="shared" si="2"/>
        <v>89.72166225392503</v>
      </c>
    </row>
    <row r="17" spans="1:13" ht="18" customHeight="1">
      <c r="A17" s="3"/>
      <c r="B17" s="192"/>
      <c r="C17" s="183" t="s">
        <v>11</v>
      </c>
      <c r="D17" s="208"/>
      <c r="E17" s="199">
        <v>102486</v>
      </c>
      <c r="F17" s="53">
        <v>15892</v>
      </c>
      <c r="G17" s="54">
        <v>118378</v>
      </c>
      <c r="H17" s="52">
        <v>88119</v>
      </c>
      <c r="I17" s="53">
        <v>3275</v>
      </c>
      <c r="J17" s="54">
        <v>91394</v>
      </c>
      <c r="K17" s="126">
        <f t="shared" si="0"/>
        <v>85.98149991218312</v>
      </c>
      <c r="L17" s="92">
        <f t="shared" si="1"/>
        <v>20.607853007802667</v>
      </c>
      <c r="M17" s="127">
        <f t="shared" si="2"/>
        <v>77.20522394363817</v>
      </c>
    </row>
    <row r="18" spans="1:13" ht="18" customHeight="1">
      <c r="A18" s="3"/>
      <c r="B18" s="192"/>
      <c r="C18" s="183" t="s">
        <v>12</v>
      </c>
      <c r="D18" s="208"/>
      <c r="E18" s="199">
        <v>154842</v>
      </c>
      <c r="F18" s="53">
        <v>16043</v>
      </c>
      <c r="G18" s="54">
        <v>170885</v>
      </c>
      <c r="H18" s="52">
        <v>151834</v>
      </c>
      <c r="I18" s="53">
        <v>1686</v>
      </c>
      <c r="J18" s="54">
        <v>153520</v>
      </c>
      <c r="K18" s="126">
        <f t="shared" si="0"/>
        <v>98.05737461412278</v>
      </c>
      <c r="L18" s="92">
        <f t="shared" si="1"/>
        <v>10.509256373496228</v>
      </c>
      <c r="M18" s="127">
        <f t="shared" si="2"/>
        <v>89.83819527752583</v>
      </c>
    </row>
    <row r="19" spans="1:13" ht="18" customHeight="1">
      <c r="A19" s="3"/>
      <c r="B19" s="193"/>
      <c r="C19" s="184" t="s">
        <v>13</v>
      </c>
      <c r="D19" s="209"/>
      <c r="E19" s="200">
        <v>286175</v>
      </c>
      <c r="F19" s="56">
        <v>42737</v>
      </c>
      <c r="G19" s="57">
        <v>328912</v>
      </c>
      <c r="H19" s="55">
        <v>273739</v>
      </c>
      <c r="I19" s="56">
        <v>11871</v>
      </c>
      <c r="J19" s="57">
        <v>285610</v>
      </c>
      <c r="K19" s="128">
        <f t="shared" si="0"/>
        <v>95.6544072682799</v>
      </c>
      <c r="L19" s="129">
        <f t="shared" si="1"/>
        <v>27.77686781945387</v>
      </c>
      <c r="M19" s="130">
        <f t="shared" si="2"/>
        <v>86.8347764751666</v>
      </c>
    </row>
    <row r="20" spans="1:13" ht="18" customHeight="1">
      <c r="A20" s="3"/>
      <c r="B20" s="194"/>
      <c r="C20" s="185" t="s">
        <v>14</v>
      </c>
      <c r="D20" s="210"/>
      <c r="E20" s="201">
        <v>466769</v>
      </c>
      <c r="F20" s="59">
        <v>122745</v>
      </c>
      <c r="G20" s="60">
        <v>589514</v>
      </c>
      <c r="H20" s="58">
        <v>433034</v>
      </c>
      <c r="I20" s="59">
        <v>23096</v>
      </c>
      <c r="J20" s="60">
        <v>456130</v>
      </c>
      <c r="K20" s="131">
        <f t="shared" si="0"/>
        <v>92.77265628180106</v>
      </c>
      <c r="L20" s="132">
        <f t="shared" si="1"/>
        <v>18.816245060898613</v>
      </c>
      <c r="M20" s="133">
        <f t="shared" si="2"/>
        <v>77.37390460616712</v>
      </c>
    </row>
    <row r="21" spans="1:13" ht="18" customHeight="1">
      <c r="A21" s="3"/>
      <c r="B21" s="192"/>
      <c r="C21" s="183" t="s">
        <v>15</v>
      </c>
      <c r="D21" s="208"/>
      <c r="E21" s="199">
        <v>883623</v>
      </c>
      <c r="F21" s="53">
        <v>42051</v>
      </c>
      <c r="G21" s="54">
        <v>925674</v>
      </c>
      <c r="H21" s="52">
        <v>869479</v>
      </c>
      <c r="I21" s="53">
        <v>20819</v>
      </c>
      <c r="J21" s="54">
        <v>890298</v>
      </c>
      <c r="K21" s="126">
        <f t="shared" si="0"/>
        <v>98.3993173559312</v>
      </c>
      <c r="L21" s="92">
        <f t="shared" si="1"/>
        <v>49.50892963306461</v>
      </c>
      <c r="M21" s="127">
        <f t="shared" si="2"/>
        <v>96.17835220606823</v>
      </c>
    </row>
    <row r="22" spans="1:13" ht="18" customHeight="1">
      <c r="A22" s="3"/>
      <c r="B22" s="192"/>
      <c r="C22" s="183" t="s">
        <v>16</v>
      </c>
      <c r="D22" s="208"/>
      <c r="E22" s="199">
        <v>351875</v>
      </c>
      <c r="F22" s="53">
        <v>30237</v>
      </c>
      <c r="G22" s="54">
        <v>382112</v>
      </c>
      <c r="H22" s="52">
        <v>336965</v>
      </c>
      <c r="I22" s="53">
        <v>9601</v>
      </c>
      <c r="J22" s="54">
        <v>346566</v>
      </c>
      <c r="K22" s="126">
        <f t="shared" si="0"/>
        <v>95.7626998223801</v>
      </c>
      <c r="L22" s="92">
        <f t="shared" si="1"/>
        <v>31.752488672818068</v>
      </c>
      <c r="M22" s="127">
        <f t="shared" si="2"/>
        <v>90.6974918348547</v>
      </c>
    </row>
    <row r="23" spans="1:13" ht="18" customHeight="1">
      <c r="A23" s="3"/>
      <c r="B23" s="192"/>
      <c r="C23" s="183" t="s">
        <v>17</v>
      </c>
      <c r="D23" s="208"/>
      <c r="E23" s="199">
        <v>734226</v>
      </c>
      <c r="F23" s="53">
        <v>100591</v>
      </c>
      <c r="G23" s="54">
        <v>834817</v>
      </c>
      <c r="H23" s="52">
        <v>709480</v>
      </c>
      <c r="I23" s="53">
        <v>30639</v>
      </c>
      <c r="J23" s="54">
        <v>740119</v>
      </c>
      <c r="K23" s="126">
        <f t="shared" si="0"/>
        <v>96.62964809200437</v>
      </c>
      <c r="L23" s="92">
        <f t="shared" si="1"/>
        <v>30.45898738455727</v>
      </c>
      <c r="M23" s="127">
        <f t="shared" si="2"/>
        <v>88.65643608120102</v>
      </c>
    </row>
    <row r="24" spans="1:13" ht="18" customHeight="1">
      <c r="A24" s="3"/>
      <c r="B24" s="193"/>
      <c r="C24" s="184" t="s">
        <v>18</v>
      </c>
      <c r="D24" s="209"/>
      <c r="E24" s="200">
        <v>155522</v>
      </c>
      <c r="F24" s="56">
        <v>22799</v>
      </c>
      <c r="G24" s="57">
        <v>178321</v>
      </c>
      <c r="H24" s="55">
        <v>150960</v>
      </c>
      <c r="I24" s="56">
        <v>3286</v>
      </c>
      <c r="J24" s="57">
        <v>154246</v>
      </c>
      <c r="K24" s="128">
        <f t="shared" si="0"/>
        <v>97.06665294942195</v>
      </c>
      <c r="L24" s="129">
        <f t="shared" si="1"/>
        <v>14.412912847054695</v>
      </c>
      <c r="M24" s="130">
        <f t="shared" si="2"/>
        <v>86.49906629056588</v>
      </c>
    </row>
    <row r="25" spans="1:13" ht="18" customHeight="1">
      <c r="A25" s="3"/>
      <c r="B25" s="194"/>
      <c r="C25" s="185" t="s">
        <v>19</v>
      </c>
      <c r="D25" s="210"/>
      <c r="E25" s="201">
        <v>1818508</v>
      </c>
      <c r="F25" s="59">
        <v>270762</v>
      </c>
      <c r="G25" s="60">
        <v>2089270</v>
      </c>
      <c r="H25" s="58">
        <v>1726426</v>
      </c>
      <c r="I25" s="59">
        <v>68630</v>
      </c>
      <c r="J25" s="60">
        <v>1795056</v>
      </c>
      <c r="K25" s="131">
        <f t="shared" si="0"/>
        <v>94.93639841012522</v>
      </c>
      <c r="L25" s="132">
        <f t="shared" si="1"/>
        <v>25.346983697860114</v>
      </c>
      <c r="M25" s="133">
        <f t="shared" si="2"/>
        <v>85.91785647618546</v>
      </c>
    </row>
    <row r="26" spans="1:13" ht="18" customHeight="1">
      <c r="A26" s="3"/>
      <c r="B26" s="192"/>
      <c r="C26" s="183" t="s">
        <v>20</v>
      </c>
      <c r="D26" s="208"/>
      <c r="E26" s="199">
        <v>1275858</v>
      </c>
      <c r="F26" s="53">
        <v>99001</v>
      </c>
      <c r="G26" s="54">
        <v>1374859</v>
      </c>
      <c r="H26" s="52">
        <v>1241343</v>
      </c>
      <c r="I26" s="53">
        <v>34322</v>
      </c>
      <c r="J26" s="54">
        <v>1275665</v>
      </c>
      <c r="K26" s="126">
        <f t="shared" si="0"/>
        <v>97.29476164275334</v>
      </c>
      <c r="L26" s="92">
        <f t="shared" si="1"/>
        <v>34.66833668346784</v>
      </c>
      <c r="M26" s="127">
        <f t="shared" si="2"/>
        <v>92.78515105912679</v>
      </c>
    </row>
    <row r="27" spans="1:13" ht="18" customHeight="1">
      <c r="A27" s="3"/>
      <c r="B27" s="192"/>
      <c r="C27" s="183" t="s">
        <v>21</v>
      </c>
      <c r="D27" s="208"/>
      <c r="E27" s="199">
        <v>2453522</v>
      </c>
      <c r="F27" s="53">
        <v>275900</v>
      </c>
      <c r="G27" s="54">
        <v>2729422</v>
      </c>
      <c r="H27" s="52">
        <v>2359219</v>
      </c>
      <c r="I27" s="53">
        <v>84790</v>
      </c>
      <c r="J27" s="54">
        <v>2444009</v>
      </c>
      <c r="K27" s="126">
        <f t="shared" si="0"/>
        <v>96.15642329679538</v>
      </c>
      <c r="L27" s="92">
        <f t="shared" si="1"/>
        <v>30.7321493294672</v>
      </c>
      <c r="M27" s="127">
        <f t="shared" si="2"/>
        <v>89.54309740303991</v>
      </c>
    </row>
    <row r="28" spans="1:13" ht="18" customHeight="1">
      <c r="A28" s="3"/>
      <c r="B28" s="192"/>
      <c r="C28" s="183" t="s">
        <v>22</v>
      </c>
      <c r="D28" s="208"/>
      <c r="E28" s="199">
        <v>880394</v>
      </c>
      <c r="F28" s="53">
        <v>134931</v>
      </c>
      <c r="G28" s="54">
        <v>1015325</v>
      </c>
      <c r="H28" s="52">
        <v>854944</v>
      </c>
      <c r="I28" s="53">
        <v>31979</v>
      </c>
      <c r="J28" s="54">
        <v>886923</v>
      </c>
      <c r="K28" s="126">
        <f t="shared" si="0"/>
        <v>97.10924881359936</v>
      </c>
      <c r="L28" s="92">
        <f t="shared" si="1"/>
        <v>23.700261615195913</v>
      </c>
      <c r="M28" s="127">
        <f t="shared" si="2"/>
        <v>87.35360598823037</v>
      </c>
    </row>
    <row r="29" spans="1:13" ht="18" customHeight="1">
      <c r="A29" s="3"/>
      <c r="B29" s="193"/>
      <c r="C29" s="184" t="s">
        <v>23</v>
      </c>
      <c r="D29" s="209"/>
      <c r="E29" s="200">
        <v>783213</v>
      </c>
      <c r="F29" s="56">
        <v>123140</v>
      </c>
      <c r="G29" s="57">
        <v>906353</v>
      </c>
      <c r="H29" s="55">
        <v>742451</v>
      </c>
      <c r="I29" s="56">
        <v>27876</v>
      </c>
      <c r="J29" s="57">
        <v>770327</v>
      </c>
      <c r="K29" s="128">
        <f t="shared" si="0"/>
        <v>94.79554093203254</v>
      </c>
      <c r="L29" s="129">
        <f t="shared" si="1"/>
        <v>22.637648205294784</v>
      </c>
      <c r="M29" s="130">
        <f t="shared" si="2"/>
        <v>84.9919402263798</v>
      </c>
    </row>
    <row r="30" spans="1:13" ht="18" customHeight="1">
      <c r="A30" s="3"/>
      <c r="B30" s="194"/>
      <c r="C30" s="185" t="s">
        <v>24</v>
      </c>
      <c r="D30" s="210"/>
      <c r="E30" s="201">
        <v>1827781</v>
      </c>
      <c r="F30" s="59">
        <v>130879</v>
      </c>
      <c r="G30" s="60">
        <v>1958660</v>
      </c>
      <c r="H30" s="58">
        <v>1779663</v>
      </c>
      <c r="I30" s="59">
        <v>59711</v>
      </c>
      <c r="J30" s="60">
        <v>1839374</v>
      </c>
      <c r="K30" s="131">
        <f t="shared" si="0"/>
        <v>97.36740889636121</v>
      </c>
      <c r="L30" s="132">
        <f t="shared" si="1"/>
        <v>45.623056410883336</v>
      </c>
      <c r="M30" s="133">
        <f t="shared" si="2"/>
        <v>93.90981589454015</v>
      </c>
    </row>
    <row r="31" spans="1:13" ht="18" customHeight="1">
      <c r="A31" s="3"/>
      <c r="B31" s="192"/>
      <c r="C31" s="183" t="s">
        <v>25</v>
      </c>
      <c r="D31" s="208"/>
      <c r="E31" s="199">
        <v>635052</v>
      </c>
      <c r="F31" s="53">
        <v>71759</v>
      </c>
      <c r="G31" s="54">
        <v>706811</v>
      </c>
      <c r="H31" s="52">
        <v>618049</v>
      </c>
      <c r="I31" s="53">
        <v>25013</v>
      </c>
      <c r="J31" s="54">
        <v>643062</v>
      </c>
      <c r="K31" s="126">
        <f t="shared" si="0"/>
        <v>97.32258145789636</v>
      </c>
      <c r="L31" s="92">
        <f t="shared" si="1"/>
        <v>34.856951741245</v>
      </c>
      <c r="M31" s="127">
        <f t="shared" si="2"/>
        <v>90.98075723213135</v>
      </c>
    </row>
    <row r="32" spans="1:13" ht="18" customHeight="1">
      <c r="A32" s="3"/>
      <c r="B32" s="192"/>
      <c r="C32" s="183" t="s">
        <v>26</v>
      </c>
      <c r="D32" s="208"/>
      <c r="E32" s="199">
        <v>1641898</v>
      </c>
      <c r="F32" s="53">
        <v>129874</v>
      </c>
      <c r="G32" s="54">
        <v>1771772</v>
      </c>
      <c r="H32" s="52">
        <v>1613628</v>
      </c>
      <c r="I32" s="53">
        <v>44242</v>
      </c>
      <c r="J32" s="54">
        <v>1657870</v>
      </c>
      <c r="K32" s="126">
        <f t="shared" si="0"/>
        <v>98.27821216665103</v>
      </c>
      <c r="L32" s="92">
        <f t="shared" si="1"/>
        <v>34.065324853319375</v>
      </c>
      <c r="M32" s="127">
        <f t="shared" si="2"/>
        <v>93.57129472640949</v>
      </c>
    </row>
    <row r="33" spans="1:13" ht="18" customHeight="1">
      <c r="A33" s="3"/>
      <c r="B33" s="192"/>
      <c r="C33" s="183" t="s">
        <v>27</v>
      </c>
      <c r="D33" s="208"/>
      <c r="E33" s="199">
        <v>24845</v>
      </c>
      <c r="F33" s="53">
        <v>1381</v>
      </c>
      <c r="G33" s="54">
        <v>26226</v>
      </c>
      <c r="H33" s="52">
        <v>23907</v>
      </c>
      <c r="I33" s="53">
        <v>205</v>
      </c>
      <c r="J33" s="54">
        <v>24112</v>
      </c>
      <c r="K33" s="126">
        <f t="shared" si="0"/>
        <v>96.22459247333468</v>
      </c>
      <c r="L33" s="92">
        <f t="shared" si="1"/>
        <v>14.844315713251266</v>
      </c>
      <c r="M33" s="127">
        <f t="shared" si="2"/>
        <v>91.93929688095783</v>
      </c>
    </row>
    <row r="34" spans="1:13" ht="18" customHeight="1">
      <c r="A34" s="3"/>
      <c r="B34" s="193"/>
      <c r="C34" s="184" t="s">
        <v>28</v>
      </c>
      <c r="D34" s="209"/>
      <c r="E34" s="200">
        <v>36988</v>
      </c>
      <c r="F34" s="56">
        <v>7739</v>
      </c>
      <c r="G34" s="57">
        <v>44727</v>
      </c>
      <c r="H34" s="55">
        <v>29717</v>
      </c>
      <c r="I34" s="56">
        <v>3282</v>
      </c>
      <c r="J34" s="57">
        <v>32999</v>
      </c>
      <c r="K34" s="128">
        <f t="shared" si="0"/>
        <v>80.34227316967664</v>
      </c>
      <c r="L34" s="129">
        <f t="shared" si="1"/>
        <v>42.40857991988629</v>
      </c>
      <c r="M34" s="130">
        <f t="shared" si="2"/>
        <v>73.77870190265388</v>
      </c>
    </row>
    <row r="35" spans="1:13" ht="18" customHeight="1">
      <c r="A35" s="3"/>
      <c r="B35" s="194"/>
      <c r="C35" s="185" t="s">
        <v>29</v>
      </c>
      <c r="D35" s="210"/>
      <c r="E35" s="201">
        <v>25882</v>
      </c>
      <c r="F35" s="59">
        <v>5100</v>
      </c>
      <c r="G35" s="60">
        <v>30982</v>
      </c>
      <c r="H35" s="58">
        <v>23528</v>
      </c>
      <c r="I35" s="59">
        <v>846</v>
      </c>
      <c r="J35" s="60">
        <v>24374</v>
      </c>
      <c r="K35" s="131">
        <f t="shared" si="0"/>
        <v>90.90487597558149</v>
      </c>
      <c r="L35" s="132">
        <f t="shared" si="1"/>
        <v>16.58823529411765</v>
      </c>
      <c r="M35" s="133">
        <f t="shared" si="2"/>
        <v>78.67148666967917</v>
      </c>
    </row>
    <row r="36" spans="1:13" ht="18" customHeight="1">
      <c r="A36" s="3"/>
      <c r="B36" s="192"/>
      <c r="C36" s="183" t="s">
        <v>30</v>
      </c>
      <c r="D36" s="208"/>
      <c r="E36" s="199">
        <v>7967</v>
      </c>
      <c r="F36" s="53">
        <v>443</v>
      </c>
      <c r="G36" s="54">
        <v>8410</v>
      </c>
      <c r="H36" s="52">
        <v>7302</v>
      </c>
      <c r="I36" s="53">
        <v>191</v>
      </c>
      <c r="J36" s="54">
        <v>7493</v>
      </c>
      <c r="K36" s="126">
        <f t="shared" si="0"/>
        <v>91.65306890925066</v>
      </c>
      <c r="L36" s="92">
        <f t="shared" si="1"/>
        <v>43.115124153498876</v>
      </c>
      <c r="M36" s="127">
        <f t="shared" si="2"/>
        <v>89.09631391200952</v>
      </c>
    </row>
    <row r="37" spans="1:13" ht="18" customHeight="1">
      <c r="A37" s="3"/>
      <c r="B37" s="192"/>
      <c r="C37" s="183" t="s">
        <v>31</v>
      </c>
      <c r="D37" s="208"/>
      <c r="E37" s="199">
        <v>79659</v>
      </c>
      <c r="F37" s="53">
        <v>9658</v>
      </c>
      <c r="G37" s="54">
        <v>89317</v>
      </c>
      <c r="H37" s="52">
        <v>78418</v>
      </c>
      <c r="I37" s="53">
        <v>2304</v>
      </c>
      <c r="J37" s="54">
        <v>80722</v>
      </c>
      <c r="K37" s="126">
        <f t="shared" si="0"/>
        <v>98.44210949170841</v>
      </c>
      <c r="L37" s="92">
        <f t="shared" si="1"/>
        <v>23.855870780699938</v>
      </c>
      <c r="M37" s="127">
        <f t="shared" si="2"/>
        <v>90.37697190904306</v>
      </c>
    </row>
    <row r="38" spans="1:13" ht="18" customHeight="1">
      <c r="A38" s="3"/>
      <c r="B38" s="192"/>
      <c r="C38" s="183" t="s">
        <v>32</v>
      </c>
      <c r="D38" s="208"/>
      <c r="E38" s="199">
        <v>37260</v>
      </c>
      <c r="F38" s="53">
        <v>621</v>
      </c>
      <c r="G38" s="54">
        <v>37881</v>
      </c>
      <c r="H38" s="52">
        <v>37143</v>
      </c>
      <c r="I38" s="53">
        <v>229</v>
      </c>
      <c r="J38" s="54">
        <v>37372</v>
      </c>
      <c r="K38" s="126">
        <f t="shared" si="0"/>
        <v>99.68599033816426</v>
      </c>
      <c r="L38" s="92">
        <f t="shared" si="1"/>
        <v>36.87600644122383</v>
      </c>
      <c r="M38" s="127">
        <f t="shared" si="2"/>
        <v>98.6563184710013</v>
      </c>
    </row>
    <row r="39" spans="1:13" ht="18" customHeight="1">
      <c r="A39" s="3"/>
      <c r="B39" s="193"/>
      <c r="C39" s="184" t="s">
        <v>33</v>
      </c>
      <c r="D39" s="209"/>
      <c r="E39" s="200">
        <v>29382</v>
      </c>
      <c r="F39" s="56">
        <v>13100</v>
      </c>
      <c r="G39" s="57">
        <v>42482</v>
      </c>
      <c r="H39" s="55">
        <v>26776</v>
      </c>
      <c r="I39" s="56">
        <v>1087</v>
      </c>
      <c r="J39" s="57">
        <v>27863</v>
      </c>
      <c r="K39" s="128">
        <f t="shared" si="0"/>
        <v>91.13062419168199</v>
      </c>
      <c r="L39" s="129">
        <f t="shared" si="1"/>
        <v>8.297709923664122</v>
      </c>
      <c r="M39" s="130">
        <f t="shared" si="2"/>
        <v>65.58777835318487</v>
      </c>
    </row>
    <row r="40" spans="1:13" ht="18" customHeight="1">
      <c r="A40" s="3"/>
      <c r="B40" s="194"/>
      <c r="C40" s="185" t="s">
        <v>34</v>
      </c>
      <c r="D40" s="210"/>
      <c r="E40" s="201">
        <v>51517</v>
      </c>
      <c r="F40" s="59">
        <v>21064</v>
      </c>
      <c r="G40" s="60">
        <v>72581</v>
      </c>
      <c r="H40" s="58">
        <v>47584</v>
      </c>
      <c r="I40" s="59">
        <v>4133</v>
      </c>
      <c r="J40" s="60">
        <v>51717</v>
      </c>
      <c r="K40" s="131">
        <f t="shared" si="0"/>
        <v>92.36562688044722</v>
      </c>
      <c r="L40" s="132">
        <f t="shared" si="1"/>
        <v>19.621154576528674</v>
      </c>
      <c r="M40" s="133">
        <f t="shared" si="2"/>
        <v>71.2541849795401</v>
      </c>
    </row>
    <row r="41" spans="1:13" ht="18" customHeight="1">
      <c r="A41" s="3"/>
      <c r="B41" s="192"/>
      <c r="C41" s="183" t="s">
        <v>100</v>
      </c>
      <c r="D41" s="208"/>
      <c r="E41" s="199">
        <v>333042</v>
      </c>
      <c r="F41" s="53">
        <v>65638</v>
      </c>
      <c r="G41" s="54">
        <v>398680</v>
      </c>
      <c r="H41" s="52">
        <v>307252</v>
      </c>
      <c r="I41" s="53">
        <v>17409</v>
      </c>
      <c r="J41" s="54">
        <v>324661</v>
      </c>
      <c r="K41" s="126">
        <f t="shared" si="0"/>
        <v>92.25623194672143</v>
      </c>
      <c r="L41" s="92">
        <f t="shared" si="1"/>
        <v>26.52274597032207</v>
      </c>
      <c r="M41" s="127">
        <f t="shared" si="2"/>
        <v>81.43398214106551</v>
      </c>
    </row>
    <row r="42" spans="1:13" ht="18" customHeight="1">
      <c r="A42" s="3"/>
      <c r="B42" s="192"/>
      <c r="C42" s="183" t="s">
        <v>101</v>
      </c>
      <c r="D42" s="208"/>
      <c r="E42" s="199">
        <v>935571</v>
      </c>
      <c r="F42" s="53">
        <v>247094</v>
      </c>
      <c r="G42" s="54">
        <v>1182665</v>
      </c>
      <c r="H42" s="52">
        <v>890098</v>
      </c>
      <c r="I42" s="53">
        <v>42842</v>
      </c>
      <c r="J42" s="54">
        <v>932940</v>
      </c>
      <c r="K42" s="126">
        <f t="shared" si="0"/>
        <v>95.13954579609671</v>
      </c>
      <c r="L42" s="92">
        <f t="shared" si="1"/>
        <v>17.338340874323134</v>
      </c>
      <c r="M42" s="127">
        <f t="shared" si="2"/>
        <v>78.88455310675467</v>
      </c>
    </row>
    <row r="43" spans="1:13" ht="18" customHeight="1">
      <c r="A43" s="3"/>
      <c r="B43" s="192"/>
      <c r="C43" s="183" t="s">
        <v>35</v>
      </c>
      <c r="D43" s="208"/>
      <c r="E43" s="199">
        <v>57829</v>
      </c>
      <c r="F43" s="53">
        <v>14652</v>
      </c>
      <c r="G43" s="54">
        <v>72481</v>
      </c>
      <c r="H43" s="52">
        <v>53883</v>
      </c>
      <c r="I43" s="53">
        <v>2882</v>
      </c>
      <c r="J43" s="54">
        <v>56765</v>
      </c>
      <c r="K43" s="126">
        <f t="shared" si="0"/>
        <v>93.17643396911585</v>
      </c>
      <c r="L43" s="92">
        <f t="shared" si="1"/>
        <v>19.66966966966967</v>
      </c>
      <c r="M43" s="127">
        <f t="shared" si="2"/>
        <v>78.31707619927981</v>
      </c>
    </row>
    <row r="44" spans="1:13" ht="18" customHeight="1">
      <c r="A44" s="3"/>
      <c r="B44" s="193"/>
      <c r="C44" s="184" t="s">
        <v>36</v>
      </c>
      <c r="D44" s="209"/>
      <c r="E44" s="200">
        <v>296503</v>
      </c>
      <c r="F44" s="56">
        <v>42473</v>
      </c>
      <c r="G44" s="57">
        <v>338976</v>
      </c>
      <c r="H44" s="55">
        <v>279799</v>
      </c>
      <c r="I44" s="56">
        <v>7159</v>
      </c>
      <c r="J44" s="57">
        <v>286958</v>
      </c>
      <c r="K44" s="128">
        <f t="shared" si="0"/>
        <v>94.36633018890197</v>
      </c>
      <c r="L44" s="129">
        <f t="shared" si="1"/>
        <v>16.855414027735264</v>
      </c>
      <c r="M44" s="130">
        <f t="shared" si="2"/>
        <v>84.65437081091287</v>
      </c>
    </row>
    <row r="45" spans="1:13" ht="18" customHeight="1" thickBot="1">
      <c r="A45" s="3"/>
      <c r="B45" s="194"/>
      <c r="C45" s="185" t="s">
        <v>37</v>
      </c>
      <c r="D45" s="210"/>
      <c r="E45" s="201">
        <v>82525</v>
      </c>
      <c r="F45" s="59">
        <v>18784</v>
      </c>
      <c r="G45" s="60">
        <v>101309</v>
      </c>
      <c r="H45" s="58">
        <v>78706</v>
      </c>
      <c r="I45" s="59">
        <v>4683</v>
      </c>
      <c r="J45" s="60">
        <v>83389</v>
      </c>
      <c r="K45" s="131">
        <f t="shared" si="0"/>
        <v>95.37231142078159</v>
      </c>
      <c r="L45" s="132">
        <f t="shared" si="1"/>
        <v>24.93079216354344</v>
      </c>
      <c r="M45" s="133">
        <f t="shared" si="2"/>
        <v>82.31154191631543</v>
      </c>
    </row>
    <row r="46" spans="1:13" ht="18" customHeight="1" thickTop="1">
      <c r="A46" s="4"/>
      <c r="B46" s="195"/>
      <c r="C46" s="186" t="s">
        <v>57</v>
      </c>
      <c r="D46" s="211"/>
      <c r="E46" s="202">
        <v>58308771</v>
      </c>
      <c r="F46" s="62">
        <v>7456815</v>
      </c>
      <c r="G46" s="63">
        <v>65765586</v>
      </c>
      <c r="H46" s="61">
        <v>56127377</v>
      </c>
      <c r="I46" s="62">
        <v>2395228</v>
      </c>
      <c r="J46" s="63">
        <v>58522605</v>
      </c>
      <c r="K46" s="143">
        <f t="shared" si="0"/>
        <v>96.25889216564005</v>
      </c>
      <c r="L46" s="144">
        <f t="shared" si="1"/>
        <v>32.12132793960961</v>
      </c>
      <c r="M46" s="145">
        <f t="shared" si="2"/>
        <v>88.98667001917994</v>
      </c>
    </row>
    <row r="47" spans="1:13" ht="18" customHeight="1" thickBot="1">
      <c r="A47" s="4"/>
      <c r="B47" s="196"/>
      <c r="C47" s="187" t="s">
        <v>58</v>
      </c>
      <c r="D47" s="212"/>
      <c r="E47" s="203">
        <v>16920954</v>
      </c>
      <c r="F47" s="65">
        <v>2129199</v>
      </c>
      <c r="G47" s="66">
        <v>19050153</v>
      </c>
      <c r="H47" s="64">
        <v>16292793</v>
      </c>
      <c r="I47" s="65">
        <v>577403</v>
      </c>
      <c r="J47" s="66">
        <v>16870196</v>
      </c>
      <c r="K47" s="140">
        <f t="shared" si="0"/>
        <v>96.28767385101337</v>
      </c>
      <c r="L47" s="141">
        <f t="shared" si="1"/>
        <v>27.11832008187116</v>
      </c>
      <c r="M47" s="142">
        <f t="shared" si="2"/>
        <v>88.5567480744118</v>
      </c>
    </row>
    <row r="48" spans="2:13" ht="18" customHeight="1" thickBot="1">
      <c r="B48" s="197"/>
      <c r="C48" s="188" t="s">
        <v>104</v>
      </c>
      <c r="D48" s="213"/>
      <c r="E48" s="204">
        <v>75229725</v>
      </c>
      <c r="F48" s="68">
        <v>9586014</v>
      </c>
      <c r="G48" s="69">
        <v>84815739</v>
      </c>
      <c r="H48" s="67">
        <v>72420170</v>
      </c>
      <c r="I48" s="68">
        <v>2972631</v>
      </c>
      <c r="J48" s="69">
        <v>75392801</v>
      </c>
      <c r="K48" s="148">
        <f t="shared" si="0"/>
        <v>96.26536585106486</v>
      </c>
      <c r="L48" s="149">
        <f t="shared" si="1"/>
        <v>31.010084066223982</v>
      </c>
      <c r="M48" s="150">
        <f t="shared" si="2"/>
        <v>88.8901068232159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tabColor indexed="15"/>
  </sheetPr>
  <dimension ref="A1:M48"/>
  <sheetViews>
    <sheetView showGridLines="0" zoomScaleSheetLayoutView="100" workbookViewId="0" topLeftCell="A31">
      <selection activeCell="A41" sqref="P42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ht="14.25" thickBot="1">
      <c r="B1" s="2" t="s">
        <v>61</v>
      </c>
      <c r="M1" s="47" t="s">
        <v>40</v>
      </c>
    </row>
    <row r="2" spans="2:13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3"/>
      <c r="B5" s="215"/>
      <c r="C5" s="214" t="s">
        <v>4</v>
      </c>
      <c r="D5" s="217"/>
      <c r="E5" s="216">
        <v>19710350</v>
      </c>
      <c r="F5" s="71">
        <v>1875922</v>
      </c>
      <c r="G5" s="72">
        <v>21586272</v>
      </c>
      <c r="H5" s="70">
        <v>19203625</v>
      </c>
      <c r="I5" s="71">
        <v>575130</v>
      </c>
      <c r="J5" s="72">
        <v>19778755</v>
      </c>
      <c r="K5" s="285">
        <f>IF(E5=0,"-",H5/E5*100)</f>
        <v>97.42914255708295</v>
      </c>
      <c r="L5" s="159">
        <f>IF(F5=0,"-",I5/F5*100)</f>
        <v>30.658524181709048</v>
      </c>
      <c r="M5" s="286">
        <f>IF(G5=0,"-",J5/G5*100)</f>
        <v>91.62654394422529</v>
      </c>
    </row>
    <row r="6" spans="1:13" ht="18" customHeight="1">
      <c r="A6" s="3"/>
      <c r="B6" s="192"/>
      <c r="C6" s="183" t="s">
        <v>5</v>
      </c>
      <c r="D6" s="208"/>
      <c r="E6" s="199">
        <v>4752209</v>
      </c>
      <c r="F6" s="53">
        <v>702679</v>
      </c>
      <c r="G6" s="54">
        <v>5454888</v>
      </c>
      <c r="H6" s="52">
        <v>4546293</v>
      </c>
      <c r="I6" s="53">
        <v>203883</v>
      </c>
      <c r="J6" s="54">
        <v>4750176</v>
      </c>
      <c r="K6" s="126">
        <f aca="true" t="shared" si="0" ref="K6:K48">IF(E6=0,"-",H6/E6*100)</f>
        <v>95.6669414160867</v>
      </c>
      <c r="L6" s="92">
        <f aca="true" t="shared" si="1" ref="L6:L48">IF(F6=0,"-",I6/F6*100)</f>
        <v>29.015097932341792</v>
      </c>
      <c r="M6" s="127">
        <f aca="true" t="shared" si="2" ref="M6:M48">IF(G6=0,"-",J6/G6*100)</f>
        <v>87.0810913074659</v>
      </c>
    </row>
    <row r="7" spans="1:13" ht="18" customHeight="1">
      <c r="A7" s="3"/>
      <c r="B7" s="192"/>
      <c r="C7" s="183" t="s">
        <v>6</v>
      </c>
      <c r="D7" s="208"/>
      <c r="E7" s="199">
        <v>2386889</v>
      </c>
      <c r="F7" s="53">
        <v>374750</v>
      </c>
      <c r="G7" s="54">
        <v>2761639</v>
      </c>
      <c r="H7" s="52">
        <v>2235010</v>
      </c>
      <c r="I7" s="53">
        <v>122579</v>
      </c>
      <c r="J7" s="54">
        <v>2357589</v>
      </c>
      <c r="K7" s="126">
        <f t="shared" si="0"/>
        <v>93.63694750782294</v>
      </c>
      <c r="L7" s="92">
        <f t="shared" si="1"/>
        <v>32.709539693128754</v>
      </c>
      <c r="M7" s="127">
        <f t="shared" si="2"/>
        <v>85.36919561173636</v>
      </c>
    </row>
    <row r="8" spans="1:13" ht="18" customHeight="1">
      <c r="A8" s="3"/>
      <c r="B8" s="192"/>
      <c r="C8" s="183" t="s">
        <v>7</v>
      </c>
      <c r="D8" s="208"/>
      <c r="E8" s="199">
        <v>6174474</v>
      </c>
      <c r="F8" s="53">
        <v>351996</v>
      </c>
      <c r="G8" s="54">
        <v>6526470</v>
      </c>
      <c r="H8" s="52">
        <v>6053473</v>
      </c>
      <c r="I8" s="53">
        <v>154396</v>
      </c>
      <c r="J8" s="54">
        <v>6207869</v>
      </c>
      <c r="K8" s="126">
        <f t="shared" si="0"/>
        <v>98.04030270432753</v>
      </c>
      <c r="L8" s="92">
        <f t="shared" si="1"/>
        <v>43.86299844316412</v>
      </c>
      <c r="M8" s="127">
        <f t="shared" si="2"/>
        <v>95.11832583310733</v>
      </c>
    </row>
    <row r="9" spans="1:13" ht="18" customHeight="1">
      <c r="A9" s="3"/>
      <c r="B9" s="193"/>
      <c r="C9" s="184" t="s">
        <v>8</v>
      </c>
      <c r="D9" s="209"/>
      <c r="E9" s="200">
        <v>2899576</v>
      </c>
      <c r="F9" s="56">
        <v>587927</v>
      </c>
      <c r="G9" s="57">
        <v>3487503</v>
      </c>
      <c r="H9" s="55">
        <v>2761132</v>
      </c>
      <c r="I9" s="56">
        <v>149960</v>
      </c>
      <c r="J9" s="57">
        <v>2911092</v>
      </c>
      <c r="K9" s="128">
        <f t="shared" si="0"/>
        <v>95.22537088181168</v>
      </c>
      <c r="L9" s="129">
        <f t="shared" si="1"/>
        <v>25.506567992284758</v>
      </c>
      <c r="M9" s="130">
        <f t="shared" si="2"/>
        <v>83.47210023905356</v>
      </c>
    </row>
    <row r="10" spans="1:13" ht="18" customHeight="1">
      <c r="A10" s="3"/>
      <c r="B10" s="194"/>
      <c r="C10" s="185" t="s">
        <v>9</v>
      </c>
      <c r="D10" s="210"/>
      <c r="E10" s="201">
        <v>2439472</v>
      </c>
      <c r="F10" s="59">
        <v>292961</v>
      </c>
      <c r="G10" s="60">
        <v>2732433</v>
      </c>
      <c r="H10" s="58">
        <v>2336382</v>
      </c>
      <c r="I10" s="59">
        <v>118434</v>
      </c>
      <c r="J10" s="60">
        <v>2454816</v>
      </c>
      <c r="K10" s="131">
        <f t="shared" si="0"/>
        <v>95.77408553982173</v>
      </c>
      <c r="L10" s="132">
        <f t="shared" si="1"/>
        <v>40.42654141677561</v>
      </c>
      <c r="M10" s="133">
        <f t="shared" si="2"/>
        <v>89.83993386114133</v>
      </c>
    </row>
    <row r="11" spans="1:13" ht="18" customHeight="1">
      <c r="A11" s="3"/>
      <c r="B11" s="192"/>
      <c r="C11" s="183" t="s">
        <v>95</v>
      </c>
      <c r="D11" s="208"/>
      <c r="E11" s="199">
        <v>6820858</v>
      </c>
      <c r="F11" s="53">
        <v>1346443</v>
      </c>
      <c r="G11" s="54">
        <v>8167301</v>
      </c>
      <c r="H11" s="52">
        <v>6454573</v>
      </c>
      <c r="I11" s="53">
        <v>396508</v>
      </c>
      <c r="J11" s="54">
        <v>6851081</v>
      </c>
      <c r="K11" s="126">
        <f t="shared" si="0"/>
        <v>94.62992778914324</v>
      </c>
      <c r="L11" s="92">
        <f t="shared" si="1"/>
        <v>29.448554450504034</v>
      </c>
      <c r="M11" s="127">
        <f t="shared" si="2"/>
        <v>83.88427217265533</v>
      </c>
    </row>
    <row r="12" spans="1:13" ht="18" customHeight="1">
      <c r="A12" s="3"/>
      <c r="B12" s="192"/>
      <c r="C12" s="183" t="s">
        <v>96</v>
      </c>
      <c r="D12" s="208"/>
      <c r="E12" s="199">
        <v>2353444</v>
      </c>
      <c r="F12" s="53">
        <v>349971</v>
      </c>
      <c r="G12" s="54">
        <v>2703415</v>
      </c>
      <c r="H12" s="52">
        <v>2252634</v>
      </c>
      <c r="I12" s="53">
        <v>124303</v>
      </c>
      <c r="J12" s="54">
        <v>2376937</v>
      </c>
      <c r="K12" s="126">
        <f t="shared" si="0"/>
        <v>95.71649038600452</v>
      </c>
      <c r="L12" s="92">
        <f t="shared" si="1"/>
        <v>35.518085784250694</v>
      </c>
      <c r="M12" s="127">
        <f t="shared" si="2"/>
        <v>87.92349676242827</v>
      </c>
    </row>
    <row r="13" spans="1:13" ht="18" customHeight="1">
      <c r="A13" s="3"/>
      <c r="B13" s="192"/>
      <c r="C13" s="183" t="s">
        <v>97</v>
      </c>
      <c r="D13" s="208"/>
      <c r="E13" s="199">
        <v>5169595</v>
      </c>
      <c r="F13" s="53">
        <v>966719</v>
      </c>
      <c r="G13" s="54">
        <v>6136314</v>
      </c>
      <c r="H13" s="52">
        <v>4842629</v>
      </c>
      <c r="I13" s="53">
        <v>347439</v>
      </c>
      <c r="J13" s="54">
        <v>5190068</v>
      </c>
      <c r="K13" s="126">
        <f t="shared" si="0"/>
        <v>93.67521053390062</v>
      </c>
      <c r="L13" s="92">
        <f t="shared" si="1"/>
        <v>35.94001979892813</v>
      </c>
      <c r="M13" s="127">
        <f t="shared" si="2"/>
        <v>84.57957008067058</v>
      </c>
    </row>
    <row r="14" spans="1:13" ht="18" customHeight="1">
      <c r="A14" s="3"/>
      <c r="B14" s="193"/>
      <c r="C14" s="184" t="s">
        <v>98</v>
      </c>
      <c r="D14" s="209"/>
      <c r="E14" s="200">
        <v>2331040</v>
      </c>
      <c r="F14" s="56">
        <v>389184</v>
      </c>
      <c r="G14" s="57">
        <v>2720224</v>
      </c>
      <c r="H14" s="55">
        <v>2223905</v>
      </c>
      <c r="I14" s="56">
        <v>125964</v>
      </c>
      <c r="J14" s="57">
        <v>2349869</v>
      </c>
      <c r="K14" s="128">
        <f t="shared" si="0"/>
        <v>95.40398277163841</v>
      </c>
      <c r="L14" s="129">
        <f t="shared" si="1"/>
        <v>32.36618154908732</v>
      </c>
      <c r="M14" s="130">
        <f t="shared" si="2"/>
        <v>86.38512857764654</v>
      </c>
    </row>
    <row r="15" spans="1:13" ht="18" customHeight="1">
      <c r="A15" s="3"/>
      <c r="B15" s="194"/>
      <c r="C15" s="185" t="s">
        <v>99</v>
      </c>
      <c r="D15" s="210"/>
      <c r="E15" s="201">
        <v>1336673</v>
      </c>
      <c r="F15" s="59">
        <v>218263</v>
      </c>
      <c r="G15" s="60">
        <v>1554936</v>
      </c>
      <c r="H15" s="58">
        <v>1283530</v>
      </c>
      <c r="I15" s="59">
        <v>76632</v>
      </c>
      <c r="J15" s="60">
        <v>1360162</v>
      </c>
      <c r="K15" s="131">
        <f t="shared" si="0"/>
        <v>96.02423330163772</v>
      </c>
      <c r="L15" s="132">
        <f t="shared" si="1"/>
        <v>35.1099361779138</v>
      </c>
      <c r="M15" s="133">
        <f t="shared" si="2"/>
        <v>87.47382528927236</v>
      </c>
    </row>
    <row r="16" spans="1:13" ht="18" customHeight="1">
      <c r="A16" s="3"/>
      <c r="B16" s="191"/>
      <c r="C16" s="182" t="s">
        <v>10</v>
      </c>
      <c r="D16" s="207"/>
      <c r="E16" s="198">
        <v>184595</v>
      </c>
      <c r="F16" s="50">
        <v>52111</v>
      </c>
      <c r="G16" s="51">
        <v>236706</v>
      </c>
      <c r="H16" s="49">
        <v>173702</v>
      </c>
      <c r="I16" s="50">
        <v>9315</v>
      </c>
      <c r="J16" s="51">
        <v>183017</v>
      </c>
      <c r="K16" s="134">
        <f t="shared" si="0"/>
        <v>94.09897342831604</v>
      </c>
      <c r="L16" s="135">
        <f t="shared" si="1"/>
        <v>17.8753046381762</v>
      </c>
      <c r="M16" s="136">
        <f t="shared" si="2"/>
        <v>77.318276680777</v>
      </c>
    </row>
    <row r="17" spans="1:13" ht="18" customHeight="1">
      <c r="A17" s="3"/>
      <c r="B17" s="192"/>
      <c r="C17" s="183" t="s">
        <v>11</v>
      </c>
      <c r="D17" s="208"/>
      <c r="E17" s="199">
        <v>102041</v>
      </c>
      <c r="F17" s="53">
        <v>15892</v>
      </c>
      <c r="G17" s="54">
        <v>117933</v>
      </c>
      <c r="H17" s="52">
        <v>87674</v>
      </c>
      <c r="I17" s="53">
        <v>3275</v>
      </c>
      <c r="J17" s="54">
        <v>90949</v>
      </c>
      <c r="K17" s="126">
        <f t="shared" si="0"/>
        <v>85.92036534334238</v>
      </c>
      <c r="L17" s="92">
        <f t="shared" si="1"/>
        <v>20.607853007802667</v>
      </c>
      <c r="M17" s="127">
        <f t="shared" si="2"/>
        <v>77.11921175582746</v>
      </c>
    </row>
    <row r="18" spans="1:13" ht="18" customHeight="1">
      <c r="A18" s="3"/>
      <c r="B18" s="192"/>
      <c r="C18" s="183" t="s">
        <v>12</v>
      </c>
      <c r="D18" s="208"/>
      <c r="E18" s="199">
        <v>51353</v>
      </c>
      <c r="F18" s="53">
        <v>16043</v>
      </c>
      <c r="G18" s="54">
        <v>67396</v>
      </c>
      <c r="H18" s="52">
        <v>48345</v>
      </c>
      <c r="I18" s="53">
        <v>1686</v>
      </c>
      <c r="J18" s="54">
        <v>50031</v>
      </c>
      <c r="K18" s="126">
        <f t="shared" si="0"/>
        <v>94.14250384592916</v>
      </c>
      <c r="L18" s="92">
        <f t="shared" si="1"/>
        <v>10.509256373496228</v>
      </c>
      <c r="M18" s="127">
        <f t="shared" si="2"/>
        <v>74.23437592735473</v>
      </c>
    </row>
    <row r="19" spans="1:13" ht="18" customHeight="1">
      <c r="A19" s="3"/>
      <c r="B19" s="193"/>
      <c r="C19" s="184" t="s">
        <v>13</v>
      </c>
      <c r="D19" s="209"/>
      <c r="E19" s="200">
        <v>285494</v>
      </c>
      <c r="F19" s="56">
        <v>42737</v>
      </c>
      <c r="G19" s="57">
        <v>328231</v>
      </c>
      <c r="H19" s="55">
        <v>273058</v>
      </c>
      <c r="I19" s="56">
        <v>11871</v>
      </c>
      <c r="J19" s="57">
        <v>284929</v>
      </c>
      <c r="K19" s="128">
        <f t="shared" si="0"/>
        <v>95.64404155603971</v>
      </c>
      <c r="L19" s="129">
        <f t="shared" si="1"/>
        <v>27.77686781945387</v>
      </c>
      <c r="M19" s="130">
        <f t="shared" si="2"/>
        <v>86.80746181804886</v>
      </c>
    </row>
    <row r="20" spans="1:13" ht="18" customHeight="1">
      <c r="A20" s="3"/>
      <c r="B20" s="194"/>
      <c r="C20" s="185" t="s">
        <v>14</v>
      </c>
      <c r="D20" s="210"/>
      <c r="E20" s="201">
        <v>463508</v>
      </c>
      <c r="F20" s="59">
        <v>122745</v>
      </c>
      <c r="G20" s="60">
        <v>586253</v>
      </c>
      <c r="H20" s="58">
        <v>429773</v>
      </c>
      <c r="I20" s="59">
        <v>23096</v>
      </c>
      <c r="J20" s="60">
        <v>452869</v>
      </c>
      <c r="K20" s="131">
        <f t="shared" si="0"/>
        <v>92.72180846932523</v>
      </c>
      <c r="L20" s="132">
        <f t="shared" si="1"/>
        <v>18.816245060898613</v>
      </c>
      <c r="M20" s="133">
        <f t="shared" si="2"/>
        <v>77.24804819762116</v>
      </c>
    </row>
    <row r="21" spans="1:13" ht="18" customHeight="1">
      <c r="A21" s="3"/>
      <c r="B21" s="192"/>
      <c r="C21" s="183" t="s">
        <v>15</v>
      </c>
      <c r="D21" s="208"/>
      <c r="E21" s="199">
        <v>883612</v>
      </c>
      <c r="F21" s="53">
        <v>42051</v>
      </c>
      <c r="G21" s="54">
        <v>925663</v>
      </c>
      <c r="H21" s="52">
        <v>869468</v>
      </c>
      <c r="I21" s="53">
        <v>20819</v>
      </c>
      <c r="J21" s="54">
        <v>890287</v>
      </c>
      <c r="K21" s="126">
        <f t="shared" si="0"/>
        <v>98.39929742918838</v>
      </c>
      <c r="L21" s="92">
        <f t="shared" si="1"/>
        <v>49.50892963306461</v>
      </c>
      <c r="M21" s="127">
        <f t="shared" si="2"/>
        <v>96.17830679199666</v>
      </c>
    </row>
    <row r="22" spans="1:13" ht="18" customHeight="1">
      <c r="A22" s="3"/>
      <c r="B22" s="192"/>
      <c r="C22" s="183" t="s">
        <v>16</v>
      </c>
      <c r="D22" s="208"/>
      <c r="E22" s="199">
        <v>183319</v>
      </c>
      <c r="F22" s="53">
        <v>30237</v>
      </c>
      <c r="G22" s="54">
        <v>213556</v>
      </c>
      <c r="H22" s="52">
        <v>168409</v>
      </c>
      <c r="I22" s="53">
        <v>9601</v>
      </c>
      <c r="J22" s="54">
        <v>178010</v>
      </c>
      <c r="K22" s="126">
        <f t="shared" si="0"/>
        <v>91.86663684615343</v>
      </c>
      <c r="L22" s="92">
        <f t="shared" si="1"/>
        <v>31.752488672818068</v>
      </c>
      <c r="M22" s="127">
        <f t="shared" si="2"/>
        <v>83.35518552510817</v>
      </c>
    </row>
    <row r="23" spans="1:13" ht="18" customHeight="1">
      <c r="A23" s="3"/>
      <c r="B23" s="192"/>
      <c r="C23" s="183" t="s">
        <v>17</v>
      </c>
      <c r="D23" s="208"/>
      <c r="E23" s="199">
        <v>733784</v>
      </c>
      <c r="F23" s="53">
        <v>100591</v>
      </c>
      <c r="G23" s="54">
        <v>834375</v>
      </c>
      <c r="H23" s="52">
        <v>709038</v>
      </c>
      <c r="I23" s="53">
        <v>30639</v>
      </c>
      <c r="J23" s="54">
        <v>739677</v>
      </c>
      <c r="K23" s="126">
        <f t="shared" si="0"/>
        <v>96.62761793661349</v>
      </c>
      <c r="L23" s="92">
        <f t="shared" si="1"/>
        <v>30.45898738455727</v>
      </c>
      <c r="M23" s="127">
        <f t="shared" si="2"/>
        <v>88.65042696629214</v>
      </c>
    </row>
    <row r="24" spans="1:13" ht="18" customHeight="1">
      <c r="A24" s="3"/>
      <c r="B24" s="193"/>
      <c r="C24" s="184" t="s">
        <v>18</v>
      </c>
      <c r="D24" s="209"/>
      <c r="E24" s="200">
        <v>149051</v>
      </c>
      <c r="F24" s="56">
        <v>22799</v>
      </c>
      <c r="G24" s="57">
        <v>171850</v>
      </c>
      <c r="H24" s="55">
        <v>144489</v>
      </c>
      <c r="I24" s="56">
        <v>3286</v>
      </c>
      <c r="J24" s="57">
        <v>147775</v>
      </c>
      <c r="K24" s="128">
        <f t="shared" si="0"/>
        <v>96.93930265479601</v>
      </c>
      <c r="L24" s="129">
        <f t="shared" si="1"/>
        <v>14.412912847054695</v>
      </c>
      <c r="M24" s="130">
        <f t="shared" si="2"/>
        <v>85.99068955484435</v>
      </c>
    </row>
    <row r="25" spans="1:13" ht="18" customHeight="1">
      <c r="A25" s="3"/>
      <c r="B25" s="194"/>
      <c r="C25" s="185" t="s">
        <v>19</v>
      </c>
      <c r="D25" s="210"/>
      <c r="E25" s="201">
        <v>1806378</v>
      </c>
      <c r="F25" s="59">
        <v>270762</v>
      </c>
      <c r="G25" s="60">
        <v>2077140</v>
      </c>
      <c r="H25" s="58">
        <v>1714296</v>
      </c>
      <c r="I25" s="59">
        <v>68630</v>
      </c>
      <c r="J25" s="60">
        <v>1782926</v>
      </c>
      <c r="K25" s="131">
        <f t="shared" si="0"/>
        <v>94.90239584405921</v>
      </c>
      <c r="L25" s="132">
        <f t="shared" si="1"/>
        <v>25.346983697860114</v>
      </c>
      <c r="M25" s="133">
        <f t="shared" si="2"/>
        <v>85.83562013152701</v>
      </c>
    </row>
    <row r="26" spans="1:13" ht="18" customHeight="1">
      <c r="A26" s="3"/>
      <c r="B26" s="192"/>
      <c r="C26" s="183" t="s">
        <v>20</v>
      </c>
      <c r="D26" s="208"/>
      <c r="E26" s="199">
        <v>1264967</v>
      </c>
      <c r="F26" s="53">
        <v>99001</v>
      </c>
      <c r="G26" s="54">
        <v>1363968</v>
      </c>
      <c r="H26" s="52">
        <v>1230452</v>
      </c>
      <c r="I26" s="53">
        <v>34322</v>
      </c>
      <c r="J26" s="54">
        <v>1264774</v>
      </c>
      <c r="K26" s="126">
        <f t="shared" si="0"/>
        <v>97.27147032294124</v>
      </c>
      <c r="L26" s="92">
        <f t="shared" si="1"/>
        <v>34.66833668346784</v>
      </c>
      <c r="M26" s="127">
        <f t="shared" si="2"/>
        <v>92.72754199512012</v>
      </c>
    </row>
    <row r="27" spans="1:13" ht="18" customHeight="1">
      <c r="A27" s="3"/>
      <c r="B27" s="192"/>
      <c r="C27" s="183" t="s">
        <v>21</v>
      </c>
      <c r="D27" s="208"/>
      <c r="E27" s="199">
        <v>2392925</v>
      </c>
      <c r="F27" s="53">
        <v>275900</v>
      </c>
      <c r="G27" s="54">
        <v>2668825</v>
      </c>
      <c r="H27" s="52">
        <v>2298622</v>
      </c>
      <c r="I27" s="53">
        <v>84790</v>
      </c>
      <c r="J27" s="54">
        <v>2383412</v>
      </c>
      <c r="K27" s="126">
        <f t="shared" si="0"/>
        <v>96.05909086160244</v>
      </c>
      <c r="L27" s="92">
        <f t="shared" si="1"/>
        <v>30.7321493294672</v>
      </c>
      <c r="M27" s="127">
        <f t="shared" si="2"/>
        <v>89.30566822478056</v>
      </c>
    </row>
    <row r="28" spans="1:13" ht="18" customHeight="1">
      <c r="A28" s="3"/>
      <c r="B28" s="192"/>
      <c r="C28" s="183" t="s">
        <v>22</v>
      </c>
      <c r="D28" s="208"/>
      <c r="E28" s="199">
        <v>871176</v>
      </c>
      <c r="F28" s="53">
        <v>134931</v>
      </c>
      <c r="G28" s="54">
        <v>1006107</v>
      </c>
      <c r="H28" s="52">
        <v>845726</v>
      </c>
      <c r="I28" s="53">
        <v>31979</v>
      </c>
      <c r="J28" s="54">
        <v>877705</v>
      </c>
      <c r="K28" s="126">
        <f t="shared" si="0"/>
        <v>97.07866148746062</v>
      </c>
      <c r="L28" s="92">
        <f t="shared" si="1"/>
        <v>23.700261615195913</v>
      </c>
      <c r="M28" s="127">
        <f t="shared" si="2"/>
        <v>87.23773912715049</v>
      </c>
    </row>
    <row r="29" spans="1:13" ht="18" customHeight="1">
      <c r="A29" s="3"/>
      <c r="B29" s="193"/>
      <c r="C29" s="184" t="s">
        <v>23</v>
      </c>
      <c r="D29" s="209"/>
      <c r="E29" s="200">
        <v>770984</v>
      </c>
      <c r="F29" s="56">
        <v>123140</v>
      </c>
      <c r="G29" s="57">
        <v>894124</v>
      </c>
      <c r="H29" s="55">
        <v>730222</v>
      </c>
      <c r="I29" s="56">
        <v>27876</v>
      </c>
      <c r="J29" s="57">
        <v>758098</v>
      </c>
      <c r="K29" s="128">
        <f t="shared" si="0"/>
        <v>94.71299015284363</v>
      </c>
      <c r="L29" s="129">
        <f t="shared" si="1"/>
        <v>22.637648205294784</v>
      </c>
      <c r="M29" s="130">
        <f t="shared" si="2"/>
        <v>84.78667388415924</v>
      </c>
    </row>
    <row r="30" spans="1:13" ht="18" customHeight="1">
      <c r="A30" s="3"/>
      <c r="B30" s="194"/>
      <c r="C30" s="185" t="s">
        <v>24</v>
      </c>
      <c r="D30" s="210"/>
      <c r="E30" s="201">
        <v>1779673</v>
      </c>
      <c r="F30" s="59">
        <v>130879</v>
      </c>
      <c r="G30" s="60">
        <v>1910552</v>
      </c>
      <c r="H30" s="58">
        <v>1731555</v>
      </c>
      <c r="I30" s="59">
        <v>59711</v>
      </c>
      <c r="J30" s="60">
        <v>1791266</v>
      </c>
      <c r="K30" s="131">
        <f t="shared" si="0"/>
        <v>97.2962448719512</v>
      </c>
      <c r="L30" s="132">
        <f t="shared" si="1"/>
        <v>45.623056410883336</v>
      </c>
      <c r="M30" s="133">
        <f t="shared" si="2"/>
        <v>93.75646410042752</v>
      </c>
    </row>
    <row r="31" spans="1:13" ht="18" customHeight="1">
      <c r="A31" s="3"/>
      <c r="B31" s="192"/>
      <c r="C31" s="183" t="s">
        <v>25</v>
      </c>
      <c r="D31" s="208"/>
      <c r="E31" s="199">
        <v>626027</v>
      </c>
      <c r="F31" s="53">
        <v>71759</v>
      </c>
      <c r="G31" s="54">
        <v>697786</v>
      </c>
      <c r="H31" s="52">
        <v>609024</v>
      </c>
      <c r="I31" s="53">
        <v>25013</v>
      </c>
      <c r="J31" s="54">
        <v>634037</v>
      </c>
      <c r="K31" s="126">
        <f t="shared" si="0"/>
        <v>97.28398295920144</v>
      </c>
      <c r="L31" s="92">
        <f t="shared" si="1"/>
        <v>34.856951741245</v>
      </c>
      <c r="M31" s="127">
        <f t="shared" si="2"/>
        <v>90.86410446755883</v>
      </c>
    </row>
    <row r="32" spans="1:13" ht="18" customHeight="1">
      <c r="A32" s="3"/>
      <c r="B32" s="192"/>
      <c r="C32" s="183" t="s">
        <v>26</v>
      </c>
      <c r="D32" s="208"/>
      <c r="E32" s="199">
        <v>1620683</v>
      </c>
      <c r="F32" s="53">
        <v>129874</v>
      </c>
      <c r="G32" s="54">
        <v>1750557</v>
      </c>
      <c r="H32" s="52">
        <v>1592413</v>
      </c>
      <c r="I32" s="53">
        <v>44242</v>
      </c>
      <c r="J32" s="54">
        <v>1636655</v>
      </c>
      <c r="K32" s="126">
        <f t="shared" si="0"/>
        <v>98.25567368819196</v>
      </c>
      <c r="L32" s="92">
        <f t="shared" si="1"/>
        <v>34.065324853319375</v>
      </c>
      <c r="M32" s="127">
        <f t="shared" si="2"/>
        <v>93.49338524823814</v>
      </c>
    </row>
    <row r="33" spans="1:13" ht="18" customHeight="1">
      <c r="A33" s="3"/>
      <c r="B33" s="192"/>
      <c r="C33" s="183" t="s">
        <v>27</v>
      </c>
      <c r="D33" s="208"/>
      <c r="E33" s="199">
        <v>24822</v>
      </c>
      <c r="F33" s="53">
        <v>1381</v>
      </c>
      <c r="G33" s="54">
        <v>26203</v>
      </c>
      <c r="H33" s="52">
        <v>23884</v>
      </c>
      <c r="I33" s="53">
        <v>205</v>
      </c>
      <c r="J33" s="54">
        <v>24089</v>
      </c>
      <c r="K33" s="126">
        <f t="shared" si="0"/>
        <v>96.22109419063733</v>
      </c>
      <c r="L33" s="92">
        <f t="shared" si="1"/>
        <v>14.844315713251266</v>
      </c>
      <c r="M33" s="127">
        <f t="shared" si="2"/>
        <v>91.9322215013548</v>
      </c>
    </row>
    <row r="34" spans="1:13" ht="18" customHeight="1">
      <c r="A34" s="3"/>
      <c r="B34" s="193"/>
      <c r="C34" s="184" t="s">
        <v>28</v>
      </c>
      <c r="D34" s="209"/>
      <c r="E34" s="200">
        <v>36227</v>
      </c>
      <c r="F34" s="56">
        <v>7739</v>
      </c>
      <c r="G34" s="57">
        <v>43966</v>
      </c>
      <c r="H34" s="55">
        <v>28956</v>
      </c>
      <c r="I34" s="56">
        <v>3282</v>
      </c>
      <c r="J34" s="57">
        <v>32238</v>
      </c>
      <c r="K34" s="128">
        <f t="shared" si="0"/>
        <v>79.92933447428715</v>
      </c>
      <c r="L34" s="129">
        <f t="shared" si="1"/>
        <v>42.40857991988629</v>
      </c>
      <c r="M34" s="130">
        <f t="shared" si="2"/>
        <v>73.32484192330438</v>
      </c>
    </row>
    <row r="35" spans="1:13" ht="18" customHeight="1">
      <c r="A35" s="3"/>
      <c r="B35" s="194"/>
      <c r="C35" s="185" t="s">
        <v>29</v>
      </c>
      <c r="D35" s="210"/>
      <c r="E35" s="201">
        <v>25385</v>
      </c>
      <c r="F35" s="59">
        <v>5100</v>
      </c>
      <c r="G35" s="60">
        <v>30485</v>
      </c>
      <c r="H35" s="58">
        <v>23031</v>
      </c>
      <c r="I35" s="59">
        <v>846</v>
      </c>
      <c r="J35" s="60">
        <v>23877</v>
      </c>
      <c r="K35" s="131">
        <f t="shared" si="0"/>
        <v>90.72680716958834</v>
      </c>
      <c r="L35" s="132">
        <f t="shared" si="1"/>
        <v>16.58823529411765</v>
      </c>
      <c r="M35" s="133">
        <f t="shared" si="2"/>
        <v>78.32376578645236</v>
      </c>
    </row>
    <row r="36" spans="1:13" ht="18" customHeight="1">
      <c r="A36" s="3"/>
      <c r="B36" s="192"/>
      <c r="C36" s="183" t="s">
        <v>30</v>
      </c>
      <c r="D36" s="208"/>
      <c r="E36" s="199">
        <v>7967</v>
      </c>
      <c r="F36" s="53">
        <v>443</v>
      </c>
      <c r="G36" s="54">
        <v>8410</v>
      </c>
      <c r="H36" s="52">
        <v>7302</v>
      </c>
      <c r="I36" s="53">
        <v>191</v>
      </c>
      <c r="J36" s="54">
        <v>7493</v>
      </c>
      <c r="K36" s="126">
        <f t="shared" si="0"/>
        <v>91.65306890925066</v>
      </c>
      <c r="L36" s="92">
        <f t="shared" si="1"/>
        <v>43.115124153498876</v>
      </c>
      <c r="M36" s="127">
        <f t="shared" si="2"/>
        <v>89.09631391200952</v>
      </c>
    </row>
    <row r="37" spans="1:13" ht="18" customHeight="1">
      <c r="A37" s="3"/>
      <c r="B37" s="192"/>
      <c r="C37" s="183" t="s">
        <v>31</v>
      </c>
      <c r="D37" s="208"/>
      <c r="E37" s="199">
        <v>70701</v>
      </c>
      <c r="F37" s="53">
        <v>9658</v>
      </c>
      <c r="G37" s="54">
        <v>80359</v>
      </c>
      <c r="H37" s="52">
        <v>69460</v>
      </c>
      <c r="I37" s="53">
        <v>2304</v>
      </c>
      <c r="J37" s="54">
        <v>71764</v>
      </c>
      <c r="K37" s="126">
        <f t="shared" si="0"/>
        <v>98.24472072530799</v>
      </c>
      <c r="L37" s="92">
        <f t="shared" si="1"/>
        <v>23.855870780699938</v>
      </c>
      <c r="M37" s="127">
        <f t="shared" si="2"/>
        <v>89.30424719073159</v>
      </c>
    </row>
    <row r="38" spans="1:13" ht="18" customHeight="1">
      <c r="A38" s="3"/>
      <c r="B38" s="192"/>
      <c r="C38" s="183" t="s">
        <v>32</v>
      </c>
      <c r="D38" s="208"/>
      <c r="E38" s="199">
        <v>27414</v>
      </c>
      <c r="F38" s="53">
        <v>621</v>
      </c>
      <c r="G38" s="54">
        <v>28035</v>
      </c>
      <c r="H38" s="52">
        <v>27297</v>
      </c>
      <c r="I38" s="53">
        <v>229</v>
      </c>
      <c r="J38" s="54">
        <v>27526</v>
      </c>
      <c r="K38" s="126">
        <f t="shared" si="0"/>
        <v>99.57321076822062</v>
      </c>
      <c r="L38" s="92">
        <f t="shared" si="1"/>
        <v>36.87600644122383</v>
      </c>
      <c r="M38" s="127">
        <f t="shared" si="2"/>
        <v>98.18441234171571</v>
      </c>
    </row>
    <row r="39" spans="1:13" ht="18" customHeight="1">
      <c r="A39" s="3"/>
      <c r="B39" s="193"/>
      <c r="C39" s="184" t="s">
        <v>33</v>
      </c>
      <c r="D39" s="209"/>
      <c r="E39" s="200">
        <v>29310</v>
      </c>
      <c r="F39" s="56">
        <v>13100</v>
      </c>
      <c r="G39" s="57">
        <v>42410</v>
      </c>
      <c r="H39" s="55">
        <v>26704</v>
      </c>
      <c r="I39" s="56">
        <v>1087</v>
      </c>
      <c r="J39" s="57">
        <v>27791</v>
      </c>
      <c r="K39" s="128">
        <f t="shared" si="0"/>
        <v>91.10883657454794</v>
      </c>
      <c r="L39" s="129">
        <f t="shared" si="1"/>
        <v>8.297709923664122</v>
      </c>
      <c r="M39" s="130">
        <f t="shared" si="2"/>
        <v>65.52935628389531</v>
      </c>
    </row>
    <row r="40" spans="1:13" ht="18" customHeight="1">
      <c r="A40" s="3"/>
      <c r="B40" s="194"/>
      <c r="C40" s="185" t="s">
        <v>34</v>
      </c>
      <c r="D40" s="210"/>
      <c r="E40" s="201">
        <v>51462</v>
      </c>
      <c r="F40" s="59">
        <v>21064</v>
      </c>
      <c r="G40" s="60">
        <v>72526</v>
      </c>
      <c r="H40" s="58">
        <v>47529</v>
      </c>
      <c r="I40" s="59">
        <v>4133</v>
      </c>
      <c r="J40" s="60">
        <v>51662</v>
      </c>
      <c r="K40" s="131">
        <f t="shared" si="0"/>
        <v>92.35746764603007</v>
      </c>
      <c r="L40" s="132">
        <f t="shared" si="1"/>
        <v>19.621154576528674</v>
      </c>
      <c r="M40" s="133">
        <f t="shared" si="2"/>
        <v>71.23238562722334</v>
      </c>
    </row>
    <row r="41" spans="1:13" ht="18" customHeight="1">
      <c r="A41" s="3"/>
      <c r="B41" s="192"/>
      <c r="C41" s="183" t="s">
        <v>100</v>
      </c>
      <c r="D41" s="208"/>
      <c r="E41" s="199">
        <v>306449</v>
      </c>
      <c r="F41" s="53">
        <v>65638</v>
      </c>
      <c r="G41" s="54">
        <v>372087</v>
      </c>
      <c r="H41" s="52">
        <v>280659</v>
      </c>
      <c r="I41" s="53">
        <v>17409</v>
      </c>
      <c r="J41" s="54">
        <v>298068</v>
      </c>
      <c r="K41" s="126">
        <f t="shared" si="0"/>
        <v>91.58424403408071</v>
      </c>
      <c r="L41" s="92">
        <f t="shared" si="1"/>
        <v>26.52274597032207</v>
      </c>
      <c r="M41" s="127">
        <f t="shared" si="2"/>
        <v>80.10707173322368</v>
      </c>
    </row>
    <row r="42" spans="1:13" ht="18" customHeight="1">
      <c r="A42" s="3"/>
      <c r="B42" s="192"/>
      <c r="C42" s="183" t="s">
        <v>101</v>
      </c>
      <c r="D42" s="208"/>
      <c r="E42" s="199">
        <v>900646</v>
      </c>
      <c r="F42" s="53">
        <v>247094</v>
      </c>
      <c r="G42" s="54">
        <v>1147740</v>
      </c>
      <c r="H42" s="52">
        <v>855173</v>
      </c>
      <c r="I42" s="53">
        <v>42842</v>
      </c>
      <c r="J42" s="54">
        <v>898015</v>
      </c>
      <c r="K42" s="126">
        <f t="shared" si="0"/>
        <v>94.95106845530874</v>
      </c>
      <c r="L42" s="92">
        <f t="shared" si="1"/>
        <v>17.338340874323134</v>
      </c>
      <c r="M42" s="127">
        <f t="shared" si="2"/>
        <v>78.2420234547894</v>
      </c>
    </row>
    <row r="43" spans="1:13" ht="18" customHeight="1">
      <c r="A43" s="3"/>
      <c r="B43" s="192"/>
      <c r="C43" s="183" t="s">
        <v>35</v>
      </c>
      <c r="D43" s="208"/>
      <c r="E43" s="199">
        <v>50940</v>
      </c>
      <c r="F43" s="53">
        <v>14652</v>
      </c>
      <c r="G43" s="54">
        <v>65592</v>
      </c>
      <c r="H43" s="52">
        <v>46994</v>
      </c>
      <c r="I43" s="53">
        <v>2882</v>
      </c>
      <c r="J43" s="54">
        <v>49876</v>
      </c>
      <c r="K43" s="126">
        <f t="shared" si="0"/>
        <v>92.25363172359638</v>
      </c>
      <c r="L43" s="92">
        <f t="shared" si="1"/>
        <v>19.66966966966967</v>
      </c>
      <c r="M43" s="127">
        <f t="shared" si="2"/>
        <v>76.03976094645688</v>
      </c>
    </row>
    <row r="44" spans="1:13" ht="18" customHeight="1">
      <c r="A44" s="3"/>
      <c r="B44" s="193"/>
      <c r="C44" s="184" t="s">
        <v>36</v>
      </c>
      <c r="D44" s="209"/>
      <c r="E44" s="200">
        <v>277323</v>
      </c>
      <c r="F44" s="56">
        <v>42473</v>
      </c>
      <c r="G44" s="57">
        <v>319796</v>
      </c>
      <c r="H44" s="55">
        <v>260619</v>
      </c>
      <c r="I44" s="56">
        <v>7159</v>
      </c>
      <c r="J44" s="57">
        <v>267778</v>
      </c>
      <c r="K44" s="128">
        <f t="shared" si="0"/>
        <v>93.97669865103147</v>
      </c>
      <c r="L44" s="129">
        <f t="shared" si="1"/>
        <v>16.855414027735264</v>
      </c>
      <c r="M44" s="130">
        <f t="shared" si="2"/>
        <v>83.73400542846065</v>
      </c>
    </row>
    <row r="45" spans="1:13" ht="18" customHeight="1" thickBot="1">
      <c r="A45" s="3"/>
      <c r="B45" s="194"/>
      <c r="C45" s="185" t="s">
        <v>37</v>
      </c>
      <c r="D45" s="210"/>
      <c r="E45" s="201">
        <v>68691</v>
      </c>
      <c r="F45" s="59">
        <v>18784</v>
      </c>
      <c r="G45" s="60">
        <v>87475</v>
      </c>
      <c r="H45" s="58">
        <v>64872</v>
      </c>
      <c r="I45" s="59">
        <v>4683</v>
      </c>
      <c r="J45" s="60">
        <v>69555</v>
      </c>
      <c r="K45" s="131">
        <f t="shared" si="0"/>
        <v>94.44031969253615</v>
      </c>
      <c r="L45" s="132">
        <f t="shared" si="1"/>
        <v>24.93079216354344</v>
      </c>
      <c r="M45" s="133">
        <f t="shared" si="2"/>
        <v>79.51414689911404</v>
      </c>
    </row>
    <row r="46" spans="1:13" ht="18" customHeight="1" thickTop="1">
      <c r="A46" s="4"/>
      <c r="B46" s="195"/>
      <c r="C46" s="186" t="s">
        <v>57</v>
      </c>
      <c r="D46" s="211"/>
      <c r="E46" s="202">
        <v>56374580</v>
      </c>
      <c r="F46" s="62">
        <v>7456815</v>
      </c>
      <c r="G46" s="63">
        <v>63831395</v>
      </c>
      <c r="H46" s="61">
        <v>54193186</v>
      </c>
      <c r="I46" s="62">
        <v>2395228</v>
      </c>
      <c r="J46" s="63">
        <v>56588414</v>
      </c>
      <c r="K46" s="143">
        <f t="shared" si="0"/>
        <v>96.13053613880582</v>
      </c>
      <c r="L46" s="144">
        <f t="shared" si="1"/>
        <v>32.12132793960961</v>
      </c>
      <c r="M46" s="145">
        <f t="shared" si="2"/>
        <v>88.65294891330512</v>
      </c>
    </row>
    <row r="47" spans="1:13" ht="18" customHeight="1" thickBot="1">
      <c r="A47" s="4"/>
      <c r="B47" s="196"/>
      <c r="C47" s="187" t="s">
        <v>58</v>
      </c>
      <c r="D47" s="212"/>
      <c r="E47" s="203">
        <v>16046907</v>
      </c>
      <c r="F47" s="65">
        <v>2129199</v>
      </c>
      <c r="G47" s="66">
        <v>18176106</v>
      </c>
      <c r="H47" s="64">
        <v>15418746</v>
      </c>
      <c r="I47" s="65">
        <v>577403</v>
      </c>
      <c r="J47" s="66">
        <v>15996149</v>
      </c>
      <c r="K47" s="140">
        <f t="shared" si="0"/>
        <v>96.08546992887788</v>
      </c>
      <c r="L47" s="141">
        <f t="shared" si="1"/>
        <v>27.11832008187116</v>
      </c>
      <c r="M47" s="142">
        <f t="shared" si="2"/>
        <v>88.0064684922062</v>
      </c>
    </row>
    <row r="48" spans="2:13" ht="18" customHeight="1" thickBot="1">
      <c r="B48" s="197"/>
      <c r="C48" s="188" t="s">
        <v>104</v>
      </c>
      <c r="D48" s="213"/>
      <c r="E48" s="204">
        <v>72421487</v>
      </c>
      <c r="F48" s="68">
        <v>9586014</v>
      </c>
      <c r="G48" s="69">
        <v>82007501</v>
      </c>
      <c r="H48" s="67">
        <v>69611932</v>
      </c>
      <c r="I48" s="68">
        <v>2972631</v>
      </c>
      <c r="J48" s="69">
        <v>72584563</v>
      </c>
      <c r="K48" s="148">
        <f t="shared" si="0"/>
        <v>96.12055052114574</v>
      </c>
      <c r="L48" s="149">
        <f t="shared" si="1"/>
        <v>31.010084066223982</v>
      </c>
      <c r="M48" s="150">
        <f t="shared" si="2"/>
        <v>88.50966328067965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tabColor indexed="15"/>
  </sheetPr>
  <dimension ref="A1:M48"/>
  <sheetViews>
    <sheetView showGridLines="0" zoomScaleSheetLayoutView="100" workbookViewId="0" topLeftCell="A28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41</v>
      </c>
      <c r="K1" s="2"/>
      <c r="L1" s="2"/>
      <c r="M1" s="47" t="s">
        <v>40</v>
      </c>
    </row>
    <row r="2" spans="2:13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215"/>
      <c r="C5" s="214" t="s">
        <v>4</v>
      </c>
      <c r="D5" s="217"/>
      <c r="E5" s="232">
        <v>7509079</v>
      </c>
      <c r="F5" s="97">
        <v>714673</v>
      </c>
      <c r="G5" s="98">
        <v>8223752</v>
      </c>
      <c r="H5" s="96">
        <v>7316031</v>
      </c>
      <c r="I5" s="97">
        <v>219108</v>
      </c>
      <c r="J5" s="98">
        <v>7535139</v>
      </c>
      <c r="K5" s="287">
        <f>IF(E5=0,"-",H5/E5*100)</f>
        <v>97.429138779869</v>
      </c>
      <c r="L5" s="99">
        <f>IF(F5=0,"-",I5/F5*100)</f>
        <v>30.658496962946693</v>
      </c>
      <c r="M5" s="288">
        <f>IF(G5=0,"-",J5/G5*100)</f>
        <v>91.62653494414715</v>
      </c>
    </row>
    <row r="6" spans="1:13" ht="18" customHeight="1">
      <c r="A6" s="10"/>
      <c r="B6" s="192"/>
      <c r="C6" s="183" t="s">
        <v>5</v>
      </c>
      <c r="D6" s="208"/>
      <c r="E6" s="223">
        <v>2159423</v>
      </c>
      <c r="F6" s="77">
        <v>320087</v>
      </c>
      <c r="G6" s="78">
        <v>2479510</v>
      </c>
      <c r="H6" s="76">
        <v>2067770</v>
      </c>
      <c r="I6" s="77">
        <v>92877</v>
      </c>
      <c r="J6" s="78">
        <v>2160647</v>
      </c>
      <c r="K6" s="116">
        <f aca="true" t="shared" si="0" ref="K6:K48">IF(E6=0,"-",H6/E6*100)</f>
        <v>95.75567176972739</v>
      </c>
      <c r="L6" s="89">
        <f aca="true" t="shared" si="1" ref="L6:L48">IF(F6=0,"-",I6/F6*100)</f>
        <v>29.016173727767764</v>
      </c>
      <c r="M6" s="117">
        <f aca="true" t="shared" si="2" ref="M6:M48">IF(G6=0,"-",J6/G6*100)</f>
        <v>87.14008009647067</v>
      </c>
    </row>
    <row r="7" spans="1:13" ht="18" customHeight="1">
      <c r="A7" s="10"/>
      <c r="B7" s="192"/>
      <c r="C7" s="183" t="s">
        <v>6</v>
      </c>
      <c r="D7" s="208"/>
      <c r="E7" s="223">
        <v>631041</v>
      </c>
      <c r="F7" s="77">
        <v>97435</v>
      </c>
      <c r="G7" s="78">
        <v>728476</v>
      </c>
      <c r="H7" s="76">
        <v>590043</v>
      </c>
      <c r="I7" s="77">
        <v>32361</v>
      </c>
      <c r="J7" s="78">
        <v>622404</v>
      </c>
      <c r="K7" s="116">
        <f t="shared" si="0"/>
        <v>93.5031162792909</v>
      </c>
      <c r="L7" s="89">
        <f t="shared" si="1"/>
        <v>33.21291117155026</v>
      </c>
      <c r="M7" s="117">
        <f t="shared" si="2"/>
        <v>85.43919085872425</v>
      </c>
    </row>
    <row r="8" spans="1:13" ht="18" customHeight="1">
      <c r="A8" s="10"/>
      <c r="B8" s="192"/>
      <c r="C8" s="183" t="s">
        <v>7</v>
      </c>
      <c r="D8" s="208"/>
      <c r="E8" s="223">
        <v>2565777</v>
      </c>
      <c r="F8" s="77">
        <v>130628</v>
      </c>
      <c r="G8" s="78">
        <v>2696405</v>
      </c>
      <c r="H8" s="76">
        <v>2515496</v>
      </c>
      <c r="I8" s="77">
        <v>57297</v>
      </c>
      <c r="J8" s="78">
        <v>2572793</v>
      </c>
      <c r="K8" s="116">
        <f t="shared" si="0"/>
        <v>98.04032072935411</v>
      </c>
      <c r="L8" s="89">
        <f t="shared" si="1"/>
        <v>43.86272468383501</v>
      </c>
      <c r="M8" s="117">
        <f t="shared" si="2"/>
        <v>95.41567383238052</v>
      </c>
    </row>
    <row r="9" spans="1:13" ht="18" customHeight="1">
      <c r="A9" s="10"/>
      <c r="B9" s="193"/>
      <c r="C9" s="184" t="s">
        <v>8</v>
      </c>
      <c r="D9" s="209"/>
      <c r="E9" s="224">
        <v>725847</v>
      </c>
      <c r="F9" s="80">
        <v>147175</v>
      </c>
      <c r="G9" s="81">
        <v>873022</v>
      </c>
      <c r="H9" s="79">
        <v>691190</v>
      </c>
      <c r="I9" s="80">
        <v>37539</v>
      </c>
      <c r="J9" s="81">
        <v>728729</v>
      </c>
      <c r="K9" s="101">
        <f t="shared" si="0"/>
        <v>95.22530230200029</v>
      </c>
      <c r="L9" s="90">
        <f t="shared" si="1"/>
        <v>25.506369967725494</v>
      </c>
      <c r="M9" s="102">
        <f t="shared" si="2"/>
        <v>83.47200872372059</v>
      </c>
    </row>
    <row r="10" spans="1:13" ht="18" customHeight="1">
      <c r="A10" s="10"/>
      <c r="B10" s="194"/>
      <c r="C10" s="185" t="s">
        <v>9</v>
      </c>
      <c r="D10" s="210"/>
      <c r="E10" s="225">
        <v>750149</v>
      </c>
      <c r="F10" s="83">
        <v>90231</v>
      </c>
      <c r="G10" s="84">
        <v>840380</v>
      </c>
      <c r="H10" s="82">
        <v>718437</v>
      </c>
      <c r="I10" s="83">
        <v>36479</v>
      </c>
      <c r="J10" s="84">
        <v>754916</v>
      </c>
      <c r="K10" s="118">
        <f t="shared" si="0"/>
        <v>95.77257318212781</v>
      </c>
      <c r="L10" s="91">
        <f t="shared" si="1"/>
        <v>40.42845585220157</v>
      </c>
      <c r="M10" s="119">
        <f t="shared" si="2"/>
        <v>89.83031485756443</v>
      </c>
    </row>
    <row r="11" spans="1:13" ht="18" customHeight="1">
      <c r="A11" s="10"/>
      <c r="B11" s="192"/>
      <c r="C11" s="183" t="s">
        <v>95</v>
      </c>
      <c r="D11" s="208"/>
      <c r="E11" s="223">
        <v>3042297</v>
      </c>
      <c r="F11" s="77">
        <v>602194</v>
      </c>
      <c r="G11" s="78">
        <v>3644491</v>
      </c>
      <c r="H11" s="76">
        <v>2878923</v>
      </c>
      <c r="I11" s="77">
        <v>177337</v>
      </c>
      <c r="J11" s="78">
        <v>3056260</v>
      </c>
      <c r="K11" s="116">
        <f t="shared" si="0"/>
        <v>94.6299128586065</v>
      </c>
      <c r="L11" s="89">
        <f t="shared" si="1"/>
        <v>29.448483379110385</v>
      </c>
      <c r="M11" s="117">
        <f t="shared" si="2"/>
        <v>83.85972142611958</v>
      </c>
    </row>
    <row r="12" spans="1:13" ht="18" customHeight="1">
      <c r="A12" s="10"/>
      <c r="B12" s="192"/>
      <c r="C12" s="183" t="s">
        <v>96</v>
      </c>
      <c r="D12" s="208"/>
      <c r="E12" s="223">
        <v>838052</v>
      </c>
      <c r="F12" s="77">
        <v>124623</v>
      </c>
      <c r="G12" s="78">
        <v>962675</v>
      </c>
      <c r="H12" s="76">
        <v>802154</v>
      </c>
      <c r="I12" s="77">
        <v>44264</v>
      </c>
      <c r="J12" s="78">
        <v>846418</v>
      </c>
      <c r="K12" s="116">
        <f t="shared" si="0"/>
        <v>95.71649491916969</v>
      </c>
      <c r="L12" s="89">
        <f t="shared" si="1"/>
        <v>35.51832326296109</v>
      </c>
      <c r="M12" s="117">
        <f t="shared" si="2"/>
        <v>87.9235463681928</v>
      </c>
    </row>
    <row r="13" spans="1:13" ht="18" customHeight="1">
      <c r="A13" s="10"/>
      <c r="B13" s="192"/>
      <c r="C13" s="183" t="s">
        <v>97</v>
      </c>
      <c r="D13" s="208"/>
      <c r="E13" s="223">
        <v>1637737</v>
      </c>
      <c r="F13" s="77">
        <v>299683</v>
      </c>
      <c r="G13" s="78">
        <v>1937420</v>
      </c>
      <c r="H13" s="76">
        <v>1549641</v>
      </c>
      <c r="I13" s="77">
        <v>111181</v>
      </c>
      <c r="J13" s="78">
        <v>1660822</v>
      </c>
      <c r="K13" s="116">
        <f t="shared" si="0"/>
        <v>94.62087013971107</v>
      </c>
      <c r="L13" s="89">
        <f t="shared" si="1"/>
        <v>37.09953517550211</v>
      </c>
      <c r="M13" s="117">
        <f t="shared" si="2"/>
        <v>85.7233847074976</v>
      </c>
    </row>
    <row r="14" spans="1:13" ht="18" customHeight="1">
      <c r="A14" s="10"/>
      <c r="B14" s="193"/>
      <c r="C14" s="184" t="s">
        <v>98</v>
      </c>
      <c r="D14" s="209"/>
      <c r="E14" s="224">
        <v>517488</v>
      </c>
      <c r="F14" s="80">
        <v>100020</v>
      </c>
      <c r="G14" s="81">
        <v>617508</v>
      </c>
      <c r="H14" s="79">
        <v>493707</v>
      </c>
      <c r="I14" s="80">
        <v>32372</v>
      </c>
      <c r="J14" s="81">
        <v>526079</v>
      </c>
      <c r="K14" s="101">
        <f t="shared" si="0"/>
        <v>95.4045311195622</v>
      </c>
      <c r="L14" s="90">
        <f t="shared" si="1"/>
        <v>32.36552689462108</v>
      </c>
      <c r="M14" s="102">
        <f t="shared" si="2"/>
        <v>85.19387603075587</v>
      </c>
    </row>
    <row r="15" spans="1:13" ht="18" customHeight="1">
      <c r="A15" s="10"/>
      <c r="B15" s="194"/>
      <c r="C15" s="185" t="s">
        <v>99</v>
      </c>
      <c r="D15" s="210"/>
      <c r="E15" s="225">
        <v>402127</v>
      </c>
      <c r="F15" s="83">
        <v>65663</v>
      </c>
      <c r="G15" s="84">
        <v>467790</v>
      </c>
      <c r="H15" s="82">
        <v>386140</v>
      </c>
      <c r="I15" s="83">
        <v>23054</v>
      </c>
      <c r="J15" s="84">
        <v>409194</v>
      </c>
      <c r="K15" s="118">
        <f t="shared" si="0"/>
        <v>96.02439030455552</v>
      </c>
      <c r="L15" s="91">
        <f t="shared" si="1"/>
        <v>35.10957464630005</v>
      </c>
      <c r="M15" s="119">
        <f t="shared" si="2"/>
        <v>87.47386647854808</v>
      </c>
    </row>
    <row r="16" spans="1:13" ht="18" customHeight="1">
      <c r="A16" s="10"/>
      <c r="B16" s="191"/>
      <c r="C16" s="182" t="s">
        <v>10</v>
      </c>
      <c r="D16" s="207"/>
      <c r="E16" s="222">
        <v>23997</v>
      </c>
      <c r="F16" s="74">
        <v>6774</v>
      </c>
      <c r="G16" s="75">
        <v>30771</v>
      </c>
      <c r="H16" s="73">
        <v>22581</v>
      </c>
      <c r="I16" s="74">
        <v>1211</v>
      </c>
      <c r="J16" s="75">
        <v>23792</v>
      </c>
      <c r="K16" s="114">
        <f t="shared" si="0"/>
        <v>94.09926240780098</v>
      </c>
      <c r="L16" s="88">
        <f t="shared" si="1"/>
        <v>17.877177443165042</v>
      </c>
      <c r="M16" s="115">
        <f t="shared" si="2"/>
        <v>77.31955412563778</v>
      </c>
    </row>
    <row r="17" spans="1:13" ht="18" customHeight="1">
      <c r="A17" s="10"/>
      <c r="B17" s="192"/>
      <c r="C17" s="183" t="s">
        <v>11</v>
      </c>
      <c r="D17" s="208"/>
      <c r="E17" s="223">
        <v>13664</v>
      </c>
      <c r="F17" s="77">
        <v>2126</v>
      </c>
      <c r="G17" s="78">
        <v>15790</v>
      </c>
      <c r="H17" s="76">
        <v>11739</v>
      </c>
      <c r="I17" s="77">
        <v>438</v>
      </c>
      <c r="J17" s="78">
        <v>12177</v>
      </c>
      <c r="K17" s="116">
        <f t="shared" si="0"/>
        <v>85.91188524590164</v>
      </c>
      <c r="L17" s="89">
        <f t="shared" si="1"/>
        <v>20.602069614299154</v>
      </c>
      <c r="M17" s="117">
        <f t="shared" si="2"/>
        <v>77.11842938568715</v>
      </c>
    </row>
    <row r="18" spans="1:13" ht="18" customHeight="1">
      <c r="A18" s="10"/>
      <c r="B18" s="192"/>
      <c r="C18" s="183" t="s">
        <v>12</v>
      </c>
      <c r="D18" s="208"/>
      <c r="E18" s="223">
        <v>8217</v>
      </c>
      <c r="F18" s="77">
        <v>3209</v>
      </c>
      <c r="G18" s="78">
        <v>11426</v>
      </c>
      <c r="H18" s="76">
        <v>7735</v>
      </c>
      <c r="I18" s="77">
        <v>337</v>
      </c>
      <c r="J18" s="78">
        <v>8072</v>
      </c>
      <c r="K18" s="116">
        <f t="shared" si="0"/>
        <v>94.13411220640137</v>
      </c>
      <c r="L18" s="89">
        <f t="shared" si="1"/>
        <v>10.501713929573075</v>
      </c>
      <c r="M18" s="117">
        <f t="shared" si="2"/>
        <v>70.64589532644845</v>
      </c>
    </row>
    <row r="19" spans="1:13" ht="18" customHeight="1">
      <c r="A19" s="10"/>
      <c r="B19" s="193"/>
      <c r="C19" s="184" t="s">
        <v>13</v>
      </c>
      <c r="D19" s="209"/>
      <c r="E19" s="224">
        <v>62848</v>
      </c>
      <c r="F19" s="80">
        <v>11460</v>
      </c>
      <c r="G19" s="81">
        <v>74308</v>
      </c>
      <c r="H19" s="79">
        <v>60110</v>
      </c>
      <c r="I19" s="80">
        <v>3183</v>
      </c>
      <c r="J19" s="81">
        <v>63293</v>
      </c>
      <c r="K19" s="101">
        <f t="shared" si="0"/>
        <v>95.64345723014257</v>
      </c>
      <c r="L19" s="90">
        <f t="shared" si="1"/>
        <v>27.77486910994764</v>
      </c>
      <c r="M19" s="102">
        <f t="shared" si="2"/>
        <v>85.17656241589063</v>
      </c>
    </row>
    <row r="20" spans="1:13" ht="18" customHeight="1">
      <c r="A20" s="10"/>
      <c r="B20" s="194"/>
      <c r="C20" s="185" t="s">
        <v>14</v>
      </c>
      <c r="D20" s="210"/>
      <c r="E20" s="225">
        <v>96520</v>
      </c>
      <c r="F20" s="83">
        <v>30104</v>
      </c>
      <c r="G20" s="84">
        <v>126624</v>
      </c>
      <c r="H20" s="82">
        <v>88246</v>
      </c>
      <c r="I20" s="83">
        <v>5665</v>
      </c>
      <c r="J20" s="84">
        <v>93911</v>
      </c>
      <c r="K20" s="118">
        <f t="shared" si="0"/>
        <v>91.42768338168256</v>
      </c>
      <c r="L20" s="91">
        <f t="shared" si="1"/>
        <v>18.818097262822217</v>
      </c>
      <c r="M20" s="119">
        <f t="shared" si="2"/>
        <v>74.16524513520343</v>
      </c>
    </row>
    <row r="21" spans="1:13" ht="18" customHeight="1">
      <c r="A21" s="10"/>
      <c r="B21" s="192"/>
      <c r="C21" s="183" t="s">
        <v>15</v>
      </c>
      <c r="D21" s="208"/>
      <c r="E21" s="223">
        <v>114297</v>
      </c>
      <c r="F21" s="77">
        <v>6159</v>
      </c>
      <c r="G21" s="78">
        <v>120456</v>
      </c>
      <c r="H21" s="76">
        <v>112354</v>
      </c>
      <c r="I21" s="77">
        <v>3052</v>
      </c>
      <c r="J21" s="78">
        <v>115406</v>
      </c>
      <c r="K21" s="116">
        <f t="shared" si="0"/>
        <v>98.30004287076652</v>
      </c>
      <c r="L21" s="89">
        <f t="shared" si="1"/>
        <v>49.553498944633866</v>
      </c>
      <c r="M21" s="117">
        <f t="shared" si="2"/>
        <v>95.8075977950455</v>
      </c>
    </row>
    <row r="22" spans="1:13" ht="18" customHeight="1">
      <c r="A22" s="10"/>
      <c r="B22" s="192"/>
      <c r="C22" s="183" t="s">
        <v>16</v>
      </c>
      <c r="D22" s="208"/>
      <c r="E22" s="223">
        <v>29855</v>
      </c>
      <c r="F22" s="77">
        <v>3084</v>
      </c>
      <c r="G22" s="78">
        <v>32939</v>
      </c>
      <c r="H22" s="76">
        <v>26725</v>
      </c>
      <c r="I22" s="77">
        <v>979</v>
      </c>
      <c r="J22" s="78">
        <v>27704</v>
      </c>
      <c r="K22" s="116">
        <f t="shared" si="0"/>
        <v>89.51599397085916</v>
      </c>
      <c r="L22" s="89">
        <f t="shared" si="1"/>
        <v>31.744487678339816</v>
      </c>
      <c r="M22" s="117">
        <f t="shared" si="2"/>
        <v>84.10698564012266</v>
      </c>
    </row>
    <row r="23" spans="1:13" ht="18" customHeight="1">
      <c r="A23" s="10"/>
      <c r="B23" s="192"/>
      <c r="C23" s="183" t="s">
        <v>17</v>
      </c>
      <c r="D23" s="208"/>
      <c r="E23" s="223">
        <v>133882</v>
      </c>
      <c r="F23" s="77">
        <v>42874</v>
      </c>
      <c r="G23" s="78">
        <v>176756</v>
      </c>
      <c r="H23" s="76">
        <v>127620</v>
      </c>
      <c r="I23" s="77">
        <v>10743</v>
      </c>
      <c r="J23" s="78">
        <v>138363</v>
      </c>
      <c r="K23" s="116">
        <f t="shared" si="0"/>
        <v>95.32274689652081</v>
      </c>
      <c r="L23" s="89">
        <f t="shared" si="1"/>
        <v>25.057144189951952</v>
      </c>
      <c r="M23" s="117">
        <f t="shared" si="2"/>
        <v>78.27909660775306</v>
      </c>
    </row>
    <row r="24" spans="1:13" ht="18" customHeight="1">
      <c r="A24" s="10"/>
      <c r="B24" s="193"/>
      <c r="C24" s="184" t="s">
        <v>18</v>
      </c>
      <c r="D24" s="209"/>
      <c r="E24" s="224">
        <v>36070</v>
      </c>
      <c r="F24" s="80">
        <v>6566</v>
      </c>
      <c r="G24" s="81">
        <v>42636</v>
      </c>
      <c r="H24" s="79">
        <v>34966</v>
      </c>
      <c r="I24" s="80">
        <v>947</v>
      </c>
      <c r="J24" s="81">
        <v>35913</v>
      </c>
      <c r="K24" s="101">
        <f t="shared" si="0"/>
        <v>96.93928472414748</v>
      </c>
      <c r="L24" s="90">
        <f t="shared" si="1"/>
        <v>14.422784038988729</v>
      </c>
      <c r="M24" s="102">
        <f t="shared" si="2"/>
        <v>84.23163523782719</v>
      </c>
    </row>
    <row r="25" spans="1:13" ht="18" customHeight="1">
      <c r="A25" s="10"/>
      <c r="B25" s="194"/>
      <c r="C25" s="185" t="s">
        <v>19</v>
      </c>
      <c r="D25" s="210"/>
      <c r="E25" s="225">
        <v>662384</v>
      </c>
      <c r="F25" s="83">
        <v>104962</v>
      </c>
      <c r="G25" s="84">
        <v>767346</v>
      </c>
      <c r="H25" s="82">
        <v>626685</v>
      </c>
      <c r="I25" s="83">
        <v>26580</v>
      </c>
      <c r="J25" s="84">
        <v>653265</v>
      </c>
      <c r="K25" s="118">
        <f t="shared" si="0"/>
        <v>94.61052803207807</v>
      </c>
      <c r="L25" s="91">
        <f t="shared" si="1"/>
        <v>25.323450391570283</v>
      </c>
      <c r="M25" s="119">
        <f t="shared" si="2"/>
        <v>85.13304298191429</v>
      </c>
    </row>
    <row r="26" spans="1:13" ht="18" customHeight="1">
      <c r="A26" s="10"/>
      <c r="B26" s="192"/>
      <c r="C26" s="183" t="s">
        <v>20</v>
      </c>
      <c r="D26" s="208"/>
      <c r="E26" s="223">
        <v>936753</v>
      </c>
      <c r="F26" s="77">
        <v>73314</v>
      </c>
      <c r="G26" s="78">
        <v>1010067</v>
      </c>
      <c r="H26" s="76">
        <v>911194</v>
      </c>
      <c r="I26" s="77">
        <v>25416</v>
      </c>
      <c r="J26" s="78">
        <v>936610</v>
      </c>
      <c r="K26" s="116">
        <f t="shared" si="0"/>
        <v>97.27153262386136</v>
      </c>
      <c r="L26" s="89">
        <f t="shared" si="1"/>
        <v>34.6673213847287</v>
      </c>
      <c r="M26" s="117">
        <f t="shared" si="2"/>
        <v>92.7275121353336</v>
      </c>
    </row>
    <row r="27" spans="1:13" ht="18" customHeight="1">
      <c r="A27" s="10"/>
      <c r="B27" s="192"/>
      <c r="C27" s="183" t="s">
        <v>21</v>
      </c>
      <c r="D27" s="208"/>
      <c r="E27" s="223">
        <v>1304883</v>
      </c>
      <c r="F27" s="77">
        <v>150452</v>
      </c>
      <c r="G27" s="78">
        <v>1455335</v>
      </c>
      <c r="H27" s="76">
        <v>1253459</v>
      </c>
      <c r="I27" s="77">
        <v>46238</v>
      </c>
      <c r="J27" s="78">
        <v>1299697</v>
      </c>
      <c r="K27" s="116">
        <f t="shared" si="0"/>
        <v>96.0591102803853</v>
      </c>
      <c r="L27" s="89">
        <f t="shared" si="1"/>
        <v>30.732725387499006</v>
      </c>
      <c r="M27" s="117">
        <f t="shared" si="2"/>
        <v>89.3056925037878</v>
      </c>
    </row>
    <row r="28" spans="1:13" ht="18" customHeight="1">
      <c r="A28" s="10"/>
      <c r="B28" s="192"/>
      <c r="C28" s="183" t="s">
        <v>22</v>
      </c>
      <c r="D28" s="208"/>
      <c r="E28" s="223">
        <v>412676</v>
      </c>
      <c r="F28" s="77">
        <v>63013</v>
      </c>
      <c r="G28" s="78">
        <v>475689</v>
      </c>
      <c r="H28" s="76">
        <v>400621</v>
      </c>
      <c r="I28" s="77">
        <v>14934</v>
      </c>
      <c r="J28" s="78">
        <v>415555</v>
      </c>
      <c r="K28" s="116">
        <f t="shared" si="0"/>
        <v>97.07882212680165</v>
      </c>
      <c r="L28" s="89">
        <f t="shared" si="1"/>
        <v>23.699871455096567</v>
      </c>
      <c r="M28" s="117">
        <f t="shared" si="2"/>
        <v>87.35854728614704</v>
      </c>
    </row>
    <row r="29" spans="1:13" ht="18" customHeight="1">
      <c r="A29" s="10"/>
      <c r="B29" s="193"/>
      <c r="C29" s="184" t="s">
        <v>23</v>
      </c>
      <c r="D29" s="209"/>
      <c r="E29" s="224">
        <v>263330</v>
      </c>
      <c r="F29" s="80">
        <v>42064</v>
      </c>
      <c r="G29" s="81">
        <v>305394</v>
      </c>
      <c r="H29" s="79">
        <v>249444</v>
      </c>
      <c r="I29" s="80">
        <v>9523</v>
      </c>
      <c r="J29" s="81">
        <v>258967</v>
      </c>
      <c r="K29" s="101">
        <f t="shared" si="0"/>
        <v>94.7267686932746</v>
      </c>
      <c r="L29" s="90">
        <f t="shared" si="1"/>
        <v>22.63931152529479</v>
      </c>
      <c r="M29" s="102">
        <f t="shared" si="2"/>
        <v>84.79767120506624</v>
      </c>
    </row>
    <row r="30" spans="1:13" ht="18" customHeight="1">
      <c r="A30" s="10"/>
      <c r="B30" s="194"/>
      <c r="C30" s="185" t="s">
        <v>24</v>
      </c>
      <c r="D30" s="210"/>
      <c r="E30" s="225">
        <v>657234</v>
      </c>
      <c r="F30" s="83">
        <v>48334</v>
      </c>
      <c r="G30" s="84">
        <v>705568</v>
      </c>
      <c r="H30" s="82">
        <v>639464</v>
      </c>
      <c r="I30" s="83">
        <v>22051</v>
      </c>
      <c r="J30" s="84">
        <v>661515</v>
      </c>
      <c r="K30" s="118">
        <f t="shared" si="0"/>
        <v>97.29624456434087</v>
      </c>
      <c r="L30" s="91">
        <f t="shared" si="1"/>
        <v>45.622129349939996</v>
      </c>
      <c r="M30" s="119">
        <f t="shared" si="2"/>
        <v>93.75637784026486</v>
      </c>
    </row>
    <row r="31" spans="1:13" ht="18" customHeight="1">
      <c r="A31" s="10"/>
      <c r="B31" s="192"/>
      <c r="C31" s="183" t="s">
        <v>25</v>
      </c>
      <c r="D31" s="208"/>
      <c r="E31" s="223">
        <v>201930</v>
      </c>
      <c r="F31" s="77">
        <v>22898</v>
      </c>
      <c r="G31" s="78">
        <v>224828</v>
      </c>
      <c r="H31" s="76">
        <v>196106</v>
      </c>
      <c r="I31" s="77">
        <v>7979</v>
      </c>
      <c r="J31" s="78">
        <v>204085</v>
      </c>
      <c r="K31" s="116">
        <f t="shared" si="0"/>
        <v>97.11583221908582</v>
      </c>
      <c r="L31" s="89">
        <f t="shared" si="1"/>
        <v>34.84583806445978</v>
      </c>
      <c r="M31" s="117">
        <f t="shared" si="2"/>
        <v>90.77383599907485</v>
      </c>
    </row>
    <row r="32" spans="1:13" ht="18" customHeight="1">
      <c r="A32" s="10"/>
      <c r="B32" s="192"/>
      <c r="C32" s="183" t="s">
        <v>26</v>
      </c>
      <c r="D32" s="208"/>
      <c r="E32" s="223">
        <v>654881</v>
      </c>
      <c r="F32" s="77">
        <v>52479</v>
      </c>
      <c r="G32" s="78">
        <v>707360</v>
      </c>
      <c r="H32" s="76">
        <v>643458</v>
      </c>
      <c r="I32" s="77">
        <v>17878</v>
      </c>
      <c r="J32" s="78">
        <v>661336</v>
      </c>
      <c r="K32" s="116">
        <f t="shared" si="0"/>
        <v>98.25571363346928</v>
      </c>
      <c r="L32" s="89">
        <f t="shared" si="1"/>
        <v>34.06696011738028</v>
      </c>
      <c r="M32" s="117">
        <f t="shared" si="2"/>
        <v>93.49355349468446</v>
      </c>
    </row>
    <row r="33" spans="1:13" ht="18" customHeight="1">
      <c r="A33" s="10"/>
      <c r="B33" s="192"/>
      <c r="C33" s="183" t="s">
        <v>27</v>
      </c>
      <c r="D33" s="208"/>
      <c r="E33" s="223">
        <v>3723</v>
      </c>
      <c r="F33" s="77">
        <v>207</v>
      </c>
      <c r="G33" s="78">
        <v>3930</v>
      </c>
      <c r="H33" s="76">
        <v>3583</v>
      </c>
      <c r="I33" s="77">
        <v>31</v>
      </c>
      <c r="J33" s="78">
        <v>3614</v>
      </c>
      <c r="K33" s="116">
        <f t="shared" si="0"/>
        <v>96.2395917271018</v>
      </c>
      <c r="L33" s="89">
        <f t="shared" si="1"/>
        <v>14.975845410628018</v>
      </c>
      <c r="M33" s="117">
        <f t="shared" si="2"/>
        <v>91.95928753180661</v>
      </c>
    </row>
    <row r="34" spans="1:13" ht="18" customHeight="1">
      <c r="A34" s="10"/>
      <c r="B34" s="193"/>
      <c r="C34" s="184" t="s">
        <v>28</v>
      </c>
      <c r="D34" s="209"/>
      <c r="E34" s="224">
        <v>1649</v>
      </c>
      <c r="F34" s="80">
        <v>433</v>
      </c>
      <c r="G34" s="81">
        <v>2082</v>
      </c>
      <c r="H34" s="79">
        <v>1391</v>
      </c>
      <c r="I34" s="80">
        <v>207</v>
      </c>
      <c r="J34" s="81">
        <v>1598</v>
      </c>
      <c r="K34" s="101">
        <f t="shared" si="0"/>
        <v>84.35415403274712</v>
      </c>
      <c r="L34" s="90">
        <f t="shared" si="1"/>
        <v>47.80600461893764</v>
      </c>
      <c r="M34" s="102">
        <f t="shared" si="2"/>
        <v>76.75312199807877</v>
      </c>
    </row>
    <row r="35" spans="1:13" ht="18" customHeight="1">
      <c r="A35" s="10"/>
      <c r="B35" s="194"/>
      <c r="C35" s="185" t="s">
        <v>29</v>
      </c>
      <c r="D35" s="210"/>
      <c r="E35" s="225">
        <v>1280</v>
      </c>
      <c r="F35" s="83">
        <v>249</v>
      </c>
      <c r="G35" s="84">
        <v>1529</v>
      </c>
      <c r="H35" s="82">
        <v>1072</v>
      </c>
      <c r="I35" s="83">
        <v>52</v>
      </c>
      <c r="J35" s="84">
        <v>1124</v>
      </c>
      <c r="K35" s="118">
        <f t="shared" si="0"/>
        <v>83.75</v>
      </c>
      <c r="L35" s="91">
        <f t="shared" si="1"/>
        <v>20.883534136546185</v>
      </c>
      <c r="M35" s="119">
        <f t="shared" si="2"/>
        <v>73.51209941137998</v>
      </c>
    </row>
    <row r="36" spans="1:13" ht="18" customHeight="1">
      <c r="A36" s="10"/>
      <c r="B36" s="192"/>
      <c r="C36" s="183" t="s">
        <v>30</v>
      </c>
      <c r="D36" s="208"/>
      <c r="E36" s="223">
        <v>372</v>
      </c>
      <c r="F36" s="77">
        <v>8</v>
      </c>
      <c r="G36" s="78">
        <v>380</v>
      </c>
      <c r="H36" s="76">
        <v>332</v>
      </c>
      <c r="I36" s="77">
        <v>5</v>
      </c>
      <c r="J36" s="78">
        <v>337</v>
      </c>
      <c r="K36" s="116">
        <f t="shared" si="0"/>
        <v>89.24731182795699</v>
      </c>
      <c r="L36" s="89">
        <f t="shared" si="1"/>
        <v>62.5</v>
      </c>
      <c r="M36" s="117">
        <f t="shared" si="2"/>
        <v>88.68421052631578</v>
      </c>
    </row>
    <row r="37" spans="1:13" ht="18" customHeight="1">
      <c r="A37" s="10"/>
      <c r="B37" s="192"/>
      <c r="C37" s="183" t="s">
        <v>31</v>
      </c>
      <c r="D37" s="208"/>
      <c r="E37" s="223">
        <v>19231</v>
      </c>
      <c r="F37" s="77">
        <v>2627</v>
      </c>
      <c r="G37" s="78">
        <v>21858</v>
      </c>
      <c r="H37" s="76">
        <v>18893</v>
      </c>
      <c r="I37" s="77">
        <v>627</v>
      </c>
      <c r="J37" s="78">
        <v>19520</v>
      </c>
      <c r="K37" s="116">
        <f t="shared" si="0"/>
        <v>98.2424210909469</v>
      </c>
      <c r="L37" s="89">
        <f t="shared" si="1"/>
        <v>23.867529501332317</v>
      </c>
      <c r="M37" s="117">
        <f t="shared" si="2"/>
        <v>89.30368743709397</v>
      </c>
    </row>
    <row r="38" spans="1:13" ht="18" customHeight="1">
      <c r="A38" s="10"/>
      <c r="B38" s="192"/>
      <c r="C38" s="183" t="s">
        <v>32</v>
      </c>
      <c r="D38" s="208"/>
      <c r="E38" s="223">
        <v>2083</v>
      </c>
      <c r="F38" s="77">
        <v>153</v>
      </c>
      <c r="G38" s="78">
        <v>2236</v>
      </c>
      <c r="H38" s="76">
        <v>2074</v>
      </c>
      <c r="I38" s="77">
        <v>56</v>
      </c>
      <c r="J38" s="78">
        <v>2130</v>
      </c>
      <c r="K38" s="116">
        <f t="shared" si="0"/>
        <v>99.56793086893903</v>
      </c>
      <c r="L38" s="89">
        <f t="shared" si="1"/>
        <v>36.60130718954248</v>
      </c>
      <c r="M38" s="117">
        <f t="shared" si="2"/>
        <v>95.25939177101968</v>
      </c>
    </row>
    <row r="39" spans="1:13" ht="18" customHeight="1">
      <c r="A39" s="10"/>
      <c r="B39" s="193"/>
      <c r="C39" s="184" t="s">
        <v>33</v>
      </c>
      <c r="D39" s="209"/>
      <c r="E39" s="224">
        <v>1505</v>
      </c>
      <c r="F39" s="80">
        <v>589</v>
      </c>
      <c r="G39" s="81">
        <v>2094</v>
      </c>
      <c r="H39" s="79">
        <v>1372</v>
      </c>
      <c r="I39" s="80">
        <v>49</v>
      </c>
      <c r="J39" s="81">
        <v>1421</v>
      </c>
      <c r="K39" s="101">
        <f t="shared" si="0"/>
        <v>91.16279069767442</v>
      </c>
      <c r="L39" s="90">
        <f t="shared" si="1"/>
        <v>8.31918505942275</v>
      </c>
      <c r="M39" s="102">
        <f t="shared" si="2"/>
        <v>67.86055396370583</v>
      </c>
    </row>
    <row r="40" spans="1:13" ht="18" customHeight="1">
      <c r="A40" s="10"/>
      <c r="B40" s="194"/>
      <c r="C40" s="185" t="s">
        <v>34</v>
      </c>
      <c r="D40" s="210"/>
      <c r="E40" s="225">
        <v>4632</v>
      </c>
      <c r="F40" s="83">
        <v>1896</v>
      </c>
      <c r="G40" s="84">
        <v>6528</v>
      </c>
      <c r="H40" s="82">
        <v>4278</v>
      </c>
      <c r="I40" s="83">
        <v>372</v>
      </c>
      <c r="J40" s="84">
        <v>4650</v>
      </c>
      <c r="K40" s="118">
        <f t="shared" si="0"/>
        <v>92.35751295336787</v>
      </c>
      <c r="L40" s="91">
        <f t="shared" si="1"/>
        <v>19.62025316455696</v>
      </c>
      <c r="M40" s="119">
        <f t="shared" si="2"/>
        <v>71.23161764705883</v>
      </c>
    </row>
    <row r="41" spans="1:13" ht="18" customHeight="1">
      <c r="A41" s="10"/>
      <c r="B41" s="192"/>
      <c r="C41" s="183" t="s">
        <v>100</v>
      </c>
      <c r="D41" s="208"/>
      <c r="E41" s="223">
        <v>65549</v>
      </c>
      <c r="F41" s="77">
        <v>14040</v>
      </c>
      <c r="G41" s="78">
        <v>79589</v>
      </c>
      <c r="H41" s="76">
        <v>60033</v>
      </c>
      <c r="I41" s="77">
        <v>3724</v>
      </c>
      <c r="J41" s="78">
        <v>63757</v>
      </c>
      <c r="K41" s="116">
        <f t="shared" si="0"/>
        <v>91.5849212039848</v>
      </c>
      <c r="L41" s="89">
        <f t="shared" si="1"/>
        <v>26.524216524216527</v>
      </c>
      <c r="M41" s="117">
        <f t="shared" si="2"/>
        <v>80.1078038422395</v>
      </c>
    </row>
    <row r="42" spans="1:13" ht="18" customHeight="1">
      <c r="A42" s="10"/>
      <c r="B42" s="192"/>
      <c r="C42" s="183" t="s">
        <v>101</v>
      </c>
      <c r="D42" s="208"/>
      <c r="E42" s="223">
        <v>251099</v>
      </c>
      <c r="F42" s="77">
        <v>69186</v>
      </c>
      <c r="G42" s="78">
        <v>320285</v>
      </c>
      <c r="H42" s="76">
        <v>239448</v>
      </c>
      <c r="I42" s="77">
        <v>11996</v>
      </c>
      <c r="J42" s="78">
        <v>251444</v>
      </c>
      <c r="K42" s="116">
        <f t="shared" si="0"/>
        <v>95.3599974512045</v>
      </c>
      <c r="L42" s="89">
        <f t="shared" si="1"/>
        <v>17.338767958835604</v>
      </c>
      <c r="M42" s="117">
        <f t="shared" si="2"/>
        <v>78.50633029957694</v>
      </c>
    </row>
    <row r="43" spans="1:13" ht="18" customHeight="1">
      <c r="A43" s="10"/>
      <c r="B43" s="192"/>
      <c r="C43" s="183" t="s">
        <v>35</v>
      </c>
      <c r="D43" s="208"/>
      <c r="E43" s="223">
        <v>8677</v>
      </c>
      <c r="F43" s="77">
        <v>3810</v>
      </c>
      <c r="G43" s="78">
        <v>12487</v>
      </c>
      <c r="H43" s="76">
        <v>8280</v>
      </c>
      <c r="I43" s="77">
        <v>749</v>
      </c>
      <c r="J43" s="78">
        <v>9029</v>
      </c>
      <c r="K43" s="116">
        <f t="shared" si="0"/>
        <v>95.42468595136569</v>
      </c>
      <c r="L43" s="89">
        <f t="shared" si="1"/>
        <v>19.658792650918635</v>
      </c>
      <c r="M43" s="117">
        <f t="shared" si="2"/>
        <v>72.30719948746696</v>
      </c>
    </row>
    <row r="44" spans="1:13" ht="18" customHeight="1">
      <c r="A44" s="10"/>
      <c r="B44" s="193"/>
      <c r="C44" s="184" t="s">
        <v>36</v>
      </c>
      <c r="D44" s="209"/>
      <c r="E44" s="224">
        <v>44865</v>
      </c>
      <c r="F44" s="80">
        <v>5092</v>
      </c>
      <c r="G44" s="81">
        <v>49957</v>
      </c>
      <c r="H44" s="79">
        <v>42159</v>
      </c>
      <c r="I44" s="80">
        <v>858</v>
      </c>
      <c r="J44" s="81">
        <v>43017</v>
      </c>
      <c r="K44" s="101">
        <f t="shared" si="0"/>
        <v>93.96857238381811</v>
      </c>
      <c r="L44" s="90">
        <f t="shared" si="1"/>
        <v>16.849960722702278</v>
      </c>
      <c r="M44" s="102">
        <f t="shared" si="2"/>
        <v>86.10805292551595</v>
      </c>
    </row>
    <row r="45" spans="1:13" ht="18" customHeight="1" thickBot="1">
      <c r="A45" s="10"/>
      <c r="B45" s="194"/>
      <c r="C45" s="185" t="s">
        <v>37</v>
      </c>
      <c r="D45" s="210"/>
      <c r="E45" s="225">
        <v>7556</v>
      </c>
      <c r="F45" s="83">
        <v>1615</v>
      </c>
      <c r="G45" s="84">
        <v>9171</v>
      </c>
      <c r="H45" s="82">
        <v>7136</v>
      </c>
      <c r="I45" s="83">
        <v>403</v>
      </c>
      <c r="J45" s="84">
        <v>7539</v>
      </c>
      <c r="K45" s="118">
        <f t="shared" si="0"/>
        <v>94.44150344097406</v>
      </c>
      <c r="L45" s="91">
        <f t="shared" si="1"/>
        <v>24.953560371517028</v>
      </c>
      <c r="M45" s="119">
        <f t="shared" si="2"/>
        <v>82.2047759241086</v>
      </c>
    </row>
    <row r="46" spans="1:13" ht="18" customHeight="1" thickTop="1">
      <c r="A46" s="13"/>
      <c r="B46" s="195"/>
      <c r="C46" s="186" t="s">
        <v>57</v>
      </c>
      <c r="D46" s="211"/>
      <c r="E46" s="227">
        <v>20779017</v>
      </c>
      <c r="F46" s="106">
        <v>2692412</v>
      </c>
      <c r="G46" s="107">
        <v>23471429</v>
      </c>
      <c r="H46" s="105">
        <v>20009532</v>
      </c>
      <c r="I46" s="106">
        <v>863869</v>
      </c>
      <c r="J46" s="107">
        <v>20873401</v>
      </c>
      <c r="K46" s="157">
        <f t="shared" si="0"/>
        <v>96.2968171208484</v>
      </c>
      <c r="L46" s="108">
        <f t="shared" si="1"/>
        <v>32.08531978018223</v>
      </c>
      <c r="M46" s="158">
        <f t="shared" si="2"/>
        <v>88.93110428001636</v>
      </c>
    </row>
    <row r="47" spans="1:13" ht="18" customHeight="1" thickBot="1">
      <c r="A47" s="13"/>
      <c r="B47" s="196"/>
      <c r="C47" s="187" t="s">
        <v>58</v>
      </c>
      <c r="D47" s="212"/>
      <c r="E47" s="228">
        <v>6025642</v>
      </c>
      <c r="F47" s="86">
        <v>769777</v>
      </c>
      <c r="G47" s="87">
        <v>6795419</v>
      </c>
      <c r="H47" s="85">
        <v>5802558</v>
      </c>
      <c r="I47" s="86">
        <v>216283</v>
      </c>
      <c r="J47" s="87">
        <v>6018841</v>
      </c>
      <c r="K47" s="120">
        <f t="shared" si="0"/>
        <v>96.29775549227784</v>
      </c>
      <c r="L47" s="100">
        <f t="shared" si="1"/>
        <v>28.096838435027287</v>
      </c>
      <c r="M47" s="121">
        <f t="shared" si="2"/>
        <v>88.57203654403062</v>
      </c>
    </row>
    <row r="48" spans="2:13" ht="18" customHeight="1" thickBot="1">
      <c r="B48" s="197"/>
      <c r="C48" s="188" t="s">
        <v>104</v>
      </c>
      <c r="D48" s="213"/>
      <c r="E48" s="229">
        <v>26804659</v>
      </c>
      <c r="F48" s="94">
        <v>3462189</v>
      </c>
      <c r="G48" s="95">
        <v>30266848</v>
      </c>
      <c r="H48" s="93">
        <v>25812090</v>
      </c>
      <c r="I48" s="94">
        <v>1080152</v>
      </c>
      <c r="J48" s="95">
        <v>26892242</v>
      </c>
      <c r="K48" s="146">
        <f t="shared" si="0"/>
        <v>96.29702806515837</v>
      </c>
      <c r="L48" s="104">
        <f t="shared" si="1"/>
        <v>31.19852786777383</v>
      </c>
      <c r="M48" s="147">
        <f t="shared" si="2"/>
        <v>88.8504875036872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>
    <tabColor indexed="15"/>
  </sheetPr>
  <dimension ref="A1:M48"/>
  <sheetViews>
    <sheetView showGridLines="0" zoomScaleSheetLayoutView="100" workbookViewId="0" topLeftCell="A31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42</v>
      </c>
      <c r="K1" s="2"/>
      <c r="L1" s="2"/>
      <c r="M1" s="47" t="s">
        <v>40</v>
      </c>
    </row>
    <row r="2" spans="2:13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215"/>
      <c r="C5" s="214" t="s">
        <v>4</v>
      </c>
      <c r="D5" s="217"/>
      <c r="E5" s="232">
        <v>10185870</v>
      </c>
      <c r="F5" s="97">
        <v>969435</v>
      </c>
      <c r="G5" s="98">
        <v>11155305</v>
      </c>
      <c r="H5" s="96">
        <v>9924006</v>
      </c>
      <c r="I5" s="97">
        <v>297214</v>
      </c>
      <c r="J5" s="98">
        <v>10221220</v>
      </c>
      <c r="K5" s="287">
        <f>IF(E5=0,"-",H5/E5*100)</f>
        <v>97.42914449133947</v>
      </c>
      <c r="L5" s="99">
        <f>IF(F5=0,"-",I5/F5*100)</f>
        <v>30.658476328995754</v>
      </c>
      <c r="M5" s="288">
        <f>IF(G5=0,"-",J5/G5*100)</f>
        <v>91.6265400184038</v>
      </c>
    </row>
    <row r="6" spans="1:13" ht="18" customHeight="1">
      <c r="A6" s="10"/>
      <c r="B6" s="192"/>
      <c r="C6" s="183" t="s">
        <v>5</v>
      </c>
      <c r="D6" s="208"/>
      <c r="E6" s="223">
        <v>2329514</v>
      </c>
      <c r="F6" s="77">
        <v>344657</v>
      </c>
      <c r="G6" s="78">
        <v>2674171</v>
      </c>
      <c r="H6" s="76">
        <v>2229949</v>
      </c>
      <c r="I6" s="77">
        <v>99999</v>
      </c>
      <c r="J6" s="78">
        <v>2329948</v>
      </c>
      <c r="K6" s="116">
        <f aca="true" t="shared" si="0" ref="K6:K48">IF(E6=0,"-",H6/E6*100)</f>
        <v>95.72593253356708</v>
      </c>
      <c r="L6" s="89">
        <f aca="true" t="shared" si="1" ref="L6:L48">IF(F6=0,"-",I6/F6*100)</f>
        <v>29.014063257093287</v>
      </c>
      <c r="M6" s="117">
        <f aca="true" t="shared" si="2" ref="M6:M48">IF(G6=0,"-",J6/G6*100)</f>
        <v>87.12786130729859</v>
      </c>
    </row>
    <row r="7" spans="1:13" ht="18" customHeight="1">
      <c r="A7" s="10"/>
      <c r="B7" s="192"/>
      <c r="C7" s="183" t="s">
        <v>6</v>
      </c>
      <c r="D7" s="208"/>
      <c r="E7" s="223">
        <v>1468003</v>
      </c>
      <c r="F7" s="77">
        <v>232345</v>
      </c>
      <c r="G7" s="78">
        <v>1700348</v>
      </c>
      <c r="H7" s="76">
        <v>1374531</v>
      </c>
      <c r="I7" s="77">
        <v>75386</v>
      </c>
      <c r="J7" s="78">
        <v>1449917</v>
      </c>
      <c r="K7" s="116">
        <f t="shared" si="0"/>
        <v>93.63271055985581</v>
      </c>
      <c r="L7" s="89">
        <f t="shared" si="1"/>
        <v>32.44571649917149</v>
      </c>
      <c r="M7" s="117">
        <f t="shared" si="2"/>
        <v>85.2717796592227</v>
      </c>
    </row>
    <row r="8" spans="1:13" ht="18" customHeight="1">
      <c r="A8" s="10"/>
      <c r="B8" s="192"/>
      <c r="C8" s="183" t="s">
        <v>7</v>
      </c>
      <c r="D8" s="208"/>
      <c r="E8" s="223">
        <v>2975366</v>
      </c>
      <c r="F8" s="77">
        <v>176737</v>
      </c>
      <c r="G8" s="78">
        <v>3152103</v>
      </c>
      <c r="H8" s="76">
        <v>2917058</v>
      </c>
      <c r="I8" s="77">
        <v>77522</v>
      </c>
      <c r="J8" s="78">
        <v>2994580</v>
      </c>
      <c r="K8" s="116">
        <f t="shared" si="0"/>
        <v>98.0403083183716</v>
      </c>
      <c r="L8" s="89">
        <f t="shared" si="1"/>
        <v>43.86291495272637</v>
      </c>
      <c r="M8" s="117">
        <f t="shared" si="2"/>
        <v>95.00260619656147</v>
      </c>
    </row>
    <row r="9" spans="1:13" ht="18" customHeight="1">
      <c r="A9" s="10"/>
      <c r="B9" s="193"/>
      <c r="C9" s="184" t="s">
        <v>8</v>
      </c>
      <c r="D9" s="209"/>
      <c r="E9" s="224">
        <v>1751891</v>
      </c>
      <c r="F9" s="80">
        <v>355219</v>
      </c>
      <c r="G9" s="81">
        <v>2107110</v>
      </c>
      <c r="H9" s="79">
        <v>1668245</v>
      </c>
      <c r="I9" s="80">
        <v>90604</v>
      </c>
      <c r="J9" s="81">
        <v>1758849</v>
      </c>
      <c r="K9" s="101">
        <f t="shared" si="0"/>
        <v>95.22538788086702</v>
      </c>
      <c r="L9" s="90">
        <f t="shared" si="1"/>
        <v>25.506518513930843</v>
      </c>
      <c r="M9" s="102">
        <f t="shared" si="2"/>
        <v>83.4721015988724</v>
      </c>
    </row>
    <row r="10" spans="1:13" ht="18" customHeight="1">
      <c r="A10" s="10"/>
      <c r="B10" s="194"/>
      <c r="C10" s="185" t="s">
        <v>9</v>
      </c>
      <c r="D10" s="210"/>
      <c r="E10" s="225">
        <v>1439133</v>
      </c>
      <c r="F10" s="83">
        <v>172818</v>
      </c>
      <c r="G10" s="84">
        <v>1611951</v>
      </c>
      <c r="H10" s="82">
        <v>1378232</v>
      </c>
      <c r="I10" s="83">
        <v>69863</v>
      </c>
      <c r="J10" s="84">
        <v>1448095</v>
      </c>
      <c r="K10" s="118">
        <f t="shared" si="0"/>
        <v>95.76821600227359</v>
      </c>
      <c r="L10" s="91">
        <f t="shared" si="1"/>
        <v>40.42576583457741</v>
      </c>
      <c r="M10" s="119">
        <f t="shared" si="2"/>
        <v>89.83492674405116</v>
      </c>
    </row>
    <row r="11" spans="1:13" ht="18" customHeight="1">
      <c r="A11" s="10"/>
      <c r="B11" s="192"/>
      <c r="C11" s="183" t="s">
        <v>95</v>
      </c>
      <c r="D11" s="208"/>
      <c r="E11" s="223">
        <v>3348159</v>
      </c>
      <c r="F11" s="77">
        <v>660705</v>
      </c>
      <c r="G11" s="78">
        <v>4008864</v>
      </c>
      <c r="H11" s="76">
        <v>3168361</v>
      </c>
      <c r="I11" s="77">
        <v>194568</v>
      </c>
      <c r="J11" s="78">
        <v>3362929</v>
      </c>
      <c r="K11" s="116">
        <f t="shared" si="0"/>
        <v>94.62994439630855</v>
      </c>
      <c r="L11" s="89">
        <f t="shared" si="1"/>
        <v>29.448543601153315</v>
      </c>
      <c r="M11" s="117">
        <f t="shared" si="2"/>
        <v>83.88733067522371</v>
      </c>
    </row>
    <row r="12" spans="1:13" ht="18" customHeight="1">
      <c r="A12" s="10"/>
      <c r="B12" s="192"/>
      <c r="C12" s="183" t="s">
        <v>96</v>
      </c>
      <c r="D12" s="208"/>
      <c r="E12" s="223">
        <v>1327170</v>
      </c>
      <c r="F12" s="77">
        <v>197358</v>
      </c>
      <c r="G12" s="78">
        <v>1524528</v>
      </c>
      <c r="H12" s="76">
        <v>1270321</v>
      </c>
      <c r="I12" s="77">
        <v>70098</v>
      </c>
      <c r="J12" s="78">
        <v>1340419</v>
      </c>
      <c r="K12" s="116">
        <f t="shared" si="0"/>
        <v>95.71652463512586</v>
      </c>
      <c r="L12" s="89">
        <f t="shared" si="1"/>
        <v>35.51819536071504</v>
      </c>
      <c r="M12" s="117">
        <f t="shared" si="2"/>
        <v>87.92354092545365</v>
      </c>
    </row>
    <row r="13" spans="1:13" ht="18" customHeight="1">
      <c r="A13" s="10"/>
      <c r="B13" s="192"/>
      <c r="C13" s="183" t="s">
        <v>97</v>
      </c>
      <c r="D13" s="208"/>
      <c r="E13" s="223">
        <v>2613280</v>
      </c>
      <c r="F13" s="77">
        <v>483360</v>
      </c>
      <c r="G13" s="78">
        <v>3096640</v>
      </c>
      <c r="H13" s="76">
        <v>2421315</v>
      </c>
      <c r="I13" s="77">
        <v>173719</v>
      </c>
      <c r="J13" s="78">
        <v>2595034</v>
      </c>
      <c r="K13" s="116">
        <f t="shared" si="0"/>
        <v>92.65425059695096</v>
      </c>
      <c r="L13" s="89">
        <f t="shared" si="1"/>
        <v>35.939879179079774</v>
      </c>
      <c r="M13" s="117">
        <f t="shared" si="2"/>
        <v>83.80160431952052</v>
      </c>
    </row>
    <row r="14" spans="1:13" ht="18" customHeight="1">
      <c r="A14" s="10"/>
      <c r="B14" s="193"/>
      <c r="C14" s="184" t="s">
        <v>98</v>
      </c>
      <c r="D14" s="209"/>
      <c r="E14" s="224">
        <v>1405626</v>
      </c>
      <c r="F14" s="80">
        <v>228062</v>
      </c>
      <c r="G14" s="81">
        <v>1633688</v>
      </c>
      <c r="H14" s="79">
        <v>1341015</v>
      </c>
      <c r="I14" s="80">
        <v>73815</v>
      </c>
      <c r="J14" s="81">
        <v>1414830</v>
      </c>
      <c r="K14" s="101">
        <f t="shared" si="0"/>
        <v>95.40340033550888</v>
      </c>
      <c r="L14" s="90">
        <f t="shared" si="1"/>
        <v>32.36619866527523</v>
      </c>
      <c r="M14" s="102">
        <f t="shared" si="2"/>
        <v>86.60343957965046</v>
      </c>
    </row>
    <row r="15" spans="1:13" ht="18" customHeight="1">
      <c r="A15" s="10"/>
      <c r="B15" s="194"/>
      <c r="C15" s="185" t="s">
        <v>99</v>
      </c>
      <c r="D15" s="210"/>
      <c r="E15" s="225">
        <v>793256</v>
      </c>
      <c r="F15" s="83">
        <v>129530</v>
      </c>
      <c r="G15" s="84">
        <v>922786</v>
      </c>
      <c r="H15" s="82">
        <v>761718</v>
      </c>
      <c r="I15" s="83">
        <v>45478</v>
      </c>
      <c r="J15" s="84">
        <v>807196</v>
      </c>
      <c r="K15" s="118">
        <f t="shared" si="0"/>
        <v>96.02423429510776</v>
      </c>
      <c r="L15" s="91">
        <f t="shared" si="1"/>
        <v>35.11001312437273</v>
      </c>
      <c r="M15" s="119">
        <f t="shared" si="2"/>
        <v>87.47380215998075</v>
      </c>
    </row>
    <row r="16" spans="1:13" ht="18" customHeight="1">
      <c r="A16" s="10"/>
      <c r="B16" s="191"/>
      <c r="C16" s="182" t="s">
        <v>10</v>
      </c>
      <c r="D16" s="207"/>
      <c r="E16" s="222">
        <v>112603</v>
      </c>
      <c r="F16" s="74">
        <v>31788</v>
      </c>
      <c r="G16" s="75">
        <v>144391</v>
      </c>
      <c r="H16" s="73">
        <v>105958</v>
      </c>
      <c r="I16" s="74">
        <v>5682</v>
      </c>
      <c r="J16" s="75">
        <v>111640</v>
      </c>
      <c r="K16" s="114">
        <f t="shared" si="0"/>
        <v>94.09873626812785</v>
      </c>
      <c r="L16" s="88">
        <f t="shared" si="1"/>
        <v>17.874669686674217</v>
      </c>
      <c r="M16" s="115">
        <f t="shared" si="2"/>
        <v>77.31783836942746</v>
      </c>
    </row>
    <row r="17" spans="1:13" ht="18" customHeight="1">
      <c r="A17" s="10"/>
      <c r="B17" s="192"/>
      <c r="C17" s="183" t="s">
        <v>11</v>
      </c>
      <c r="D17" s="208"/>
      <c r="E17" s="223">
        <v>68014</v>
      </c>
      <c r="F17" s="77">
        <v>10595</v>
      </c>
      <c r="G17" s="78">
        <v>78609</v>
      </c>
      <c r="H17" s="76">
        <v>58439</v>
      </c>
      <c r="I17" s="77">
        <v>2183</v>
      </c>
      <c r="J17" s="78">
        <v>60622</v>
      </c>
      <c r="K17" s="116">
        <f t="shared" si="0"/>
        <v>85.92201605551799</v>
      </c>
      <c r="L17" s="89">
        <f t="shared" si="1"/>
        <v>20.604058518168948</v>
      </c>
      <c r="M17" s="117">
        <f t="shared" si="2"/>
        <v>77.11839611240443</v>
      </c>
    </row>
    <row r="18" spans="1:13" ht="18" customHeight="1">
      <c r="A18" s="10"/>
      <c r="B18" s="192"/>
      <c r="C18" s="183" t="s">
        <v>12</v>
      </c>
      <c r="D18" s="208"/>
      <c r="E18" s="223">
        <v>29271</v>
      </c>
      <c r="F18" s="77">
        <v>12834</v>
      </c>
      <c r="G18" s="78">
        <v>42105</v>
      </c>
      <c r="H18" s="76">
        <v>27557</v>
      </c>
      <c r="I18" s="77">
        <v>1349</v>
      </c>
      <c r="J18" s="78">
        <v>28906</v>
      </c>
      <c r="K18" s="116">
        <f t="shared" si="0"/>
        <v>94.1443749786478</v>
      </c>
      <c r="L18" s="89">
        <f t="shared" si="1"/>
        <v>10.511142278323204</v>
      </c>
      <c r="M18" s="117">
        <f t="shared" si="2"/>
        <v>68.65217907611922</v>
      </c>
    </row>
    <row r="19" spans="1:13" ht="18" customHeight="1">
      <c r="A19" s="10"/>
      <c r="B19" s="193"/>
      <c r="C19" s="184" t="s">
        <v>13</v>
      </c>
      <c r="D19" s="209"/>
      <c r="E19" s="224">
        <v>172144</v>
      </c>
      <c r="F19" s="80">
        <v>31277</v>
      </c>
      <c r="G19" s="81">
        <v>203421</v>
      </c>
      <c r="H19" s="79">
        <v>164646</v>
      </c>
      <c r="I19" s="80">
        <v>8688</v>
      </c>
      <c r="J19" s="81">
        <v>173334</v>
      </c>
      <c r="K19" s="101">
        <f t="shared" si="0"/>
        <v>95.64434426991356</v>
      </c>
      <c r="L19" s="90">
        <f t="shared" si="1"/>
        <v>27.777600153467404</v>
      </c>
      <c r="M19" s="102">
        <f t="shared" si="2"/>
        <v>85.20949164540535</v>
      </c>
    </row>
    <row r="20" spans="1:13" ht="18" customHeight="1">
      <c r="A20" s="10"/>
      <c r="B20" s="194"/>
      <c r="C20" s="185" t="s">
        <v>14</v>
      </c>
      <c r="D20" s="210"/>
      <c r="E20" s="225">
        <v>297022</v>
      </c>
      <c r="F20" s="83">
        <v>92641</v>
      </c>
      <c r="G20" s="84">
        <v>389663</v>
      </c>
      <c r="H20" s="82">
        <v>271561</v>
      </c>
      <c r="I20" s="83">
        <v>17431</v>
      </c>
      <c r="J20" s="84">
        <v>288992</v>
      </c>
      <c r="K20" s="118">
        <f t="shared" si="0"/>
        <v>91.42790769707294</v>
      </c>
      <c r="L20" s="91">
        <f t="shared" si="1"/>
        <v>18.815643181744584</v>
      </c>
      <c r="M20" s="119">
        <f t="shared" si="2"/>
        <v>74.1645986403636</v>
      </c>
    </row>
    <row r="21" spans="1:13" ht="18" customHeight="1">
      <c r="A21" s="10"/>
      <c r="B21" s="192"/>
      <c r="C21" s="183" t="s">
        <v>15</v>
      </c>
      <c r="D21" s="208"/>
      <c r="E21" s="223">
        <v>654489</v>
      </c>
      <c r="F21" s="77">
        <v>35634</v>
      </c>
      <c r="G21" s="78">
        <v>690123</v>
      </c>
      <c r="H21" s="76">
        <v>642288</v>
      </c>
      <c r="I21" s="77">
        <v>17640</v>
      </c>
      <c r="J21" s="78">
        <v>659928</v>
      </c>
      <c r="K21" s="116">
        <f t="shared" si="0"/>
        <v>98.13579754587167</v>
      </c>
      <c r="L21" s="89">
        <f t="shared" si="1"/>
        <v>49.50328338104058</v>
      </c>
      <c r="M21" s="117">
        <f t="shared" si="2"/>
        <v>95.62469298951056</v>
      </c>
    </row>
    <row r="22" spans="1:13" ht="18" customHeight="1">
      <c r="A22" s="10"/>
      <c r="B22" s="192"/>
      <c r="C22" s="183" t="s">
        <v>16</v>
      </c>
      <c r="D22" s="208"/>
      <c r="E22" s="223">
        <v>116672</v>
      </c>
      <c r="F22" s="77">
        <v>26733</v>
      </c>
      <c r="G22" s="78">
        <v>143405</v>
      </c>
      <c r="H22" s="76">
        <v>104926</v>
      </c>
      <c r="I22" s="77">
        <v>8489</v>
      </c>
      <c r="J22" s="78">
        <v>113415</v>
      </c>
      <c r="K22" s="116">
        <f t="shared" si="0"/>
        <v>89.93246023038947</v>
      </c>
      <c r="L22" s="89">
        <f t="shared" si="1"/>
        <v>31.754760034414392</v>
      </c>
      <c r="M22" s="117">
        <f t="shared" si="2"/>
        <v>79.08720058575364</v>
      </c>
    </row>
    <row r="23" spans="1:13" ht="18" customHeight="1">
      <c r="A23" s="10"/>
      <c r="B23" s="192"/>
      <c r="C23" s="183" t="s">
        <v>17</v>
      </c>
      <c r="D23" s="208"/>
      <c r="E23" s="223">
        <v>294441</v>
      </c>
      <c r="F23" s="77">
        <v>50077</v>
      </c>
      <c r="G23" s="78">
        <v>344518</v>
      </c>
      <c r="H23" s="76">
        <v>275957</v>
      </c>
      <c r="I23" s="77">
        <v>12256</v>
      </c>
      <c r="J23" s="78">
        <v>288213</v>
      </c>
      <c r="K23" s="116">
        <f t="shared" si="0"/>
        <v>93.72234165758165</v>
      </c>
      <c r="L23" s="89">
        <f t="shared" si="1"/>
        <v>24.474309563272563</v>
      </c>
      <c r="M23" s="117">
        <f t="shared" si="2"/>
        <v>83.65687714430015</v>
      </c>
    </row>
    <row r="24" spans="1:13" ht="18" customHeight="1">
      <c r="A24" s="10"/>
      <c r="B24" s="193"/>
      <c r="C24" s="184" t="s">
        <v>18</v>
      </c>
      <c r="D24" s="209"/>
      <c r="E24" s="224">
        <v>88984</v>
      </c>
      <c r="F24" s="80">
        <v>16233</v>
      </c>
      <c r="G24" s="81">
        <v>105217</v>
      </c>
      <c r="H24" s="79">
        <v>86260</v>
      </c>
      <c r="I24" s="80">
        <v>2339</v>
      </c>
      <c r="J24" s="81">
        <v>88599</v>
      </c>
      <c r="K24" s="101">
        <f t="shared" si="0"/>
        <v>96.93877551020408</v>
      </c>
      <c r="L24" s="90">
        <f t="shared" si="1"/>
        <v>14.40892010102877</v>
      </c>
      <c r="M24" s="102">
        <f t="shared" si="2"/>
        <v>84.20597431973921</v>
      </c>
    </row>
    <row r="25" spans="1:13" ht="18" customHeight="1">
      <c r="A25" s="10"/>
      <c r="B25" s="194"/>
      <c r="C25" s="185" t="s">
        <v>19</v>
      </c>
      <c r="D25" s="210"/>
      <c r="E25" s="225">
        <v>1042396</v>
      </c>
      <c r="F25" s="83">
        <v>165178</v>
      </c>
      <c r="G25" s="84">
        <v>1207574</v>
      </c>
      <c r="H25" s="82">
        <v>986214</v>
      </c>
      <c r="I25" s="83">
        <v>41830</v>
      </c>
      <c r="J25" s="84">
        <v>1028044</v>
      </c>
      <c r="K25" s="118">
        <f t="shared" si="0"/>
        <v>94.6103016511959</v>
      </c>
      <c r="L25" s="91">
        <f t="shared" si="1"/>
        <v>25.324195716136533</v>
      </c>
      <c r="M25" s="119">
        <f t="shared" si="2"/>
        <v>85.13300220110735</v>
      </c>
    </row>
    <row r="26" spans="1:13" ht="18" customHeight="1">
      <c r="A26" s="10"/>
      <c r="B26" s="192"/>
      <c r="C26" s="183" t="s">
        <v>20</v>
      </c>
      <c r="D26" s="208"/>
      <c r="E26" s="223">
        <v>288326</v>
      </c>
      <c r="F26" s="77">
        <v>22565</v>
      </c>
      <c r="G26" s="78">
        <v>310891</v>
      </c>
      <c r="H26" s="76">
        <v>280458</v>
      </c>
      <c r="I26" s="77">
        <v>7824</v>
      </c>
      <c r="J26" s="78">
        <v>288282</v>
      </c>
      <c r="K26" s="116">
        <f t="shared" si="0"/>
        <v>97.27114446841424</v>
      </c>
      <c r="L26" s="89">
        <f t="shared" si="1"/>
        <v>34.67316640815422</v>
      </c>
      <c r="M26" s="117">
        <f t="shared" si="2"/>
        <v>92.72767625952504</v>
      </c>
    </row>
    <row r="27" spans="1:13" ht="18" customHeight="1">
      <c r="A27" s="10"/>
      <c r="B27" s="192"/>
      <c r="C27" s="183" t="s">
        <v>21</v>
      </c>
      <c r="D27" s="208"/>
      <c r="E27" s="223">
        <v>968817</v>
      </c>
      <c r="F27" s="77">
        <v>111702</v>
      </c>
      <c r="G27" s="78">
        <v>1080519</v>
      </c>
      <c r="H27" s="76">
        <v>930637</v>
      </c>
      <c r="I27" s="77">
        <v>34328</v>
      </c>
      <c r="J27" s="78">
        <v>964965</v>
      </c>
      <c r="K27" s="116">
        <f t="shared" si="0"/>
        <v>96.05911126662724</v>
      </c>
      <c r="L27" s="89">
        <f t="shared" si="1"/>
        <v>30.731768455354423</v>
      </c>
      <c r="M27" s="117">
        <f t="shared" si="2"/>
        <v>89.30569476334983</v>
      </c>
    </row>
    <row r="28" spans="1:13" ht="18" customHeight="1">
      <c r="A28" s="10"/>
      <c r="B28" s="192"/>
      <c r="C28" s="183" t="s">
        <v>22</v>
      </c>
      <c r="D28" s="208"/>
      <c r="E28" s="223">
        <v>421649</v>
      </c>
      <c r="F28" s="77">
        <v>65846</v>
      </c>
      <c r="G28" s="78">
        <v>487495</v>
      </c>
      <c r="H28" s="76">
        <v>409331</v>
      </c>
      <c r="I28" s="77">
        <v>15606</v>
      </c>
      <c r="J28" s="78">
        <v>424937</v>
      </c>
      <c r="K28" s="116">
        <f t="shared" si="0"/>
        <v>97.07861277982398</v>
      </c>
      <c r="L28" s="89">
        <f t="shared" si="1"/>
        <v>23.700756310178296</v>
      </c>
      <c r="M28" s="117">
        <f t="shared" si="2"/>
        <v>87.16745812777566</v>
      </c>
    </row>
    <row r="29" spans="1:13" ht="18" customHeight="1">
      <c r="A29" s="10"/>
      <c r="B29" s="193"/>
      <c r="C29" s="184" t="s">
        <v>23</v>
      </c>
      <c r="D29" s="209"/>
      <c r="E29" s="224">
        <v>428726</v>
      </c>
      <c r="F29" s="80">
        <v>68478</v>
      </c>
      <c r="G29" s="81">
        <v>497204</v>
      </c>
      <c r="H29" s="79">
        <v>406076</v>
      </c>
      <c r="I29" s="80">
        <v>15502</v>
      </c>
      <c r="J29" s="81">
        <v>421578</v>
      </c>
      <c r="K29" s="101">
        <f t="shared" si="0"/>
        <v>94.71690543610605</v>
      </c>
      <c r="L29" s="90">
        <f t="shared" si="1"/>
        <v>22.637927509565113</v>
      </c>
      <c r="M29" s="102">
        <f t="shared" si="2"/>
        <v>84.78974424984513</v>
      </c>
    </row>
    <row r="30" spans="1:13" ht="18" customHeight="1">
      <c r="A30" s="10"/>
      <c r="B30" s="194"/>
      <c r="C30" s="185" t="s">
        <v>24</v>
      </c>
      <c r="D30" s="210"/>
      <c r="E30" s="225">
        <v>873710</v>
      </c>
      <c r="F30" s="83">
        <v>64253</v>
      </c>
      <c r="G30" s="84">
        <v>937963</v>
      </c>
      <c r="H30" s="82">
        <v>850087</v>
      </c>
      <c r="I30" s="83">
        <v>29315</v>
      </c>
      <c r="J30" s="84">
        <v>879402</v>
      </c>
      <c r="K30" s="118">
        <f t="shared" si="0"/>
        <v>97.29624246031293</v>
      </c>
      <c r="L30" s="91">
        <f t="shared" si="1"/>
        <v>45.624328825113224</v>
      </c>
      <c r="M30" s="119">
        <f t="shared" si="2"/>
        <v>93.75657675196143</v>
      </c>
    </row>
    <row r="31" spans="1:13" ht="18" customHeight="1">
      <c r="A31" s="10"/>
      <c r="B31" s="192"/>
      <c r="C31" s="183" t="s">
        <v>25</v>
      </c>
      <c r="D31" s="208"/>
      <c r="E31" s="223">
        <v>375487</v>
      </c>
      <c r="F31" s="77">
        <v>43310</v>
      </c>
      <c r="G31" s="78">
        <v>418797</v>
      </c>
      <c r="H31" s="76">
        <v>364806</v>
      </c>
      <c r="I31" s="77">
        <v>15082</v>
      </c>
      <c r="J31" s="78">
        <v>379888</v>
      </c>
      <c r="K31" s="116">
        <f t="shared" si="0"/>
        <v>97.15542748483969</v>
      </c>
      <c r="L31" s="89">
        <f t="shared" si="1"/>
        <v>34.82336642807666</v>
      </c>
      <c r="M31" s="117">
        <f t="shared" si="2"/>
        <v>90.70934127990411</v>
      </c>
    </row>
    <row r="32" spans="1:13" ht="18" customHeight="1">
      <c r="A32" s="10"/>
      <c r="B32" s="192"/>
      <c r="C32" s="183" t="s">
        <v>26</v>
      </c>
      <c r="D32" s="208"/>
      <c r="E32" s="223">
        <v>847734</v>
      </c>
      <c r="F32" s="77">
        <v>67934</v>
      </c>
      <c r="G32" s="78">
        <v>915668</v>
      </c>
      <c r="H32" s="76">
        <v>832947</v>
      </c>
      <c r="I32" s="77">
        <v>23141</v>
      </c>
      <c r="J32" s="78">
        <v>856088</v>
      </c>
      <c r="K32" s="116">
        <f t="shared" si="0"/>
        <v>98.2557028501865</v>
      </c>
      <c r="L32" s="89">
        <f t="shared" si="1"/>
        <v>34.06394441663968</v>
      </c>
      <c r="M32" s="117">
        <f t="shared" si="2"/>
        <v>93.49327485507848</v>
      </c>
    </row>
    <row r="33" spans="1:13" ht="18" customHeight="1">
      <c r="A33" s="10"/>
      <c r="B33" s="192"/>
      <c r="C33" s="183" t="s">
        <v>27</v>
      </c>
      <c r="D33" s="208"/>
      <c r="E33" s="223">
        <v>14645</v>
      </c>
      <c r="F33" s="77">
        <v>815</v>
      </c>
      <c r="G33" s="78">
        <v>15460</v>
      </c>
      <c r="H33" s="76">
        <v>14091</v>
      </c>
      <c r="I33" s="77">
        <v>121</v>
      </c>
      <c r="J33" s="78">
        <v>14212</v>
      </c>
      <c r="K33" s="116">
        <f t="shared" si="0"/>
        <v>96.21713895527483</v>
      </c>
      <c r="L33" s="89">
        <f t="shared" si="1"/>
        <v>14.846625766871165</v>
      </c>
      <c r="M33" s="117">
        <f t="shared" si="2"/>
        <v>91.92755498059509</v>
      </c>
    </row>
    <row r="34" spans="1:13" ht="18" customHeight="1">
      <c r="A34" s="10"/>
      <c r="B34" s="193"/>
      <c r="C34" s="184" t="s">
        <v>28</v>
      </c>
      <c r="D34" s="209"/>
      <c r="E34" s="224">
        <v>27842</v>
      </c>
      <c r="F34" s="80">
        <v>7306</v>
      </c>
      <c r="G34" s="81">
        <v>35148</v>
      </c>
      <c r="H34" s="79">
        <v>20829</v>
      </c>
      <c r="I34" s="80">
        <v>3075</v>
      </c>
      <c r="J34" s="81">
        <v>23904</v>
      </c>
      <c r="K34" s="101">
        <f t="shared" si="0"/>
        <v>74.81143596006034</v>
      </c>
      <c r="L34" s="90">
        <f t="shared" si="1"/>
        <v>42.088694223925536</v>
      </c>
      <c r="M34" s="102">
        <f t="shared" si="2"/>
        <v>68.00955957664732</v>
      </c>
    </row>
    <row r="35" spans="1:13" ht="18" customHeight="1">
      <c r="A35" s="10"/>
      <c r="B35" s="194"/>
      <c r="C35" s="185" t="s">
        <v>29</v>
      </c>
      <c r="D35" s="210"/>
      <c r="E35" s="225">
        <v>15165</v>
      </c>
      <c r="F35" s="83">
        <v>4851</v>
      </c>
      <c r="G35" s="84">
        <v>20016</v>
      </c>
      <c r="H35" s="82">
        <v>13019</v>
      </c>
      <c r="I35" s="83">
        <v>794</v>
      </c>
      <c r="J35" s="84">
        <v>13813</v>
      </c>
      <c r="K35" s="118">
        <f t="shared" si="0"/>
        <v>85.84899439498847</v>
      </c>
      <c r="L35" s="91">
        <f t="shared" si="1"/>
        <v>16.36775922490208</v>
      </c>
      <c r="M35" s="119">
        <f t="shared" si="2"/>
        <v>69.00979216626698</v>
      </c>
    </row>
    <row r="36" spans="1:13" ht="18" customHeight="1">
      <c r="A36" s="10"/>
      <c r="B36" s="192"/>
      <c r="C36" s="183" t="s">
        <v>30</v>
      </c>
      <c r="D36" s="208"/>
      <c r="E36" s="223">
        <v>5079</v>
      </c>
      <c r="F36" s="77">
        <v>435</v>
      </c>
      <c r="G36" s="78">
        <v>5514</v>
      </c>
      <c r="H36" s="76">
        <v>4490</v>
      </c>
      <c r="I36" s="77">
        <v>186</v>
      </c>
      <c r="J36" s="78">
        <v>4676</v>
      </c>
      <c r="K36" s="116">
        <f t="shared" si="0"/>
        <v>88.40322898208308</v>
      </c>
      <c r="L36" s="89">
        <f t="shared" si="1"/>
        <v>42.758620689655174</v>
      </c>
      <c r="M36" s="117">
        <f t="shared" si="2"/>
        <v>84.80232136380124</v>
      </c>
    </row>
    <row r="37" spans="1:13" ht="18" customHeight="1">
      <c r="A37" s="10"/>
      <c r="B37" s="192"/>
      <c r="C37" s="183" t="s">
        <v>31</v>
      </c>
      <c r="D37" s="208"/>
      <c r="E37" s="223">
        <v>16120</v>
      </c>
      <c r="F37" s="77">
        <v>2202</v>
      </c>
      <c r="G37" s="78">
        <v>18322</v>
      </c>
      <c r="H37" s="76">
        <v>15837</v>
      </c>
      <c r="I37" s="77">
        <v>525</v>
      </c>
      <c r="J37" s="78">
        <v>16362</v>
      </c>
      <c r="K37" s="116">
        <f t="shared" si="0"/>
        <v>98.24441687344914</v>
      </c>
      <c r="L37" s="89">
        <f t="shared" si="1"/>
        <v>23.841961852861036</v>
      </c>
      <c r="M37" s="117">
        <f t="shared" si="2"/>
        <v>89.30247789542626</v>
      </c>
    </row>
    <row r="38" spans="1:13" ht="18" customHeight="1">
      <c r="A38" s="10"/>
      <c r="B38" s="192"/>
      <c r="C38" s="183" t="s">
        <v>32</v>
      </c>
      <c r="D38" s="208"/>
      <c r="E38" s="223">
        <v>5593</v>
      </c>
      <c r="F38" s="77">
        <v>468</v>
      </c>
      <c r="G38" s="78">
        <v>6061</v>
      </c>
      <c r="H38" s="76">
        <v>5569</v>
      </c>
      <c r="I38" s="77">
        <v>173</v>
      </c>
      <c r="J38" s="78">
        <v>5742</v>
      </c>
      <c r="K38" s="116">
        <f t="shared" si="0"/>
        <v>99.5708921866619</v>
      </c>
      <c r="L38" s="89">
        <f t="shared" si="1"/>
        <v>36.965811965811966</v>
      </c>
      <c r="M38" s="117">
        <f t="shared" si="2"/>
        <v>94.73684210526315</v>
      </c>
    </row>
    <row r="39" spans="1:13" ht="18" customHeight="1">
      <c r="A39" s="10"/>
      <c r="B39" s="193"/>
      <c r="C39" s="184" t="s">
        <v>33</v>
      </c>
      <c r="D39" s="209"/>
      <c r="E39" s="224">
        <v>16255</v>
      </c>
      <c r="F39" s="80">
        <v>7212</v>
      </c>
      <c r="G39" s="81">
        <v>23467</v>
      </c>
      <c r="H39" s="79">
        <v>14810</v>
      </c>
      <c r="I39" s="80">
        <v>598</v>
      </c>
      <c r="J39" s="81">
        <v>15408</v>
      </c>
      <c r="K39" s="101">
        <f t="shared" si="0"/>
        <v>91.11042756075054</v>
      </c>
      <c r="L39" s="90">
        <f t="shared" si="1"/>
        <v>8.29173599556295</v>
      </c>
      <c r="M39" s="102">
        <f t="shared" si="2"/>
        <v>65.65815826479738</v>
      </c>
    </row>
    <row r="40" spans="1:13" ht="18" customHeight="1">
      <c r="A40" s="10"/>
      <c r="B40" s="194"/>
      <c r="C40" s="185" t="s">
        <v>34</v>
      </c>
      <c r="D40" s="210"/>
      <c r="E40" s="225">
        <v>29333</v>
      </c>
      <c r="F40" s="83">
        <v>12006</v>
      </c>
      <c r="G40" s="84">
        <v>41339</v>
      </c>
      <c r="H40" s="82">
        <v>27091</v>
      </c>
      <c r="I40" s="83">
        <v>2356</v>
      </c>
      <c r="J40" s="84">
        <v>29447</v>
      </c>
      <c r="K40" s="118">
        <f t="shared" si="0"/>
        <v>92.35673132649235</v>
      </c>
      <c r="L40" s="91">
        <f t="shared" si="1"/>
        <v>19.62352157254706</v>
      </c>
      <c r="M40" s="119">
        <f t="shared" si="2"/>
        <v>71.23297612424103</v>
      </c>
    </row>
    <row r="41" spans="1:13" ht="18" customHeight="1">
      <c r="A41" s="10"/>
      <c r="B41" s="192"/>
      <c r="C41" s="183" t="s">
        <v>100</v>
      </c>
      <c r="D41" s="208"/>
      <c r="E41" s="223">
        <v>178262</v>
      </c>
      <c r="F41" s="77">
        <v>38182</v>
      </c>
      <c r="G41" s="78">
        <v>216444</v>
      </c>
      <c r="H41" s="76">
        <v>163259</v>
      </c>
      <c r="I41" s="77">
        <v>10127</v>
      </c>
      <c r="J41" s="78">
        <v>173386</v>
      </c>
      <c r="K41" s="116">
        <f t="shared" si="0"/>
        <v>91.58373629825762</v>
      </c>
      <c r="L41" s="89">
        <f t="shared" si="1"/>
        <v>26.522968938243153</v>
      </c>
      <c r="M41" s="117">
        <f t="shared" si="2"/>
        <v>80.10663266249006</v>
      </c>
    </row>
    <row r="42" spans="1:13" ht="18" customHeight="1">
      <c r="A42" s="10"/>
      <c r="B42" s="192"/>
      <c r="C42" s="183" t="s">
        <v>101</v>
      </c>
      <c r="D42" s="208"/>
      <c r="E42" s="223">
        <v>545320</v>
      </c>
      <c r="F42" s="77">
        <v>149243</v>
      </c>
      <c r="G42" s="78">
        <v>694563</v>
      </c>
      <c r="H42" s="76">
        <v>516525</v>
      </c>
      <c r="I42" s="77">
        <v>25876</v>
      </c>
      <c r="J42" s="78">
        <v>542401</v>
      </c>
      <c r="K42" s="116">
        <f t="shared" si="0"/>
        <v>94.71961417149564</v>
      </c>
      <c r="L42" s="89">
        <f t="shared" si="1"/>
        <v>17.33816661417956</v>
      </c>
      <c r="M42" s="117">
        <f t="shared" si="2"/>
        <v>78.09241206341252</v>
      </c>
    </row>
    <row r="43" spans="1:13" ht="18" customHeight="1">
      <c r="A43" s="10"/>
      <c r="B43" s="192"/>
      <c r="C43" s="183" t="s">
        <v>35</v>
      </c>
      <c r="D43" s="208"/>
      <c r="E43" s="223">
        <v>24696</v>
      </c>
      <c r="F43" s="77">
        <v>10842</v>
      </c>
      <c r="G43" s="78">
        <v>35538</v>
      </c>
      <c r="H43" s="76">
        <v>21147</v>
      </c>
      <c r="I43" s="77">
        <v>2133</v>
      </c>
      <c r="J43" s="78">
        <v>23280</v>
      </c>
      <c r="K43" s="116">
        <f t="shared" si="0"/>
        <v>85.62925170068027</v>
      </c>
      <c r="L43" s="89">
        <f t="shared" si="1"/>
        <v>19.673491975650247</v>
      </c>
      <c r="M43" s="117">
        <f t="shared" si="2"/>
        <v>65.50734425122404</v>
      </c>
    </row>
    <row r="44" spans="1:13" ht="18" customHeight="1">
      <c r="A44" s="10"/>
      <c r="B44" s="193"/>
      <c r="C44" s="184" t="s">
        <v>36</v>
      </c>
      <c r="D44" s="209"/>
      <c r="E44" s="224">
        <v>154952</v>
      </c>
      <c r="F44" s="80">
        <v>31006</v>
      </c>
      <c r="G44" s="81">
        <v>185958</v>
      </c>
      <c r="H44" s="79">
        <v>145629</v>
      </c>
      <c r="I44" s="80">
        <v>5226</v>
      </c>
      <c r="J44" s="81">
        <v>150855</v>
      </c>
      <c r="K44" s="101">
        <f t="shared" si="0"/>
        <v>93.98329805359079</v>
      </c>
      <c r="L44" s="90">
        <f t="shared" si="1"/>
        <v>16.854802296329744</v>
      </c>
      <c r="M44" s="102">
        <f t="shared" si="2"/>
        <v>81.12315684186751</v>
      </c>
    </row>
    <row r="45" spans="1:13" ht="18" customHeight="1" thickBot="1">
      <c r="A45" s="10"/>
      <c r="B45" s="194"/>
      <c r="C45" s="185" t="s">
        <v>37</v>
      </c>
      <c r="D45" s="210"/>
      <c r="E45" s="225">
        <v>26789</v>
      </c>
      <c r="F45" s="83">
        <v>9824</v>
      </c>
      <c r="G45" s="84">
        <v>36613</v>
      </c>
      <c r="H45" s="82">
        <v>25300</v>
      </c>
      <c r="I45" s="83">
        <v>2449</v>
      </c>
      <c r="J45" s="84">
        <v>27749</v>
      </c>
      <c r="K45" s="118">
        <f t="shared" si="0"/>
        <v>94.44174847885326</v>
      </c>
      <c r="L45" s="91">
        <f t="shared" si="1"/>
        <v>24.928745928338763</v>
      </c>
      <c r="M45" s="119">
        <f t="shared" si="2"/>
        <v>75.79001993827329</v>
      </c>
    </row>
    <row r="46" spans="1:13" ht="18" customHeight="1" thickTop="1">
      <c r="A46" s="13"/>
      <c r="B46" s="195"/>
      <c r="C46" s="186" t="s">
        <v>57</v>
      </c>
      <c r="D46" s="211"/>
      <c r="E46" s="227">
        <v>29637268</v>
      </c>
      <c r="F46" s="106">
        <v>3950226</v>
      </c>
      <c r="G46" s="107">
        <v>33587494</v>
      </c>
      <c r="H46" s="105">
        <v>28454751</v>
      </c>
      <c r="I46" s="106">
        <v>1268266</v>
      </c>
      <c r="J46" s="107">
        <v>29723017</v>
      </c>
      <c r="K46" s="157">
        <f t="shared" si="0"/>
        <v>96.01003371835758</v>
      </c>
      <c r="L46" s="108">
        <f t="shared" si="1"/>
        <v>32.10616303978557</v>
      </c>
      <c r="M46" s="158">
        <f t="shared" si="2"/>
        <v>88.49429790742947</v>
      </c>
    </row>
    <row r="47" spans="1:13" ht="18" customHeight="1" thickBot="1">
      <c r="A47" s="13"/>
      <c r="B47" s="196"/>
      <c r="C47" s="187" t="s">
        <v>58</v>
      </c>
      <c r="D47" s="212"/>
      <c r="E47" s="228">
        <v>8140536</v>
      </c>
      <c r="F47" s="86">
        <v>1191470</v>
      </c>
      <c r="G47" s="87">
        <v>9332006</v>
      </c>
      <c r="H47" s="85">
        <v>7785744</v>
      </c>
      <c r="I47" s="86">
        <v>312324</v>
      </c>
      <c r="J47" s="87">
        <v>8098068</v>
      </c>
      <c r="K47" s="120">
        <f t="shared" si="0"/>
        <v>95.64166290770044</v>
      </c>
      <c r="L47" s="100">
        <f t="shared" si="1"/>
        <v>26.21333310952017</v>
      </c>
      <c r="M47" s="121">
        <f t="shared" si="2"/>
        <v>86.77735526530952</v>
      </c>
    </row>
    <row r="48" spans="2:13" ht="18" customHeight="1" thickBot="1">
      <c r="B48" s="197"/>
      <c r="C48" s="188" t="s">
        <v>104</v>
      </c>
      <c r="D48" s="213"/>
      <c r="E48" s="229">
        <v>37777804</v>
      </c>
      <c r="F48" s="94">
        <v>5141696</v>
      </c>
      <c r="G48" s="95">
        <v>42919500</v>
      </c>
      <c r="H48" s="93">
        <v>36240495</v>
      </c>
      <c r="I48" s="94">
        <v>1580590</v>
      </c>
      <c r="J48" s="95">
        <v>37821085</v>
      </c>
      <c r="K48" s="146">
        <f t="shared" si="0"/>
        <v>95.93065547166267</v>
      </c>
      <c r="L48" s="104">
        <f t="shared" si="1"/>
        <v>30.740634996701477</v>
      </c>
      <c r="M48" s="147">
        <f t="shared" si="2"/>
        <v>88.1209823040809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>
    <tabColor indexed="15"/>
  </sheetPr>
  <dimension ref="A1:M48"/>
  <sheetViews>
    <sheetView showGridLines="0" zoomScaleSheetLayoutView="100" workbookViewId="0" topLeftCell="A34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43</v>
      </c>
      <c r="K1" s="2"/>
      <c r="L1" s="2"/>
      <c r="M1" s="47" t="s">
        <v>40</v>
      </c>
    </row>
    <row r="2" spans="2:13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215"/>
      <c r="C5" s="214" t="s">
        <v>4</v>
      </c>
      <c r="D5" s="217"/>
      <c r="E5" s="232">
        <v>2015401</v>
      </c>
      <c r="F5" s="97">
        <v>191814</v>
      </c>
      <c r="G5" s="98">
        <v>2207215</v>
      </c>
      <c r="H5" s="96">
        <v>1963588</v>
      </c>
      <c r="I5" s="97">
        <v>58808</v>
      </c>
      <c r="J5" s="98">
        <v>2022396</v>
      </c>
      <c r="K5" s="287">
        <f>IF(E5=0,"-",H5/E5*100)</f>
        <v>97.4291468546458</v>
      </c>
      <c r="L5" s="99">
        <f>IF(F5=0,"-",I5/F5*100)</f>
        <v>30.658867444503528</v>
      </c>
      <c r="M5" s="288">
        <f>IF(G5=0,"-",J5/G5*100)</f>
        <v>91.62659731834007</v>
      </c>
    </row>
    <row r="6" spans="1:13" ht="18" customHeight="1">
      <c r="A6" s="10"/>
      <c r="B6" s="192"/>
      <c r="C6" s="183" t="s">
        <v>5</v>
      </c>
      <c r="D6" s="208"/>
      <c r="E6" s="223">
        <v>263272</v>
      </c>
      <c r="F6" s="77">
        <v>37935</v>
      </c>
      <c r="G6" s="78">
        <v>301207</v>
      </c>
      <c r="H6" s="76">
        <v>248574</v>
      </c>
      <c r="I6" s="77">
        <v>11007</v>
      </c>
      <c r="J6" s="78">
        <v>259581</v>
      </c>
      <c r="K6" s="116">
        <f aca="true" t="shared" si="0" ref="K6:K48">IF(E6=0,"-",H6/E6*100)</f>
        <v>94.41718071044394</v>
      </c>
      <c r="L6" s="89">
        <f aca="true" t="shared" si="1" ref="L6:L48">IF(F6=0,"-",I6/F6*100)</f>
        <v>29.015421115065244</v>
      </c>
      <c r="M6" s="117">
        <f aca="true" t="shared" si="2" ref="M6:M48">IF(G6=0,"-",J6/G6*100)</f>
        <v>86.18026805485928</v>
      </c>
    </row>
    <row r="7" spans="1:13" ht="18" customHeight="1">
      <c r="A7" s="10"/>
      <c r="B7" s="192"/>
      <c r="C7" s="183" t="s">
        <v>6</v>
      </c>
      <c r="D7" s="208"/>
      <c r="E7" s="223">
        <v>287845</v>
      </c>
      <c r="F7" s="77">
        <v>44970</v>
      </c>
      <c r="G7" s="78">
        <v>332815</v>
      </c>
      <c r="H7" s="76">
        <v>270436</v>
      </c>
      <c r="I7" s="77">
        <v>14832</v>
      </c>
      <c r="J7" s="78">
        <v>285268</v>
      </c>
      <c r="K7" s="116">
        <f t="shared" si="0"/>
        <v>93.95195330820407</v>
      </c>
      <c r="L7" s="89">
        <f t="shared" si="1"/>
        <v>32.981987991994664</v>
      </c>
      <c r="M7" s="117">
        <f t="shared" si="2"/>
        <v>85.71368477983265</v>
      </c>
    </row>
    <row r="8" spans="1:13" ht="18" customHeight="1">
      <c r="A8" s="10"/>
      <c r="B8" s="192"/>
      <c r="C8" s="183" t="s">
        <v>7</v>
      </c>
      <c r="D8" s="208"/>
      <c r="E8" s="223">
        <v>633331</v>
      </c>
      <c r="F8" s="77">
        <v>44631</v>
      </c>
      <c r="G8" s="78">
        <v>677962</v>
      </c>
      <c r="H8" s="76">
        <v>620919</v>
      </c>
      <c r="I8" s="77">
        <v>19577</v>
      </c>
      <c r="J8" s="78">
        <v>640496</v>
      </c>
      <c r="K8" s="116">
        <f t="shared" si="0"/>
        <v>98.04020330601217</v>
      </c>
      <c r="L8" s="89">
        <f t="shared" si="1"/>
        <v>43.86413031301114</v>
      </c>
      <c r="M8" s="117">
        <f t="shared" si="2"/>
        <v>94.47373156607598</v>
      </c>
    </row>
    <row r="9" spans="1:13" ht="18" customHeight="1">
      <c r="A9" s="10"/>
      <c r="B9" s="193"/>
      <c r="C9" s="184" t="s">
        <v>8</v>
      </c>
      <c r="D9" s="209"/>
      <c r="E9" s="224">
        <v>421838</v>
      </c>
      <c r="F9" s="80">
        <v>85533</v>
      </c>
      <c r="G9" s="81">
        <v>507371</v>
      </c>
      <c r="H9" s="79">
        <v>401697</v>
      </c>
      <c r="I9" s="80">
        <v>21817</v>
      </c>
      <c r="J9" s="81">
        <v>423514</v>
      </c>
      <c r="K9" s="101">
        <f t="shared" si="0"/>
        <v>95.22541828853731</v>
      </c>
      <c r="L9" s="90">
        <f t="shared" si="1"/>
        <v>25.507114213227645</v>
      </c>
      <c r="M9" s="102">
        <f t="shared" si="2"/>
        <v>83.47225206012958</v>
      </c>
    </row>
    <row r="10" spans="1:13" ht="18" customHeight="1">
      <c r="A10" s="10"/>
      <c r="B10" s="194"/>
      <c r="C10" s="185" t="s">
        <v>9</v>
      </c>
      <c r="D10" s="210"/>
      <c r="E10" s="225">
        <v>250190</v>
      </c>
      <c r="F10" s="83">
        <v>29912</v>
      </c>
      <c r="G10" s="84">
        <v>280102</v>
      </c>
      <c r="H10" s="82">
        <v>239713</v>
      </c>
      <c r="I10" s="83">
        <v>12092</v>
      </c>
      <c r="J10" s="84">
        <v>251805</v>
      </c>
      <c r="K10" s="118">
        <f t="shared" si="0"/>
        <v>95.81238258923219</v>
      </c>
      <c r="L10" s="91">
        <f t="shared" si="1"/>
        <v>40.4252473923509</v>
      </c>
      <c r="M10" s="119">
        <f t="shared" si="2"/>
        <v>89.897608728249</v>
      </c>
    </row>
    <row r="11" spans="1:13" ht="18" customHeight="1">
      <c r="A11" s="10"/>
      <c r="B11" s="192"/>
      <c r="C11" s="183" t="s">
        <v>95</v>
      </c>
      <c r="D11" s="208"/>
      <c r="E11" s="223">
        <v>430402</v>
      </c>
      <c r="F11" s="77">
        <v>83544</v>
      </c>
      <c r="G11" s="78">
        <v>513946</v>
      </c>
      <c r="H11" s="76">
        <v>407289</v>
      </c>
      <c r="I11" s="77">
        <v>24603</v>
      </c>
      <c r="J11" s="78">
        <v>431892</v>
      </c>
      <c r="K11" s="116">
        <f t="shared" si="0"/>
        <v>94.62990413613319</v>
      </c>
      <c r="L11" s="89">
        <f t="shared" si="1"/>
        <v>29.44915254237288</v>
      </c>
      <c r="M11" s="117">
        <f t="shared" si="2"/>
        <v>84.03450946208356</v>
      </c>
    </row>
    <row r="12" spans="1:13" ht="18" customHeight="1">
      <c r="A12" s="10"/>
      <c r="B12" s="192"/>
      <c r="C12" s="183" t="s">
        <v>96</v>
      </c>
      <c r="D12" s="208"/>
      <c r="E12" s="223">
        <v>188222</v>
      </c>
      <c r="F12" s="77">
        <v>27990</v>
      </c>
      <c r="G12" s="78">
        <v>216212</v>
      </c>
      <c r="H12" s="76">
        <v>180159</v>
      </c>
      <c r="I12" s="77">
        <v>9941</v>
      </c>
      <c r="J12" s="78">
        <v>190100</v>
      </c>
      <c r="K12" s="116">
        <f t="shared" si="0"/>
        <v>95.71622870865255</v>
      </c>
      <c r="L12" s="89">
        <f t="shared" si="1"/>
        <v>35.516255805644874</v>
      </c>
      <c r="M12" s="117">
        <f t="shared" si="2"/>
        <v>87.92296449780771</v>
      </c>
    </row>
    <row r="13" spans="1:13" ht="18" customHeight="1">
      <c r="A13" s="10"/>
      <c r="B13" s="192"/>
      <c r="C13" s="183" t="s">
        <v>97</v>
      </c>
      <c r="D13" s="208"/>
      <c r="E13" s="223">
        <v>918578</v>
      </c>
      <c r="F13" s="77">
        <v>183676</v>
      </c>
      <c r="G13" s="78">
        <v>1102254</v>
      </c>
      <c r="H13" s="76">
        <v>871673</v>
      </c>
      <c r="I13" s="77">
        <v>62539</v>
      </c>
      <c r="J13" s="78">
        <v>934212</v>
      </c>
      <c r="K13" s="116">
        <f t="shared" si="0"/>
        <v>94.8937379297131</v>
      </c>
      <c r="L13" s="89">
        <f t="shared" si="1"/>
        <v>34.048541997865804</v>
      </c>
      <c r="M13" s="117">
        <f t="shared" si="2"/>
        <v>84.75469356427828</v>
      </c>
    </row>
    <row r="14" spans="1:13" ht="18" customHeight="1">
      <c r="A14" s="10"/>
      <c r="B14" s="193"/>
      <c r="C14" s="184" t="s">
        <v>98</v>
      </c>
      <c r="D14" s="209"/>
      <c r="E14" s="224">
        <v>407926</v>
      </c>
      <c r="F14" s="80">
        <v>61102</v>
      </c>
      <c r="G14" s="81">
        <v>469028</v>
      </c>
      <c r="H14" s="79">
        <v>389183</v>
      </c>
      <c r="I14" s="80">
        <v>19777</v>
      </c>
      <c r="J14" s="81">
        <v>408960</v>
      </c>
      <c r="K14" s="101">
        <f t="shared" si="0"/>
        <v>95.40529409745885</v>
      </c>
      <c r="L14" s="90">
        <f t="shared" si="1"/>
        <v>32.367189290039605</v>
      </c>
      <c r="M14" s="102">
        <f t="shared" si="2"/>
        <v>87.1930886855369</v>
      </c>
    </row>
    <row r="15" spans="1:13" ht="18" customHeight="1">
      <c r="A15" s="10"/>
      <c r="B15" s="194"/>
      <c r="C15" s="185" t="s">
        <v>99</v>
      </c>
      <c r="D15" s="210"/>
      <c r="E15" s="225">
        <v>141290</v>
      </c>
      <c r="F15" s="83">
        <v>23070</v>
      </c>
      <c r="G15" s="84">
        <v>164360</v>
      </c>
      <c r="H15" s="82">
        <v>135672</v>
      </c>
      <c r="I15" s="83">
        <v>8100</v>
      </c>
      <c r="J15" s="84">
        <v>143772</v>
      </c>
      <c r="K15" s="118">
        <f t="shared" si="0"/>
        <v>96.02378087621204</v>
      </c>
      <c r="L15" s="91">
        <f t="shared" si="1"/>
        <v>35.110533159947984</v>
      </c>
      <c r="M15" s="119">
        <f t="shared" si="2"/>
        <v>87.47383791676808</v>
      </c>
    </row>
    <row r="16" spans="1:13" ht="18" customHeight="1">
      <c r="A16" s="10"/>
      <c r="B16" s="191"/>
      <c r="C16" s="182" t="s">
        <v>10</v>
      </c>
      <c r="D16" s="207"/>
      <c r="E16" s="222">
        <v>47995</v>
      </c>
      <c r="F16" s="74">
        <v>13549</v>
      </c>
      <c r="G16" s="75">
        <v>61544</v>
      </c>
      <c r="H16" s="73">
        <v>45163</v>
      </c>
      <c r="I16" s="74">
        <v>2422</v>
      </c>
      <c r="J16" s="75">
        <v>47585</v>
      </c>
      <c r="K16" s="114">
        <f t="shared" si="0"/>
        <v>94.0993853526409</v>
      </c>
      <c r="L16" s="88">
        <f t="shared" si="1"/>
        <v>17.87585799690014</v>
      </c>
      <c r="M16" s="115">
        <f t="shared" si="2"/>
        <v>77.3186663200312</v>
      </c>
    </row>
    <row r="17" spans="1:13" ht="18" customHeight="1">
      <c r="A17" s="10"/>
      <c r="B17" s="192"/>
      <c r="C17" s="183" t="s">
        <v>11</v>
      </c>
      <c r="D17" s="208"/>
      <c r="E17" s="223">
        <v>20363</v>
      </c>
      <c r="F17" s="77">
        <v>3171</v>
      </c>
      <c r="G17" s="78">
        <v>23534</v>
      </c>
      <c r="H17" s="76">
        <v>17496</v>
      </c>
      <c r="I17" s="77">
        <v>654</v>
      </c>
      <c r="J17" s="78">
        <v>18150</v>
      </c>
      <c r="K17" s="116">
        <f t="shared" si="0"/>
        <v>85.92054215979964</v>
      </c>
      <c r="L17" s="89">
        <f t="shared" si="1"/>
        <v>20.624408703878903</v>
      </c>
      <c r="M17" s="117">
        <f t="shared" si="2"/>
        <v>77.12246112008158</v>
      </c>
    </row>
    <row r="18" spans="1:13" ht="18" customHeight="1">
      <c r="A18" s="10"/>
      <c r="B18" s="192"/>
      <c r="C18" s="183" t="s">
        <v>12</v>
      </c>
      <c r="D18" s="208"/>
      <c r="E18" s="223">
        <v>13865</v>
      </c>
      <c r="F18" s="77">
        <v>0</v>
      </c>
      <c r="G18" s="78">
        <v>13865</v>
      </c>
      <c r="H18" s="76">
        <v>13053</v>
      </c>
      <c r="I18" s="77">
        <v>0</v>
      </c>
      <c r="J18" s="78">
        <v>13053</v>
      </c>
      <c r="K18" s="116">
        <f t="shared" si="0"/>
        <v>94.14352686620988</v>
      </c>
      <c r="L18" s="89" t="str">
        <f t="shared" si="1"/>
        <v>-</v>
      </c>
      <c r="M18" s="117">
        <f t="shared" si="2"/>
        <v>94.14352686620988</v>
      </c>
    </row>
    <row r="19" spans="1:13" ht="18" customHeight="1">
      <c r="A19" s="10"/>
      <c r="B19" s="193"/>
      <c r="C19" s="184" t="s">
        <v>13</v>
      </c>
      <c r="D19" s="209"/>
      <c r="E19" s="224">
        <v>50502</v>
      </c>
      <c r="F19" s="80">
        <v>0</v>
      </c>
      <c r="G19" s="81">
        <v>50502</v>
      </c>
      <c r="H19" s="79">
        <v>48302</v>
      </c>
      <c r="I19" s="80">
        <v>0</v>
      </c>
      <c r="J19" s="81">
        <v>48302</v>
      </c>
      <c r="K19" s="101">
        <f t="shared" si="0"/>
        <v>95.64373688170765</v>
      </c>
      <c r="L19" s="90" t="str">
        <f t="shared" si="1"/>
        <v>-</v>
      </c>
      <c r="M19" s="102">
        <f t="shared" si="2"/>
        <v>95.64373688170765</v>
      </c>
    </row>
    <row r="20" spans="1:13" ht="18" customHeight="1">
      <c r="A20" s="10"/>
      <c r="B20" s="194"/>
      <c r="C20" s="185" t="s">
        <v>14</v>
      </c>
      <c r="D20" s="210"/>
      <c r="E20" s="225">
        <v>69966</v>
      </c>
      <c r="F20" s="83">
        <v>0</v>
      </c>
      <c r="G20" s="84">
        <v>69966</v>
      </c>
      <c r="H20" s="82">
        <v>69966</v>
      </c>
      <c r="I20" s="83">
        <v>0</v>
      </c>
      <c r="J20" s="84">
        <v>69966</v>
      </c>
      <c r="K20" s="118">
        <f t="shared" si="0"/>
        <v>100</v>
      </c>
      <c r="L20" s="91" t="str">
        <f t="shared" si="1"/>
        <v>-</v>
      </c>
      <c r="M20" s="119">
        <f t="shared" si="2"/>
        <v>100</v>
      </c>
    </row>
    <row r="21" spans="1:13" ht="18" customHeight="1">
      <c r="A21" s="10"/>
      <c r="B21" s="192"/>
      <c r="C21" s="183" t="s">
        <v>15</v>
      </c>
      <c r="D21" s="208"/>
      <c r="E21" s="223">
        <v>114826</v>
      </c>
      <c r="F21" s="77">
        <v>258</v>
      </c>
      <c r="G21" s="78">
        <v>115084</v>
      </c>
      <c r="H21" s="76">
        <v>114826</v>
      </c>
      <c r="I21" s="77">
        <v>127</v>
      </c>
      <c r="J21" s="78">
        <v>114953</v>
      </c>
      <c r="K21" s="116">
        <f t="shared" si="0"/>
        <v>100</v>
      </c>
      <c r="L21" s="89">
        <f t="shared" si="1"/>
        <v>49.224806201550386</v>
      </c>
      <c r="M21" s="117">
        <f t="shared" si="2"/>
        <v>99.88617010183866</v>
      </c>
    </row>
    <row r="22" spans="1:13" ht="18" customHeight="1">
      <c r="A22" s="10"/>
      <c r="B22" s="192"/>
      <c r="C22" s="183" t="s">
        <v>16</v>
      </c>
      <c r="D22" s="208"/>
      <c r="E22" s="223">
        <v>36792</v>
      </c>
      <c r="F22" s="77">
        <v>420</v>
      </c>
      <c r="G22" s="78">
        <v>37212</v>
      </c>
      <c r="H22" s="76">
        <v>36758</v>
      </c>
      <c r="I22" s="77">
        <v>133</v>
      </c>
      <c r="J22" s="78">
        <v>36891</v>
      </c>
      <c r="K22" s="116">
        <f t="shared" si="0"/>
        <v>99.90758860621874</v>
      </c>
      <c r="L22" s="89">
        <f t="shared" si="1"/>
        <v>31.666666666666664</v>
      </c>
      <c r="M22" s="117">
        <f t="shared" si="2"/>
        <v>99.13737504030958</v>
      </c>
    </row>
    <row r="23" spans="1:13" ht="18" customHeight="1">
      <c r="A23" s="10"/>
      <c r="B23" s="192"/>
      <c r="C23" s="183" t="s">
        <v>17</v>
      </c>
      <c r="D23" s="208"/>
      <c r="E23" s="223">
        <v>305461</v>
      </c>
      <c r="F23" s="77">
        <v>7640</v>
      </c>
      <c r="G23" s="78">
        <v>313101</v>
      </c>
      <c r="H23" s="76">
        <v>305461</v>
      </c>
      <c r="I23" s="77">
        <v>7640</v>
      </c>
      <c r="J23" s="78">
        <v>313101</v>
      </c>
      <c r="K23" s="116">
        <f t="shared" si="0"/>
        <v>100</v>
      </c>
      <c r="L23" s="89">
        <f t="shared" si="1"/>
        <v>100</v>
      </c>
      <c r="M23" s="117">
        <f t="shared" si="2"/>
        <v>100</v>
      </c>
    </row>
    <row r="24" spans="1:13" ht="18" customHeight="1">
      <c r="A24" s="10"/>
      <c r="B24" s="193"/>
      <c r="C24" s="184" t="s">
        <v>18</v>
      </c>
      <c r="D24" s="209"/>
      <c r="E24" s="224">
        <v>23997</v>
      </c>
      <c r="F24" s="80">
        <v>0</v>
      </c>
      <c r="G24" s="81">
        <v>23997</v>
      </c>
      <c r="H24" s="79">
        <v>23263</v>
      </c>
      <c r="I24" s="80">
        <v>0</v>
      </c>
      <c r="J24" s="81">
        <v>23263</v>
      </c>
      <c r="K24" s="101">
        <f t="shared" si="0"/>
        <v>96.94128432720757</v>
      </c>
      <c r="L24" s="90" t="str">
        <f t="shared" si="1"/>
        <v>-</v>
      </c>
      <c r="M24" s="102">
        <f t="shared" si="2"/>
        <v>96.94128432720757</v>
      </c>
    </row>
    <row r="25" spans="1:13" ht="18" customHeight="1">
      <c r="A25" s="10"/>
      <c r="B25" s="194"/>
      <c r="C25" s="185" t="s">
        <v>19</v>
      </c>
      <c r="D25" s="210"/>
      <c r="E25" s="225">
        <v>101598</v>
      </c>
      <c r="F25" s="83">
        <v>622</v>
      </c>
      <c r="G25" s="84">
        <v>102220</v>
      </c>
      <c r="H25" s="82">
        <v>101397</v>
      </c>
      <c r="I25" s="83">
        <v>220</v>
      </c>
      <c r="J25" s="84">
        <v>101617</v>
      </c>
      <c r="K25" s="118">
        <f t="shared" si="0"/>
        <v>99.80216145987126</v>
      </c>
      <c r="L25" s="91">
        <f t="shared" si="1"/>
        <v>35.36977491961415</v>
      </c>
      <c r="M25" s="119">
        <f t="shared" si="2"/>
        <v>99.41009587164939</v>
      </c>
    </row>
    <row r="26" spans="1:13" ht="18" customHeight="1">
      <c r="A26" s="10"/>
      <c r="B26" s="192"/>
      <c r="C26" s="183" t="s">
        <v>20</v>
      </c>
      <c r="D26" s="208"/>
      <c r="E26" s="223">
        <v>39888</v>
      </c>
      <c r="F26" s="77">
        <v>3122</v>
      </c>
      <c r="G26" s="78">
        <v>43010</v>
      </c>
      <c r="H26" s="76">
        <v>38800</v>
      </c>
      <c r="I26" s="77">
        <v>1082</v>
      </c>
      <c r="J26" s="78">
        <v>39882</v>
      </c>
      <c r="K26" s="116">
        <f t="shared" si="0"/>
        <v>97.2723626153229</v>
      </c>
      <c r="L26" s="89">
        <f t="shared" si="1"/>
        <v>34.657270980140936</v>
      </c>
      <c r="M26" s="117">
        <f t="shared" si="2"/>
        <v>92.72727272727272</v>
      </c>
    </row>
    <row r="27" spans="1:13" ht="18" customHeight="1">
      <c r="A27" s="10"/>
      <c r="B27" s="192"/>
      <c r="C27" s="183" t="s">
        <v>21</v>
      </c>
      <c r="D27" s="208"/>
      <c r="E27" s="223">
        <v>119225</v>
      </c>
      <c r="F27" s="77">
        <v>13746</v>
      </c>
      <c r="G27" s="78">
        <v>132971</v>
      </c>
      <c r="H27" s="76">
        <v>114526</v>
      </c>
      <c r="I27" s="77">
        <v>4224</v>
      </c>
      <c r="J27" s="78">
        <v>118750</v>
      </c>
      <c r="K27" s="116">
        <f t="shared" si="0"/>
        <v>96.05871251834766</v>
      </c>
      <c r="L27" s="89">
        <f t="shared" si="1"/>
        <v>30.72893932780445</v>
      </c>
      <c r="M27" s="117">
        <f t="shared" si="2"/>
        <v>89.30518684525197</v>
      </c>
    </row>
    <row r="28" spans="1:13" ht="18" customHeight="1">
      <c r="A28" s="10"/>
      <c r="B28" s="192"/>
      <c r="C28" s="183" t="s">
        <v>22</v>
      </c>
      <c r="D28" s="208"/>
      <c r="E28" s="223">
        <v>36851</v>
      </c>
      <c r="F28" s="77">
        <v>6072</v>
      </c>
      <c r="G28" s="78">
        <v>42923</v>
      </c>
      <c r="H28" s="76">
        <v>35774</v>
      </c>
      <c r="I28" s="77">
        <v>1439</v>
      </c>
      <c r="J28" s="78">
        <v>37213</v>
      </c>
      <c r="K28" s="116">
        <f t="shared" si="0"/>
        <v>97.07741988005752</v>
      </c>
      <c r="L28" s="89">
        <f t="shared" si="1"/>
        <v>23.69894598155468</v>
      </c>
      <c r="M28" s="117">
        <f t="shared" si="2"/>
        <v>86.6971087761806</v>
      </c>
    </row>
    <row r="29" spans="1:13" ht="18" customHeight="1">
      <c r="A29" s="10"/>
      <c r="B29" s="193"/>
      <c r="C29" s="184" t="s">
        <v>23</v>
      </c>
      <c r="D29" s="209"/>
      <c r="E29" s="224">
        <v>78928</v>
      </c>
      <c r="F29" s="80">
        <v>12598</v>
      </c>
      <c r="G29" s="81">
        <v>91526</v>
      </c>
      <c r="H29" s="79">
        <v>74702</v>
      </c>
      <c r="I29" s="80">
        <v>2851</v>
      </c>
      <c r="J29" s="81">
        <v>77553</v>
      </c>
      <c r="K29" s="101">
        <f t="shared" si="0"/>
        <v>94.6457530914251</v>
      </c>
      <c r="L29" s="90">
        <f t="shared" si="1"/>
        <v>22.630576281949516</v>
      </c>
      <c r="M29" s="102">
        <f t="shared" si="2"/>
        <v>84.73329982737145</v>
      </c>
    </row>
    <row r="30" spans="1:13" ht="18" customHeight="1">
      <c r="A30" s="10"/>
      <c r="B30" s="194"/>
      <c r="C30" s="185" t="s">
        <v>24</v>
      </c>
      <c r="D30" s="210"/>
      <c r="E30" s="225">
        <v>248729</v>
      </c>
      <c r="F30" s="83">
        <v>18292</v>
      </c>
      <c r="G30" s="84">
        <v>267021</v>
      </c>
      <c r="H30" s="82">
        <v>242004</v>
      </c>
      <c r="I30" s="83">
        <v>8345</v>
      </c>
      <c r="J30" s="84">
        <v>250349</v>
      </c>
      <c r="K30" s="118">
        <f t="shared" si="0"/>
        <v>97.29625415612976</v>
      </c>
      <c r="L30" s="91">
        <f t="shared" si="1"/>
        <v>45.6210365186967</v>
      </c>
      <c r="M30" s="119">
        <f t="shared" si="2"/>
        <v>93.75629632126312</v>
      </c>
    </row>
    <row r="31" spans="1:13" ht="18" customHeight="1">
      <c r="A31" s="10"/>
      <c r="B31" s="192"/>
      <c r="C31" s="183" t="s">
        <v>25</v>
      </c>
      <c r="D31" s="208"/>
      <c r="E31" s="223">
        <v>48610</v>
      </c>
      <c r="F31" s="77">
        <v>5551</v>
      </c>
      <c r="G31" s="78">
        <v>54161</v>
      </c>
      <c r="H31" s="76">
        <v>48112</v>
      </c>
      <c r="I31" s="77">
        <v>1952</v>
      </c>
      <c r="J31" s="78">
        <v>50064</v>
      </c>
      <c r="K31" s="116">
        <f t="shared" si="0"/>
        <v>98.97551944044434</v>
      </c>
      <c r="L31" s="89">
        <f t="shared" si="1"/>
        <v>35.16483516483517</v>
      </c>
      <c r="M31" s="117">
        <f t="shared" si="2"/>
        <v>92.43551633093924</v>
      </c>
    </row>
    <row r="32" spans="1:13" ht="18" customHeight="1">
      <c r="A32" s="10"/>
      <c r="B32" s="192"/>
      <c r="C32" s="183" t="s">
        <v>26</v>
      </c>
      <c r="D32" s="208"/>
      <c r="E32" s="223">
        <v>118068</v>
      </c>
      <c r="F32" s="77">
        <v>9461</v>
      </c>
      <c r="G32" s="78">
        <v>127529</v>
      </c>
      <c r="H32" s="76">
        <v>116008</v>
      </c>
      <c r="I32" s="77">
        <v>3223</v>
      </c>
      <c r="J32" s="78">
        <v>119231</v>
      </c>
      <c r="K32" s="116">
        <f t="shared" si="0"/>
        <v>98.25524274147102</v>
      </c>
      <c r="L32" s="89">
        <f t="shared" si="1"/>
        <v>34.06616636719163</v>
      </c>
      <c r="M32" s="117">
        <f t="shared" si="2"/>
        <v>93.49324467376047</v>
      </c>
    </row>
    <row r="33" spans="1:13" ht="18" customHeight="1">
      <c r="A33" s="10"/>
      <c r="B33" s="192"/>
      <c r="C33" s="183" t="s">
        <v>27</v>
      </c>
      <c r="D33" s="208"/>
      <c r="E33" s="223">
        <v>6454</v>
      </c>
      <c r="F33" s="77">
        <v>359</v>
      </c>
      <c r="G33" s="78">
        <v>6813</v>
      </c>
      <c r="H33" s="76">
        <v>6210</v>
      </c>
      <c r="I33" s="77">
        <v>53</v>
      </c>
      <c r="J33" s="78">
        <v>6263</v>
      </c>
      <c r="K33" s="116">
        <f t="shared" si="0"/>
        <v>96.21939882243569</v>
      </c>
      <c r="L33" s="89">
        <f t="shared" si="1"/>
        <v>14.763231197771587</v>
      </c>
      <c r="M33" s="117">
        <f t="shared" si="2"/>
        <v>91.92719800381623</v>
      </c>
    </row>
    <row r="34" spans="1:13" ht="18" customHeight="1">
      <c r="A34" s="10"/>
      <c r="B34" s="193"/>
      <c r="C34" s="184" t="s">
        <v>28</v>
      </c>
      <c r="D34" s="209"/>
      <c r="E34" s="224">
        <v>6736</v>
      </c>
      <c r="F34" s="80">
        <v>0</v>
      </c>
      <c r="G34" s="81">
        <v>6736</v>
      </c>
      <c r="H34" s="79">
        <v>6736</v>
      </c>
      <c r="I34" s="80">
        <v>0</v>
      </c>
      <c r="J34" s="81">
        <v>6736</v>
      </c>
      <c r="K34" s="101">
        <f t="shared" si="0"/>
        <v>100</v>
      </c>
      <c r="L34" s="90" t="str">
        <f t="shared" si="1"/>
        <v>-</v>
      </c>
      <c r="M34" s="102">
        <f t="shared" si="2"/>
        <v>100</v>
      </c>
    </row>
    <row r="35" spans="1:13" ht="18" customHeight="1">
      <c r="A35" s="10"/>
      <c r="B35" s="194"/>
      <c r="C35" s="185" t="s">
        <v>29</v>
      </c>
      <c r="D35" s="210"/>
      <c r="E35" s="225">
        <v>8940</v>
      </c>
      <c r="F35" s="83">
        <v>0</v>
      </c>
      <c r="G35" s="84">
        <v>8940</v>
      </c>
      <c r="H35" s="82">
        <v>8940</v>
      </c>
      <c r="I35" s="83">
        <v>0</v>
      </c>
      <c r="J35" s="84">
        <v>8940</v>
      </c>
      <c r="K35" s="118">
        <f t="shared" si="0"/>
        <v>100</v>
      </c>
      <c r="L35" s="91" t="str">
        <f t="shared" si="1"/>
        <v>-</v>
      </c>
      <c r="M35" s="119">
        <f t="shared" si="2"/>
        <v>100</v>
      </c>
    </row>
    <row r="36" spans="1:13" ht="18" customHeight="1">
      <c r="A36" s="10"/>
      <c r="B36" s="192"/>
      <c r="C36" s="183" t="s">
        <v>30</v>
      </c>
      <c r="D36" s="208"/>
      <c r="E36" s="223">
        <v>2516</v>
      </c>
      <c r="F36" s="77">
        <v>0</v>
      </c>
      <c r="G36" s="78">
        <v>2516</v>
      </c>
      <c r="H36" s="76">
        <v>2480</v>
      </c>
      <c r="I36" s="77">
        <v>0</v>
      </c>
      <c r="J36" s="78">
        <v>2480</v>
      </c>
      <c r="K36" s="116">
        <f t="shared" si="0"/>
        <v>98.5691573926868</v>
      </c>
      <c r="L36" s="89" t="str">
        <f t="shared" si="1"/>
        <v>-</v>
      </c>
      <c r="M36" s="117">
        <f t="shared" si="2"/>
        <v>98.5691573926868</v>
      </c>
    </row>
    <row r="37" spans="1:13" ht="18" customHeight="1">
      <c r="A37" s="10"/>
      <c r="B37" s="192"/>
      <c r="C37" s="183" t="s">
        <v>31</v>
      </c>
      <c r="D37" s="208"/>
      <c r="E37" s="223">
        <v>35350</v>
      </c>
      <c r="F37" s="77">
        <v>4829</v>
      </c>
      <c r="G37" s="78">
        <v>40179</v>
      </c>
      <c r="H37" s="76">
        <v>34730</v>
      </c>
      <c r="I37" s="77">
        <v>1152</v>
      </c>
      <c r="J37" s="78">
        <v>35882</v>
      </c>
      <c r="K37" s="116">
        <f t="shared" si="0"/>
        <v>98.24611032531824</v>
      </c>
      <c r="L37" s="89">
        <f t="shared" si="1"/>
        <v>23.855870780699938</v>
      </c>
      <c r="M37" s="117">
        <f t="shared" si="2"/>
        <v>89.30535852062023</v>
      </c>
    </row>
    <row r="38" spans="1:13" ht="18" customHeight="1">
      <c r="A38" s="10"/>
      <c r="B38" s="192"/>
      <c r="C38" s="183" t="s">
        <v>32</v>
      </c>
      <c r="D38" s="208"/>
      <c r="E38" s="223">
        <v>19738</v>
      </c>
      <c r="F38" s="77">
        <v>0</v>
      </c>
      <c r="G38" s="78">
        <v>19738</v>
      </c>
      <c r="H38" s="76">
        <v>19654</v>
      </c>
      <c r="I38" s="77">
        <v>0</v>
      </c>
      <c r="J38" s="78">
        <v>19654</v>
      </c>
      <c r="K38" s="116">
        <f t="shared" si="0"/>
        <v>99.5744249670686</v>
      </c>
      <c r="L38" s="89" t="str">
        <f t="shared" si="1"/>
        <v>-</v>
      </c>
      <c r="M38" s="117">
        <f t="shared" si="2"/>
        <v>99.5744249670686</v>
      </c>
    </row>
    <row r="39" spans="1:13" ht="18" customHeight="1">
      <c r="A39" s="10"/>
      <c r="B39" s="193"/>
      <c r="C39" s="184" t="s">
        <v>33</v>
      </c>
      <c r="D39" s="209"/>
      <c r="E39" s="224">
        <v>11550</v>
      </c>
      <c r="F39" s="103">
        <v>5299</v>
      </c>
      <c r="G39" s="81">
        <v>16849</v>
      </c>
      <c r="H39" s="79">
        <v>10522</v>
      </c>
      <c r="I39" s="80">
        <v>440</v>
      </c>
      <c r="J39" s="81">
        <v>10962</v>
      </c>
      <c r="K39" s="101">
        <f t="shared" si="0"/>
        <v>91.0995670995671</v>
      </c>
      <c r="L39" s="90">
        <f t="shared" si="1"/>
        <v>8.303453481789017</v>
      </c>
      <c r="M39" s="102">
        <f t="shared" si="2"/>
        <v>65.06024096385542</v>
      </c>
    </row>
    <row r="40" spans="1:13" ht="18" customHeight="1">
      <c r="A40" s="10"/>
      <c r="B40" s="194"/>
      <c r="C40" s="185" t="s">
        <v>34</v>
      </c>
      <c r="D40" s="210"/>
      <c r="E40" s="225">
        <v>17497</v>
      </c>
      <c r="F40" s="83">
        <v>7162</v>
      </c>
      <c r="G40" s="84">
        <v>24659</v>
      </c>
      <c r="H40" s="82">
        <v>16160</v>
      </c>
      <c r="I40" s="83">
        <v>1405</v>
      </c>
      <c r="J40" s="84">
        <v>17565</v>
      </c>
      <c r="K40" s="118">
        <f t="shared" si="0"/>
        <v>92.35869006115334</v>
      </c>
      <c r="L40" s="91">
        <f t="shared" si="1"/>
        <v>19.617425300195475</v>
      </c>
      <c r="M40" s="119">
        <f t="shared" si="2"/>
        <v>71.23159901050326</v>
      </c>
    </row>
    <row r="41" spans="1:13" ht="18" customHeight="1">
      <c r="A41" s="10"/>
      <c r="B41" s="192"/>
      <c r="C41" s="183" t="s">
        <v>100</v>
      </c>
      <c r="D41" s="208"/>
      <c r="E41" s="223">
        <v>62638</v>
      </c>
      <c r="F41" s="77">
        <v>13416</v>
      </c>
      <c r="G41" s="78">
        <v>76054</v>
      </c>
      <c r="H41" s="76">
        <v>57367</v>
      </c>
      <c r="I41" s="77">
        <v>3558</v>
      </c>
      <c r="J41" s="78">
        <v>60925</v>
      </c>
      <c r="K41" s="116">
        <f t="shared" si="0"/>
        <v>91.5849803633577</v>
      </c>
      <c r="L41" s="89">
        <f t="shared" si="1"/>
        <v>26.52057245080501</v>
      </c>
      <c r="M41" s="117">
        <f t="shared" si="2"/>
        <v>80.10755515817708</v>
      </c>
    </row>
    <row r="42" spans="1:13" ht="18" customHeight="1">
      <c r="A42" s="10"/>
      <c r="B42" s="192"/>
      <c r="C42" s="183" t="s">
        <v>101</v>
      </c>
      <c r="D42" s="208"/>
      <c r="E42" s="223">
        <v>104227</v>
      </c>
      <c r="F42" s="77">
        <v>28665</v>
      </c>
      <c r="G42" s="78">
        <v>132892</v>
      </c>
      <c r="H42" s="76">
        <v>99200</v>
      </c>
      <c r="I42" s="77">
        <v>4970</v>
      </c>
      <c r="J42" s="78">
        <v>104170</v>
      </c>
      <c r="K42" s="116">
        <f t="shared" si="0"/>
        <v>95.17687355483704</v>
      </c>
      <c r="L42" s="89">
        <f t="shared" si="1"/>
        <v>17.338217338217337</v>
      </c>
      <c r="M42" s="117">
        <f t="shared" si="2"/>
        <v>78.38696084038166</v>
      </c>
    </row>
    <row r="43" spans="1:13" ht="18" customHeight="1">
      <c r="A43" s="10"/>
      <c r="B43" s="192"/>
      <c r="C43" s="183" t="s">
        <v>35</v>
      </c>
      <c r="D43" s="208"/>
      <c r="E43" s="223">
        <v>17567</v>
      </c>
      <c r="F43" s="77">
        <v>0</v>
      </c>
      <c r="G43" s="78">
        <v>17567</v>
      </c>
      <c r="H43" s="76">
        <v>17567</v>
      </c>
      <c r="I43" s="77">
        <v>0</v>
      </c>
      <c r="J43" s="78">
        <v>17567</v>
      </c>
      <c r="K43" s="116">
        <f t="shared" si="0"/>
        <v>100</v>
      </c>
      <c r="L43" s="89" t="str">
        <f t="shared" si="1"/>
        <v>-</v>
      </c>
      <c r="M43" s="117">
        <f t="shared" si="2"/>
        <v>100</v>
      </c>
    </row>
    <row r="44" spans="1:13" ht="18" customHeight="1">
      <c r="A44" s="10"/>
      <c r="B44" s="193"/>
      <c r="C44" s="184" t="s">
        <v>36</v>
      </c>
      <c r="D44" s="209"/>
      <c r="E44" s="224">
        <v>77506</v>
      </c>
      <c r="F44" s="80">
        <v>6375</v>
      </c>
      <c r="G44" s="81">
        <v>83881</v>
      </c>
      <c r="H44" s="79">
        <v>72831</v>
      </c>
      <c r="I44" s="80">
        <v>1075</v>
      </c>
      <c r="J44" s="81">
        <v>73906</v>
      </c>
      <c r="K44" s="101">
        <f t="shared" si="0"/>
        <v>93.96820891285836</v>
      </c>
      <c r="L44" s="90">
        <f t="shared" si="1"/>
        <v>16.862745098039216</v>
      </c>
      <c r="M44" s="102">
        <f t="shared" si="2"/>
        <v>88.10815321705749</v>
      </c>
    </row>
    <row r="45" spans="1:13" ht="18" customHeight="1" thickBot="1">
      <c r="A45" s="10"/>
      <c r="B45" s="194"/>
      <c r="C45" s="185" t="s">
        <v>37</v>
      </c>
      <c r="D45" s="210"/>
      <c r="E45" s="225">
        <v>34346</v>
      </c>
      <c r="F45" s="83">
        <v>7345</v>
      </c>
      <c r="G45" s="84">
        <v>41691</v>
      </c>
      <c r="H45" s="82">
        <v>32436</v>
      </c>
      <c r="I45" s="83">
        <v>1831</v>
      </c>
      <c r="J45" s="84">
        <v>34267</v>
      </c>
      <c r="K45" s="118">
        <f t="shared" si="0"/>
        <v>94.4389448552961</v>
      </c>
      <c r="L45" s="91">
        <f t="shared" si="1"/>
        <v>24.928522804629</v>
      </c>
      <c r="M45" s="119">
        <f t="shared" si="2"/>
        <v>82.1927994051474</v>
      </c>
    </row>
    <row r="46" spans="1:13" ht="18" customHeight="1" thickTop="1">
      <c r="A46" s="13"/>
      <c r="B46" s="195"/>
      <c r="C46" s="186" t="s">
        <v>57</v>
      </c>
      <c r="D46" s="211"/>
      <c r="E46" s="227">
        <v>5958295</v>
      </c>
      <c r="F46" s="106">
        <v>814177</v>
      </c>
      <c r="G46" s="107">
        <v>6772472</v>
      </c>
      <c r="H46" s="105">
        <v>5728903</v>
      </c>
      <c r="I46" s="106">
        <v>263093</v>
      </c>
      <c r="J46" s="107">
        <v>5991996</v>
      </c>
      <c r="K46" s="157">
        <f t="shared" si="0"/>
        <v>96.15003956668812</v>
      </c>
      <c r="L46" s="108">
        <f t="shared" si="1"/>
        <v>32.31398086656833</v>
      </c>
      <c r="M46" s="158">
        <f t="shared" si="2"/>
        <v>88.47575892524915</v>
      </c>
    </row>
    <row r="47" spans="1:13" ht="18" customHeight="1" thickBot="1">
      <c r="A47" s="13"/>
      <c r="B47" s="196"/>
      <c r="C47" s="187" t="s">
        <v>58</v>
      </c>
      <c r="D47" s="212"/>
      <c r="E47" s="228">
        <v>1880729</v>
      </c>
      <c r="F47" s="86">
        <v>167952</v>
      </c>
      <c r="G47" s="87">
        <v>2048681</v>
      </c>
      <c r="H47" s="85">
        <v>1830444</v>
      </c>
      <c r="I47" s="86">
        <v>48796</v>
      </c>
      <c r="J47" s="87">
        <v>1879240</v>
      </c>
      <c r="K47" s="120">
        <f t="shared" si="0"/>
        <v>97.3263027262301</v>
      </c>
      <c r="L47" s="100">
        <f t="shared" si="1"/>
        <v>29.053539106411357</v>
      </c>
      <c r="M47" s="121">
        <f t="shared" si="2"/>
        <v>91.72926385318164</v>
      </c>
    </row>
    <row r="48" spans="2:13" ht="18" customHeight="1" thickBot="1">
      <c r="B48" s="197"/>
      <c r="C48" s="188" t="s">
        <v>104</v>
      </c>
      <c r="D48" s="213"/>
      <c r="E48" s="229">
        <v>7839024</v>
      </c>
      <c r="F48" s="94">
        <v>982129</v>
      </c>
      <c r="G48" s="95">
        <v>8821153</v>
      </c>
      <c r="H48" s="93">
        <v>7559347</v>
      </c>
      <c r="I48" s="94">
        <v>311889</v>
      </c>
      <c r="J48" s="95">
        <v>7871236</v>
      </c>
      <c r="K48" s="146">
        <f t="shared" si="0"/>
        <v>96.43224717770987</v>
      </c>
      <c r="L48" s="104">
        <f t="shared" si="1"/>
        <v>31.756418963293008</v>
      </c>
      <c r="M48" s="147">
        <f t="shared" si="2"/>
        <v>89.2313737217799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>
    <tabColor indexed="15"/>
  </sheetPr>
  <dimension ref="A1:M48"/>
  <sheetViews>
    <sheetView showGridLines="0" zoomScaleSheetLayoutView="100" workbookViewId="0" topLeftCell="A34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112</v>
      </c>
      <c r="K1" s="2"/>
      <c r="L1" s="2"/>
      <c r="M1" s="47" t="s">
        <v>40</v>
      </c>
    </row>
    <row r="2" spans="2:13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215"/>
      <c r="C5" s="214" t="s">
        <v>4</v>
      </c>
      <c r="D5" s="217"/>
      <c r="E5" s="232">
        <v>504762</v>
      </c>
      <c r="F5" s="97">
        <v>0</v>
      </c>
      <c r="G5" s="98">
        <v>504762</v>
      </c>
      <c r="H5" s="96">
        <v>504762</v>
      </c>
      <c r="I5" s="97">
        <v>0</v>
      </c>
      <c r="J5" s="98">
        <v>504762</v>
      </c>
      <c r="K5" s="287">
        <f>IF(E5=0,"-",H5/E5*100)</f>
        <v>100</v>
      </c>
      <c r="L5" s="99" t="str">
        <f>IF(F5=0,"-",I5/F5*100)</f>
        <v>-</v>
      </c>
      <c r="M5" s="288">
        <f>IF(G5=0,"-",J5/G5*100)</f>
        <v>100</v>
      </c>
    </row>
    <row r="6" spans="1:13" ht="18" customHeight="1">
      <c r="A6" s="10"/>
      <c r="B6" s="192"/>
      <c r="C6" s="183" t="s">
        <v>5</v>
      </c>
      <c r="D6" s="208"/>
      <c r="E6" s="223">
        <v>49853</v>
      </c>
      <c r="F6" s="77">
        <v>0</v>
      </c>
      <c r="G6" s="78">
        <v>49853</v>
      </c>
      <c r="H6" s="76">
        <v>49853</v>
      </c>
      <c r="I6" s="77">
        <v>0</v>
      </c>
      <c r="J6" s="78">
        <v>49853</v>
      </c>
      <c r="K6" s="116">
        <f aca="true" t="shared" si="0" ref="K6:K48">IF(E6=0,"-",H6/E6*100)</f>
        <v>100</v>
      </c>
      <c r="L6" s="89" t="str">
        <f aca="true" t="shared" si="1" ref="L6:L48">IF(F6=0,"-",I6/F6*100)</f>
        <v>-</v>
      </c>
      <c r="M6" s="117">
        <f aca="true" t="shared" si="2" ref="M6:M48">IF(G6=0,"-",J6/G6*100)</f>
        <v>100</v>
      </c>
    </row>
    <row r="7" spans="1:13" ht="18" customHeight="1">
      <c r="A7" s="10"/>
      <c r="B7" s="192"/>
      <c r="C7" s="183" t="s">
        <v>6</v>
      </c>
      <c r="D7" s="208"/>
      <c r="E7" s="223">
        <v>94833</v>
      </c>
      <c r="F7" s="77">
        <v>0</v>
      </c>
      <c r="G7" s="78">
        <v>94833</v>
      </c>
      <c r="H7" s="76">
        <v>94833</v>
      </c>
      <c r="I7" s="77">
        <v>0</v>
      </c>
      <c r="J7" s="78">
        <v>94833</v>
      </c>
      <c r="K7" s="116">
        <f t="shared" si="0"/>
        <v>100</v>
      </c>
      <c r="L7" s="89" t="str">
        <f t="shared" si="1"/>
        <v>-</v>
      </c>
      <c r="M7" s="117">
        <f t="shared" si="2"/>
        <v>100</v>
      </c>
    </row>
    <row r="8" spans="1:13" ht="18" customHeight="1">
      <c r="A8" s="10"/>
      <c r="B8" s="192"/>
      <c r="C8" s="183" t="s">
        <v>7</v>
      </c>
      <c r="D8" s="208"/>
      <c r="E8" s="223">
        <v>96977</v>
      </c>
      <c r="F8" s="77">
        <v>0</v>
      </c>
      <c r="G8" s="78">
        <v>96977</v>
      </c>
      <c r="H8" s="76">
        <v>96977</v>
      </c>
      <c r="I8" s="77">
        <v>0</v>
      </c>
      <c r="J8" s="78">
        <v>96977</v>
      </c>
      <c r="K8" s="116">
        <f t="shared" si="0"/>
        <v>100</v>
      </c>
      <c r="L8" s="89" t="str">
        <f t="shared" si="1"/>
        <v>-</v>
      </c>
      <c r="M8" s="117">
        <f t="shared" si="2"/>
        <v>100</v>
      </c>
    </row>
    <row r="9" spans="1:13" ht="18" customHeight="1">
      <c r="A9" s="10"/>
      <c r="B9" s="193"/>
      <c r="C9" s="184" t="s">
        <v>8</v>
      </c>
      <c r="D9" s="209"/>
      <c r="E9" s="224">
        <v>201264</v>
      </c>
      <c r="F9" s="80">
        <v>0</v>
      </c>
      <c r="G9" s="81">
        <v>201264</v>
      </c>
      <c r="H9" s="79">
        <v>201264</v>
      </c>
      <c r="I9" s="80">
        <v>0</v>
      </c>
      <c r="J9" s="81">
        <v>201264</v>
      </c>
      <c r="K9" s="101">
        <f t="shared" si="0"/>
        <v>100</v>
      </c>
      <c r="L9" s="90" t="str">
        <f t="shared" si="1"/>
        <v>-</v>
      </c>
      <c r="M9" s="102">
        <f t="shared" si="2"/>
        <v>100</v>
      </c>
    </row>
    <row r="10" spans="1:13" ht="18" customHeight="1">
      <c r="A10" s="10"/>
      <c r="B10" s="194"/>
      <c r="C10" s="185" t="s">
        <v>9</v>
      </c>
      <c r="D10" s="210"/>
      <c r="E10" s="225">
        <v>117478</v>
      </c>
      <c r="F10" s="83">
        <v>0</v>
      </c>
      <c r="G10" s="84">
        <v>117478</v>
      </c>
      <c r="H10" s="82">
        <v>117478</v>
      </c>
      <c r="I10" s="83">
        <v>0</v>
      </c>
      <c r="J10" s="84">
        <v>117478</v>
      </c>
      <c r="K10" s="118">
        <f t="shared" si="0"/>
        <v>100</v>
      </c>
      <c r="L10" s="91" t="str">
        <f t="shared" si="1"/>
        <v>-</v>
      </c>
      <c r="M10" s="119">
        <f t="shared" si="2"/>
        <v>100</v>
      </c>
    </row>
    <row r="11" spans="1:13" ht="18" customHeight="1">
      <c r="A11" s="10"/>
      <c r="B11" s="192"/>
      <c r="C11" s="183" t="s">
        <v>95</v>
      </c>
      <c r="D11" s="208"/>
      <c r="E11" s="223">
        <v>248871</v>
      </c>
      <c r="F11" s="77">
        <v>0</v>
      </c>
      <c r="G11" s="78">
        <v>248871</v>
      </c>
      <c r="H11" s="76">
        <v>248871</v>
      </c>
      <c r="I11" s="77">
        <v>0</v>
      </c>
      <c r="J11" s="78">
        <v>248871</v>
      </c>
      <c r="K11" s="116">
        <f t="shared" si="0"/>
        <v>100</v>
      </c>
      <c r="L11" s="89" t="str">
        <f t="shared" si="1"/>
        <v>-</v>
      </c>
      <c r="M11" s="117">
        <f t="shared" si="2"/>
        <v>100</v>
      </c>
    </row>
    <row r="12" spans="1:13" ht="18" customHeight="1">
      <c r="A12" s="10"/>
      <c r="B12" s="192"/>
      <c r="C12" s="183" t="s">
        <v>96</v>
      </c>
      <c r="D12" s="208"/>
      <c r="E12" s="223">
        <v>119157</v>
      </c>
      <c r="F12" s="77">
        <v>0</v>
      </c>
      <c r="G12" s="78">
        <v>119157</v>
      </c>
      <c r="H12" s="76">
        <v>119157</v>
      </c>
      <c r="I12" s="77">
        <v>0</v>
      </c>
      <c r="J12" s="78">
        <v>119157</v>
      </c>
      <c r="K12" s="116">
        <f t="shared" si="0"/>
        <v>100</v>
      </c>
      <c r="L12" s="89" t="str">
        <f t="shared" si="1"/>
        <v>-</v>
      </c>
      <c r="M12" s="117">
        <f t="shared" si="2"/>
        <v>100</v>
      </c>
    </row>
    <row r="13" spans="1:13" ht="18" customHeight="1">
      <c r="A13" s="10"/>
      <c r="B13" s="192"/>
      <c r="C13" s="183" t="s">
        <v>97</v>
      </c>
      <c r="D13" s="208"/>
      <c r="E13" s="223">
        <v>300291</v>
      </c>
      <c r="F13" s="77">
        <v>0</v>
      </c>
      <c r="G13" s="78">
        <v>300291</v>
      </c>
      <c r="H13" s="76">
        <v>300291</v>
      </c>
      <c r="I13" s="77">
        <v>0</v>
      </c>
      <c r="J13" s="78">
        <v>300291</v>
      </c>
      <c r="K13" s="116">
        <f t="shared" si="0"/>
        <v>100</v>
      </c>
      <c r="L13" s="89" t="str">
        <f t="shared" si="1"/>
        <v>-</v>
      </c>
      <c r="M13" s="117">
        <f t="shared" si="2"/>
        <v>100</v>
      </c>
    </row>
    <row r="14" spans="1:13" ht="18" customHeight="1">
      <c r="A14" s="10"/>
      <c r="B14" s="193"/>
      <c r="C14" s="184" t="s">
        <v>98</v>
      </c>
      <c r="D14" s="209"/>
      <c r="E14" s="224">
        <v>162758</v>
      </c>
      <c r="F14" s="80">
        <v>0</v>
      </c>
      <c r="G14" s="81">
        <v>162758</v>
      </c>
      <c r="H14" s="79">
        <v>162758</v>
      </c>
      <c r="I14" s="80">
        <v>0</v>
      </c>
      <c r="J14" s="81">
        <v>162758</v>
      </c>
      <c r="K14" s="101">
        <f t="shared" si="0"/>
        <v>100</v>
      </c>
      <c r="L14" s="90" t="str">
        <f t="shared" si="1"/>
        <v>-</v>
      </c>
      <c r="M14" s="102">
        <f t="shared" si="2"/>
        <v>100</v>
      </c>
    </row>
    <row r="15" spans="1:13" ht="18" customHeight="1">
      <c r="A15" s="10"/>
      <c r="B15" s="194"/>
      <c r="C15" s="185" t="s">
        <v>99</v>
      </c>
      <c r="D15" s="210"/>
      <c r="E15" s="225">
        <v>37947</v>
      </c>
      <c r="F15" s="83">
        <v>0</v>
      </c>
      <c r="G15" s="84">
        <v>37947</v>
      </c>
      <c r="H15" s="82">
        <v>37947</v>
      </c>
      <c r="I15" s="83">
        <v>0</v>
      </c>
      <c r="J15" s="84">
        <v>37947</v>
      </c>
      <c r="K15" s="118">
        <f t="shared" si="0"/>
        <v>100</v>
      </c>
      <c r="L15" s="91" t="str">
        <f t="shared" si="1"/>
        <v>-</v>
      </c>
      <c r="M15" s="119">
        <f t="shared" si="2"/>
        <v>100</v>
      </c>
    </row>
    <row r="16" spans="1:13" ht="18" customHeight="1">
      <c r="A16" s="10"/>
      <c r="B16" s="191"/>
      <c r="C16" s="182" t="s">
        <v>10</v>
      </c>
      <c r="D16" s="207"/>
      <c r="E16" s="222">
        <v>285645</v>
      </c>
      <c r="F16" s="74">
        <v>0</v>
      </c>
      <c r="G16" s="75">
        <v>285645</v>
      </c>
      <c r="H16" s="73">
        <v>285645</v>
      </c>
      <c r="I16" s="74">
        <v>0</v>
      </c>
      <c r="J16" s="75">
        <v>285645</v>
      </c>
      <c r="K16" s="114">
        <f t="shared" si="0"/>
        <v>100</v>
      </c>
      <c r="L16" s="88" t="str">
        <f t="shared" si="1"/>
        <v>-</v>
      </c>
      <c r="M16" s="115">
        <f t="shared" si="2"/>
        <v>100</v>
      </c>
    </row>
    <row r="17" spans="1:13" ht="18" customHeight="1">
      <c r="A17" s="10"/>
      <c r="B17" s="192"/>
      <c r="C17" s="183" t="s">
        <v>11</v>
      </c>
      <c r="D17" s="208"/>
      <c r="E17" s="223">
        <v>445</v>
      </c>
      <c r="F17" s="77">
        <v>0</v>
      </c>
      <c r="G17" s="78">
        <v>445</v>
      </c>
      <c r="H17" s="76">
        <v>445</v>
      </c>
      <c r="I17" s="77">
        <v>0</v>
      </c>
      <c r="J17" s="78">
        <v>445</v>
      </c>
      <c r="K17" s="116">
        <f t="shared" si="0"/>
        <v>100</v>
      </c>
      <c r="L17" s="89" t="str">
        <f t="shared" si="1"/>
        <v>-</v>
      </c>
      <c r="M17" s="117">
        <f t="shared" si="2"/>
        <v>100</v>
      </c>
    </row>
    <row r="18" spans="1:13" ht="18" customHeight="1">
      <c r="A18" s="10"/>
      <c r="B18" s="192"/>
      <c r="C18" s="183" t="s">
        <v>12</v>
      </c>
      <c r="D18" s="208"/>
      <c r="E18" s="223">
        <v>103489</v>
      </c>
      <c r="F18" s="77">
        <v>0</v>
      </c>
      <c r="G18" s="78">
        <v>103489</v>
      </c>
      <c r="H18" s="76">
        <v>103489</v>
      </c>
      <c r="I18" s="77">
        <v>0</v>
      </c>
      <c r="J18" s="78">
        <v>103489</v>
      </c>
      <c r="K18" s="116">
        <f t="shared" si="0"/>
        <v>100</v>
      </c>
      <c r="L18" s="89" t="str">
        <f t="shared" si="1"/>
        <v>-</v>
      </c>
      <c r="M18" s="117">
        <f t="shared" si="2"/>
        <v>100</v>
      </c>
    </row>
    <row r="19" spans="1:13" ht="18" customHeight="1">
      <c r="A19" s="10"/>
      <c r="B19" s="193"/>
      <c r="C19" s="184" t="s">
        <v>13</v>
      </c>
      <c r="D19" s="209"/>
      <c r="E19" s="224">
        <v>681</v>
      </c>
      <c r="F19" s="80">
        <v>0</v>
      </c>
      <c r="G19" s="81">
        <v>681</v>
      </c>
      <c r="H19" s="79">
        <v>681</v>
      </c>
      <c r="I19" s="80">
        <v>0</v>
      </c>
      <c r="J19" s="81">
        <v>681</v>
      </c>
      <c r="K19" s="101">
        <f t="shared" si="0"/>
        <v>100</v>
      </c>
      <c r="L19" s="90" t="str">
        <f t="shared" si="1"/>
        <v>-</v>
      </c>
      <c r="M19" s="102">
        <f t="shared" si="2"/>
        <v>100</v>
      </c>
    </row>
    <row r="20" spans="1:13" ht="18" customHeight="1">
      <c r="A20" s="10"/>
      <c r="B20" s="194"/>
      <c r="C20" s="185" t="s">
        <v>14</v>
      </c>
      <c r="D20" s="210"/>
      <c r="E20" s="225">
        <v>3261</v>
      </c>
      <c r="F20" s="83">
        <v>0</v>
      </c>
      <c r="G20" s="84">
        <v>3261</v>
      </c>
      <c r="H20" s="82">
        <v>3261</v>
      </c>
      <c r="I20" s="83">
        <v>0</v>
      </c>
      <c r="J20" s="84">
        <v>3261</v>
      </c>
      <c r="K20" s="118">
        <f t="shared" si="0"/>
        <v>100</v>
      </c>
      <c r="L20" s="91" t="str">
        <f t="shared" si="1"/>
        <v>-</v>
      </c>
      <c r="M20" s="119">
        <f t="shared" si="2"/>
        <v>100</v>
      </c>
    </row>
    <row r="21" spans="1:13" ht="18" customHeight="1">
      <c r="A21" s="10"/>
      <c r="B21" s="192"/>
      <c r="C21" s="183" t="s">
        <v>15</v>
      </c>
      <c r="D21" s="208"/>
      <c r="E21" s="223">
        <v>11</v>
      </c>
      <c r="F21" s="77">
        <v>0</v>
      </c>
      <c r="G21" s="78">
        <v>11</v>
      </c>
      <c r="H21" s="76">
        <v>11</v>
      </c>
      <c r="I21" s="77">
        <v>0</v>
      </c>
      <c r="J21" s="78">
        <v>11</v>
      </c>
      <c r="K21" s="116">
        <f t="shared" si="0"/>
        <v>100</v>
      </c>
      <c r="L21" s="89" t="str">
        <f t="shared" si="1"/>
        <v>-</v>
      </c>
      <c r="M21" s="117">
        <f t="shared" si="2"/>
        <v>100</v>
      </c>
    </row>
    <row r="22" spans="1:13" ht="18" customHeight="1">
      <c r="A22" s="10"/>
      <c r="B22" s="192"/>
      <c r="C22" s="183" t="s">
        <v>16</v>
      </c>
      <c r="D22" s="208"/>
      <c r="E22" s="223">
        <v>168556</v>
      </c>
      <c r="F22" s="77">
        <v>0</v>
      </c>
      <c r="G22" s="78">
        <v>168556</v>
      </c>
      <c r="H22" s="76">
        <v>168556</v>
      </c>
      <c r="I22" s="77">
        <v>0</v>
      </c>
      <c r="J22" s="78">
        <v>168556</v>
      </c>
      <c r="K22" s="116">
        <f t="shared" si="0"/>
        <v>100</v>
      </c>
      <c r="L22" s="89" t="str">
        <f t="shared" si="1"/>
        <v>-</v>
      </c>
      <c r="M22" s="117">
        <f t="shared" si="2"/>
        <v>100</v>
      </c>
    </row>
    <row r="23" spans="1:13" ht="18" customHeight="1">
      <c r="A23" s="10"/>
      <c r="B23" s="192"/>
      <c r="C23" s="183" t="s">
        <v>17</v>
      </c>
      <c r="D23" s="208"/>
      <c r="E23" s="223">
        <v>442</v>
      </c>
      <c r="F23" s="77">
        <v>0</v>
      </c>
      <c r="G23" s="78">
        <v>442</v>
      </c>
      <c r="H23" s="76">
        <v>442</v>
      </c>
      <c r="I23" s="77">
        <v>0</v>
      </c>
      <c r="J23" s="78">
        <v>442</v>
      </c>
      <c r="K23" s="116">
        <f t="shared" si="0"/>
        <v>100</v>
      </c>
      <c r="L23" s="89" t="str">
        <f t="shared" si="1"/>
        <v>-</v>
      </c>
      <c r="M23" s="117">
        <f t="shared" si="2"/>
        <v>100</v>
      </c>
    </row>
    <row r="24" spans="1:13" ht="18" customHeight="1">
      <c r="A24" s="10"/>
      <c r="B24" s="193"/>
      <c r="C24" s="184" t="s">
        <v>18</v>
      </c>
      <c r="D24" s="209"/>
      <c r="E24" s="224">
        <v>6471</v>
      </c>
      <c r="F24" s="80">
        <v>0</v>
      </c>
      <c r="G24" s="81">
        <v>6471</v>
      </c>
      <c r="H24" s="79">
        <v>6471</v>
      </c>
      <c r="I24" s="80">
        <v>0</v>
      </c>
      <c r="J24" s="81">
        <v>6471</v>
      </c>
      <c r="K24" s="101">
        <f t="shared" si="0"/>
        <v>100</v>
      </c>
      <c r="L24" s="90" t="str">
        <f t="shared" si="1"/>
        <v>-</v>
      </c>
      <c r="M24" s="102">
        <f t="shared" si="2"/>
        <v>100</v>
      </c>
    </row>
    <row r="25" spans="1:13" ht="18" customHeight="1">
      <c r="A25" s="10"/>
      <c r="B25" s="194"/>
      <c r="C25" s="185" t="s">
        <v>19</v>
      </c>
      <c r="D25" s="210"/>
      <c r="E25" s="225">
        <v>12130</v>
      </c>
      <c r="F25" s="83">
        <v>0</v>
      </c>
      <c r="G25" s="84">
        <v>12130</v>
      </c>
      <c r="H25" s="82">
        <v>12130</v>
      </c>
      <c r="I25" s="83">
        <v>0</v>
      </c>
      <c r="J25" s="84">
        <v>12130</v>
      </c>
      <c r="K25" s="118">
        <f t="shared" si="0"/>
        <v>100</v>
      </c>
      <c r="L25" s="91" t="str">
        <f t="shared" si="1"/>
        <v>-</v>
      </c>
      <c r="M25" s="119">
        <f t="shared" si="2"/>
        <v>100</v>
      </c>
    </row>
    <row r="26" spans="1:13" ht="18" customHeight="1">
      <c r="A26" s="10"/>
      <c r="B26" s="192"/>
      <c r="C26" s="183" t="s">
        <v>20</v>
      </c>
      <c r="D26" s="208"/>
      <c r="E26" s="223">
        <v>10891</v>
      </c>
      <c r="F26" s="77">
        <v>0</v>
      </c>
      <c r="G26" s="78">
        <v>10891</v>
      </c>
      <c r="H26" s="76">
        <v>10891</v>
      </c>
      <c r="I26" s="77">
        <v>0</v>
      </c>
      <c r="J26" s="78">
        <v>10891</v>
      </c>
      <c r="K26" s="116">
        <f t="shared" si="0"/>
        <v>100</v>
      </c>
      <c r="L26" s="89" t="str">
        <f t="shared" si="1"/>
        <v>-</v>
      </c>
      <c r="M26" s="117">
        <f t="shared" si="2"/>
        <v>100</v>
      </c>
    </row>
    <row r="27" spans="1:13" ht="18" customHeight="1">
      <c r="A27" s="10"/>
      <c r="B27" s="192"/>
      <c r="C27" s="183" t="s">
        <v>21</v>
      </c>
      <c r="D27" s="208"/>
      <c r="E27" s="223">
        <v>60597</v>
      </c>
      <c r="F27" s="77">
        <v>0</v>
      </c>
      <c r="G27" s="78">
        <v>60597</v>
      </c>
      <c r="H27" s="76">
        <v>60597</v>
      </c>
      <c r="I27" s="77">
        <v>0</v>
      </c>
      <c r="J27" s="78">
        <v>60597</v>
      </c>
      <c r="K27" s="116">
        <f t="shared" si="0"/>
        <v>100</v>
      </c>
      <c r="L27" s="89" t="str">
        <f t="shared" si="1"/>
        <v>-</v>
      </c>
      <c r="M27" s="117">
        <f t="shared" si="2"/>
        <v>100</v>
      </c>
    </row>
    <row r="28" spans="1:13" ht="18" customHeight="1">
      <c r="A28" s="10"/>
      <c r="B28" s="192"/>
      <c r="C28" s="183" t="s">
        <v>22</v>
      </c>
      <c r="D28" s="208"/>
      <c r="E28" s="223">
        <v>9218</v>
      </c>
      <c r="F28" s="77">
        <v>0</v>
      </c>
      <c r="G28" s="78">
        <v>9218</v>
      </c>
      <c r="H28" s="76">
        <v>9218</v>
      </c>
      <c r="I28" s="77">
        <v>0</v>
      </c>
      <c r="J28" s="78">
        <v>9218</v>
      </c>
      <c r="K28" s="116">
        <f t="shared" si="0"/>
        <v>100</v>
      </c>
      <c r="L28" s="89" t="str">
        <f t="shared" si="1"/>
        <v>-</v>
      </c>
      <c r="M28" s="117">
        <f t="shared" si="2"/>
        <v>100</v>
      </c>
    </row>
    <row r="29" spans="1:13" ht="18" customHeight="1">
      <c r="A29" s="10"/>
      <c r="B29" s="193"/>
      <c r="C29" s="184" t="s">
        <v>23</v>
      </c>
      <c r="D29" s="209"/>
      <c r="E29" s="224">
        <v>12229</v>
      </c>
      <c r="F29" s="80">
        <v>0</v>
      </c>
      <c r="G29" s="81">
        <v>12229</v>
      </c>
      <c r="H29" s="79">
        <v>12229</v>
      </c>
      <c r="I29" s="80">
        <v>0</v>
      </c>
      <c r="J29" s="81">
        <v>12229</v>
      </c>
      <c r="K29" s="101">
        <f t="shared" si="0"/>
        <v>100</v>
      </c>
      <c r="L29" s="90" t="str">
        <f t="shared" si="1"/>
        <v>-</v>
      </c>
      <c r="M29" s="102">
        <f t="shared" si="2"/>
        <v>100</v>
      </c>
    </row>
    <row r="30" spans="1:13" ht="18" customHeight="1">
      <c r="A30" s="10"/>
      <c r="B30" s="194"/>
      <c r="C30" s="185" t="s">
        <v>24</v>
      </c>
      <c r="D30" s="210"/>
      <c r="E30" s="225">
        <v>48108</v>
      </c>
      <c r="F30" s="83">
        <v>0</v>
      </c>
      <c r="G30" s="84">
        <v>48108</v>
      </c>
      <c r="H30" s="82">
        <v>48108</v>
      </c>
      <c r="I30" s="83">
        <v>0</v>
      </c>
      <c r="J30" s="84">
        <v>48108</v>
      </c>
      <c r="K30" s="118">
        <f t="shared" si="0"/>
        <v>100</v>
      </c>
      <c r="L30" s="91" t="str">
        <f t="shared" si="1"/>
        <v>-</v>
      </c>
      <c r="M30" s="119">
        <f t="shared" si="2"/>
        <v>100</v>
      </c>
    </row>
    <row r="31" spans="1:13" ht="18" customHeight="1">
      <c r="A31" s="10"/>
      <c r="B31" s="192"/>
      <c r="C31" s="183" t="s">
        <v>25</v>
      </c>
      <c r="D31" s="208"/>
      <c r="E31" s="223">
        <v>9025</v>
      </c>
      <c r="F31" s="77">
        <v>0</v>
      </c>
      <c r="G31" s="78">
        <v>9025</v>
      </c>
      <c r="H31" s="76">
        <v>9025</v>
      </c>
      <c r="I31" s="77">
        <v>0</v>
      </c>
      <c r="J31" s="78">
        <v>9025</v>
      </c>
      <c r="K31" s="116">
        <f t="shared" si="0"/>
        <v>100</v>
      </c>
      <c r="L31" s="89" t="str">
        <f t="shared" si="1"/>
        <v>-</v>
      </c>
      <c r="M31" s="117">
        <f t="shared" si="2"/>
        <v>100</v>
      </c>
    </row>
    <row r="32" spans="1:13" ht="18" customHeight="1">
      <c r="A32" s="10"/>
      <c r="B32" s="192"/>
      <c r="C32" s="183" t="s">
        <v>26</v>
      </c>
      <c r="D32" s="208"/>
      <c r="E32" s="223">
        <v>21215</v>
      </c>
      <c r="F32" s="77">
        <v>0</v>
      </c>
      <c r="G32" s="78">
        <v>21215</v>
      </c>
      <c r="H32" s="76">
        <v>21215</v>
      </c>
      <c r="I32" s="77">
        <v>0</v>
      </c>
      <c r="J32" s="78">
        <v>21215</v>
      </c>
      <c r="K32" s="116">
        <f t="shared" si="0"/>
        <v>100</v>
      </c>
      <c r="L32" s="89" t="str">
        <f t="shared" si="1"/>
        <v>-</v>
      </c>
      <c r="M32" s="117">
        <f t="shared" si="2"/>
        <v>100</v>
      </c>
    </row>
    <row r="33" spans="1:13" ht="18" customHeight="1">
      <c r="A33" s="10"/>
      <c r="B33" s="192"/>
      <c r="C33" s="183" t="s">
        <v>27</v>
      </c>
      <c r="D33" s="208"/>
      <c r="E33" s="223">
        <v>23</v>
      </c>
      <c r="F33" s="77">
        <v>0</v>
      </c>
      <c r="G33" s="78">
        <v>23</v>
      </c>
      <c r="H33" s="76">
        <v>23</v>
      </c>
      <c r="I33" s="77">
        <v>0</v>
      </c>
      <c r="J33" s="78">
        <v>23</v>
      </c>
      <c r="K33" s="116">
        <f t="shared" si="0"/>
        <v>100</v>
      </c>
      <c r="L33" s="89" t="str">
        <f t="shared" si="1"/>
        <v>-</v>
      </c>
      <c r="M33" s="117">
        <f t="shared" si="2"/>
        <v>100</v>
      </c>
    </row>
    <row r="34" spans="1:13" ht="18" customHeight="1">
      <c r="A34" s="10"/>
      <c r="B34" s="193"/>
      <c r="C34" s="184" t="s">
        <v>28</v>
      </c>
      <c r="D34" s="209"/>
      <c r="E34" s="224">
        <v>761</v>
      </c>
      <c r="F34" s="80">
        <v>0</v>
      </c>
      <c r="G34" s="81">
        <v>761</v>
      </c>
      <c r="H34" s="79">
        <v>761</v>
      </c>
      <c r="I34" s="80">
        <v>0</v>
      </c>
      <c r="J34" s="81">
        <v>761</v>
      </c>
      <c r="K34" s="101">
        <f t="shared" si="0"/>
        <v>100</v>
      </c>
      <c r="L34" s="90" t="str">
        <f t="shared" si="1"/>
        <v>-</v>
      </c>
      <c r="M34" s="102">
        <f t="shared" si="2"/>
        <v>100</v>
      </c>
    </row>
    <row r="35" spans="1:13" ht="18" customHeight="1">
      <c r="A35" s="10"/>
      <c r="B35" s="194"/>
      <c r="C35" s="185" t="s">
        <v>29</v>
      </c>
      <c r="D35" s="210"/>
      <c r="E35" s="225">
        <v>497</v>
      </c>
      <c r="F35" s="83">
        <v>0</v>
      </c>
      <c r="G35" s="84">
        <v>497</v>
      </c>
      <c r="H35" s="82">
        <v>497</v>
      </c>
      <c r="I35" s="83">
        <v>0</v>
      </c>
      <c r="J35" s="84">
        <v>497</v>
      </c>
      <c r="K35" s="118">
        <f t="shared" si="0"/>
        <v>100</v>
      </c>
      <c r="L35" s="91" t="str">
        <f t="shared" si="1"/>
        <v>-</v>
      </c>
      <c r="M35" s="119">
        <f t="shared" si="2"/>
        <v>100</v>
      </c>
    </row>
    <row r="36" spans="1:13" ht="18" customHeight="1">
      <c r="A36" s="10"/>
      <c r="B36" s="192"/>
      <c r="C36" s="183" t="s">
        <v>30</v>
      </c>
      <c r="D36" s="208"/>
      <c r="E36" s="223">
        <v>0</v>
      </c>
      <c r="F36" s="77">
        <v>0</v>
      </c>
      <c r="G36" s="78">
        <v>0</v>
      </c>
      <c r="H36" s="76">
        <v>0</v>
      </c>
      <c r="I36" s="77">
        <v>0</v>
      </c>
      <c r="J36" s="78">
        <v>0</v>
      </c>
      <c r="K36" s="116" t="str">
        <f t="shared" si="0"/>
        <v>-</v>
      </c>
      <c r="L36" s="89" t="str">
        <f t="shared" si="1"/>
        <v>-</v>
      </c>
      <c r="M36" s="117" t="str">
        <f t="shared" si="2"/>
        <v>-</v>
      </c>
    </row>
    <row r="37" spans="1:13" ht="18" customHeight="1">
      <c r="A37" s="10"/>
      <c r="B37" s="192"/>
      <c r="C37" s="183" t="s">
        <v>31</v>
      </c>
      <c r="D37" s="208"/>
      <c r="E37" s="223">
        <v>8958</v>
      </c>
      <c r="F37" s="77">
        <v>0</v>
      </c>
      <c r="G37" s="78">
        <v>8958</v>
      </c>
      <c r="H37" s="76">
        <v>8958</v>
      </c>
      <c r="I37" s="77">
        <v>0</v>
      </c>
      <c r="J37" s="78">
        <v>8958</v>
      </c>
      <c r="K37" s="116">
        <f t="shared" si="0"/>
        <v>100</v>
      </c>
      <c r="L37" s="89" t="str">
        <f t="shared" si="1"/>
        <v>-</v>
      </c>
      <c r="M37" s="117">
        <f t="shared" si="2"/>
        <v>100</v>
      </c>
    </row>
    <row r="38" spans="1:13" ht="18" customHeight="1">
      <c r="A38" s="10"/>
      <c r="B38" s="192"/>
      <c r="C38" s="183" t="s">
        <v>32</v>
      </c>
      <c r="D38" s="208"/>
      <c r="E38" s="223">
        <v>9846</v>
      </c>
      <c r="F38" s="77">
        <v>0</v>
      </c>
      <c r="G38" s="78">
        <v>9846</v>
      </c>
      <c r="H38" s="76">
        <v>9846</v>
      </c>
      <c r="I38" s="77">
        <v>0</v>
      </c>
      <c r="J38" s="78">
        <v>9846</v>
      </c>
      <c r="K38" s="116">
        <f t="shared" si="0"/>
        <v>100</v>
      </c>
      <c r="L38" s="89" t="str">
        <f t="shared" si="1"/>
        <v>-</v>
      </c>
      <c r="M38" s="117">
        <f t="shared" si="2"/>
        <v>100</v>
      </c>
    </row>
    <row r="39" spans="1:13" ht="18" customHeight="1">
      <c r="A39" s="10"/>
      <c r="B39" s="193"/>
      <c r="C39" s="184" t="s">
        <v>33</v>
      </c>
      <c r="D39" s="209"/>
      <c r="E39" s="224">
        <v>72</v>
      </c>
      <c r="F39" s="103">
        <v>0</v>
      </c>
      <c r="G39" s="81">
        <v>72</v>
      </c>
      <c r="H39" s="79">
        <v>72</v>
      </c>
      <c r="I39" s="80">
        <v>0</v>
      </c>
      <c r="J39" s="81">
        <v>72</v>
      </c>
      <c r="K39" s="101">
        <f t="shared" si="0"/>
        <v>100</v>
      </c>
      <c r="L39" s="90" t="str">
        <f t="shared" si="1"/>
        <v>-</v>
      </c>
      <c r="M39" s="102">
        <f t="shared" si="2"/>
        <v>100</v>
      </c>
    </row>
    <row r="40" spans="1:13" ht="18" customHeight="1">
      <c r="A40" s="10"/>
      <c r="B40" s="194"/>
      <c r="C40" s="185" t="s">
        <v>34</v>
      </c>
      <c r="D40" s="210"/>
      <c r="E40" s="225">
        <v>55</v>
      </c>
      <c r="F40" s="83">
        <v>0</v>
      </c>
      <c r="G40" s="84">
        <v>55</v>
      </c>
      <c r="H40" s="82">
        <v>55</v>
      </c>
      <c r="I40" s="83">
        <v>0</v>
      </c>
      <c r="J40" s="84">
        <v>55</v>
      </c>
      <c r="K40" s="118">
        <f t="shared" si="0"/>
        <v>100</v>
      </c>
      <c r="L40" s="91" t="str">
        <f t="shared" si="1"/>
        <v>-</v>
      </c>
      <c r="M40" s="119">
        <f t="shared" si="2"/>
        <v>100</v>
      </c>
    </row>
    <row r="41" spans="1:13" ht="18" customHeight="1">
      <c r="A41" s="10"/>
      <c r="B41" s="192"/>
      <c r="C41" s="183" t="s">
        <v>100</v>
      </c>
      <c r="D41" s="208"/>
      <c r="E41" s="223">
        <v>26593</v>
      </c>
      <c r="F41" s="77">
        <v>0</v>
      </c>
      <c r="G41" s="78">
        <v>26593</v>
      </c>
      <c r="H41" s="76">
        <v>26593</v>
      </c>
      <c r="I41" s="77">
        <v>0</v>
      </c>
      <c r="J41" s="78">
        <v>26593</v>
      </c>
      <c r="K41" s="116">
        <f t="shared" si="0"/>
        <v>100</v>
      </c>
      <c r="L41" s="89" t="str">
        <f t="shared" si="1"/>
        <v>-</v>
      </c>
      <c r="M41" s="117">
        <f t="shared" si="2"/>
        <v>100</v>
      </c>
    </row>
    <row r="42" spans="1:13" ht="18" customHeight="1">
      <c r="A42" s="10"/>
      <c r="B42" s="192"/>
      <c r="C42" s="183" t="s">
        <v>101</v>
      </c>
      <c r="D42" s="208"/>
      <c r="E42" s="223">
        <v>34925</v>
      </c>
      <c r="F42" s="77">
        <v>0</v>
      </c>
      <c r="G42" s="78">
        <v>34925</v>
      </c>
      <c r="H42" s="76">
        <v>34925</v>
      </c>
      <c r="I42" s="77">
        <v>0</v>
      </c>
      <c r="J42" s="78">
        <v>34925</v>
      </c>
      <c r="K42" s="116">
        <f t="shared" si="0"/>
        <v>100</v>
      </c>
      <c r="L42" s="89" t="str">
        <f t="shared" si="1"/>
        <v>-</v>
      </c>
      <c r="M42" s="117">
        <f t="shared" si="2"/>
        <v>100</v>
      </c>
    </row>
    <row r="43" spans="1:13" ht="18" customHeight="1">
      <c r="A43" s="10"/>
      <c r="B43" s="192"/>
      <c r="C43" s="183" t="s">
        <v>35</v>
      </c>
      <c r="D43" s="208"/>
      <c r="E43" s="223">
        <v>6889</v>
      </c>
      <c r="F43" s="77">
        <v>0</v>
      </c>
      <c r="G43" s="78">
        <v>6889</v>
      </c>
      <c r="H43" s="76">
        <v>6889</v>
      </c>
      <c r="I43" s="77">
        <v>0</v>
      </c>
      <c r="J43" s="78">
        <v>6889</v>
      </c>
      <c r="K43" s="116">
        <f t="shared" si="0"/>
        <v>100</v>
      </c>
      <c r="L43" s="89" t="str">
        <f t="shared" si="1"/>
        <v>-</v>
      </c>
      <c r="M43" s="117">
        <f t="shared" si="2"/>
        <v>100</v>
      </c>
    </row>
    <row r="44" spans="1:13" ht="18" customHeight="1">
      <c r="A44" s="10"/>
      <c r="B44" s="193"/>
      <c r="C44" s="184" t="s">
        <v>36</v>
      </c>
      <c r="D44" s="209"/>
      <c r="E44" s="224">
        <v>19180</v>
      </c>
      <c r="F44" s="80">
        <v>0</v>
      </c>
      <c r="G44" s="81">
        <v>19180</v>
      </c>
      <c r="H44" s="79">
        <v>19180</v>
      </c>
      <c r="I44" s="80">
        <v>0</v>
      </c>
      <c r="J44" s="81">
        <v>19180</v>
      </c>
      <c r="K44" s="101">
        <f t="shared" si="0"/>
        <v>100</v>
      </c>
      <c r="L44" s="90" t="str">
        <f t="shared" si="1"/>
        <v>-</v>
      </c>
      <c r="M44" s="102">
        <f t="shared" si="2"/>
        <v>100</v>
      </c>
    </row>
    <row r="45" spans="1:13" ht="18" customHeight="1" thickBot="1">
      <c r="A45" s="10"/>
      <c r="B45" s="194"/>
      <c r="C45" s="185" t="s">
        <v>37</v>
      </c>
      <c r="D45" s="210"/>
      <c r="E45" s="225">
        <v>13834</v>
      </c>
      <c r="F45" s="83">
        <v>0</v>
      </c>
      <c r="G45" s="84">
        <v>13834</v>
      </c>
      <c r="H45" s="82">
        <v>13834</v>
      </c>
      <c r="I45" s="83">
        <v>0</v>
      </c>
      <c r="J45" s="84">
        <v>13834</v>
      </c>
      <c r="K45" s="118">
        <f t="shared" si="0"/>
        <v>100</v>
      </c>
      <c r="L45" s="91" t="str">
        <f t="shared" si="1"/>
        <v>-</v>
      </c>
      <c r="M45" s="119">
        <f t="shared" si="2"/>
        <v>100</v>
      </c>
    </row>
    <row r="46" spans="1:13" ht="18" customHeight="1" thickTop="1">
      <c r="A46" s="13"/>
      <c r="B46" s="195"/>
      <c r="C46" s="186" t="s">
        <v>57</v>
      </c>
      <c r="D46" s="211"/>
      <c r="E46" s="227">
        <v>1934191</v>
      </c>
      <c r="F46" s="106">
        <v>0</v>
      </c>
      <c r="G46" s="107">
        <v>1934191</v>
      </c>
      <c r="H46" s="105">
        <v>1934191</v>
      </c>
      <c r="I46" s="106">
        <v>0</v>
      </c>
      <c r="J46" s="107">
        <v>1934191</v>
      </c>
      <c r="K46" s="157">
        <f t="shared" si="0"/>
        <v>100</v>
      </c>
      <c r="L46" s="108" t="str">
        <f t="shared" si="1"/>
        <v>-</v>
      </c>
      <c r="M46" s="158">
        <f t="shared" si="2"/>
        <v>100</v>
      </c>
    </row>
    <row r="47" spans="1:13" ht="18" customHeight="1" thickBot="1">
      <c r="A47" s="13"/>
      <c r="B47" s="196"/>
      <c r="C47" s="187" t="s">
        <v>58</v>
      </c>
      <c r="D47" s="212"/>
      <c r="E47" s="228">
        <v>874047</v>
      </c>
      <c r="F47" s="86">
        <v>0</v>
      </c>
      <c r="G47" s="87">
        <v>874047</v>
      </c>
      <c r="H47" s="85">
        <v>874047</v>
      </c>
      <c r="I47" s="86">
        <v>0</v>
      </c>
      <c r="J47" s="87">
        <v>874047</v>
      </c>
      <c r="K47" s="120">
        <f t="shared" si="0"/>
        <v>100</v>
      </c>
      <c r="L47" s="100" t="str">
        <f t="shared" si="1"/>
        <v>-</v>
      </c>
      <c r="M47" s="121">
        <f t="shared" si="2"/>
        <v>100</v>
      </c>
    </row>
    <row r="48" spans="2:13" ht="18" customHeight="1" thickBot="1">
      <c r="B48" s="197"/>
      <c r="C48" s="188" t="s">
        <v>104</v>
      </c>
      <c r="D48" s="213"/>
      <c r="E48" s="229">
        <v>2808238</v>
      </c>
      <c r="F48" s="94">
        <v>0</v>
      </c>
      <c r="G48" s="95">
        <v>2808238</v>
      </c>
      <c r="H48" s="93">
        <v>2808238</v>
      </c>
      <c r="I48" s="94">
        <v>0</v>
      </c>
      <c r="J48" s="95">
        <v>2808238</v>
      </c>
      <c r="K48" s="146">
        <f t="shared" si="0"/>
        <v>100</v>
      </c>
      <c r="L48" s="104" t="str">
        <f t="shared" si="1"/>
        <v>-</v>
      </c>
      <c r="M48" s="147">
        <f t="shared" si="2"/>
        <v>100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2:AG46"/>
  <sheetViews>
    <sheetView zoomScaleSheetLayoutView="100" workbookViewId="0" topLeftCell="A1">
      <selection activeCell="A41" sqref="A41:AG42"/>
    </sheetView>
  </sheetViews>
  <sheetFormatPr defaultColWidth="9.00390625" defaultRowHeight="13.5"/>
  <cols>
    <col min="1" max="16384" width="2.625" style="289" customWidth="1"/>
  </cols>
  <sheetData>
    <row r="2" ht="24">
      <c r="C2" s="303" t="s">
        <v>150</v>
      </c>
    </row>
    <row r="4" spans="2:32" ht="13.5">
      <c r="B4" s="312" t="s">
        <v>155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</row>
    <row r="5" spans="2:32" ht="13.5"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</row>
    <row r="6" spans="2:32" ht="13.5"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</row>
    <row r="7" spans="2:32" ht="13.5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</row>
    <row r="9" spans="1:33" ht="13.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</row>
    <row r="10" spans="1:33" ht="13.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</row>
    <row r="11" spans="1:33" ht="13.5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</row>
    <row r="16" spans="1:33" ht="13.5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</row>
    <row r="17" spans="1:33" ht="13.5">
      <c r="A17" s="311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</row>
    <row r="41" spans="1:33" ht="13.5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</row>
    <row r="42" spans="1:33" ht="13.5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</row>
    <row r="45" spans="1:33" ht="13.5">
      <c r="A45" s="311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</row>
    <row r="46" spans="1:33" ht="13.5">
      <c r="A46" s="311"/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</row>
  </sheetData>
  <mergeCells count="5">
    <mergeCell ref="A45:AG46"/>
    <mergeCell ref="B4:AF7"/>
    <mergeCell ref="A9:AG11"/>
    <mergeCell ref="A16:AG17"/>
    <mergeCell ref="A41:AG4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tabColor indexed="15"/>
  </sheetPr>
  <dimension ref="A1:M48"/>
  <sheetViews>
    <sheetView showGridLines="0" zoomScaleSheetLayoutView="100" workbookViewId="0" topLeftCell="A31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45</v>
      </c>
      <c r="C1" s="12"/>
      <c r="D1" s="12"/>
      <c r="E1" s="7"/>
      <c r="F1" s="7"/>
      <c r="G1" s="7"/>
      <c r="H1" s="7"/>
      <c r="I1" s="7"/>
      <c r="J1" s="7"/>
      <c r="K1" s="2"/>
      <c r="L1" s="2"/>
      <c r="M1" s="47" t="s">
        <v>40</v>
      </c>
    </row>
    <row r="2" spans="2:13" s="109" customFormat="1" ht="15" customHeight="1">
      <c r="B2" s="236"/>
      <c r="C2" s="233"/>
      <c r="D2" s="239"/>
      <c r="E2" s="363" t="s">
        <v>0</v>
      </c>
      <c r="F2" s="363"/>
      <c r="G2" s="364"/>
      <c r="H2" s="365" t="s">
        <v>1</v>
      </c>
      <c r="I2" s="363"/>
      <c r="J2" s="364"/>
      <c r="K2" s="366" t="s">
        <v>2</v>
      </c>
      <c r="L2" s="367"/>
      <c r="M2" s="368"/>
    </row>
    <row r="3" spans="2:13" ht="12" customHeight="1">
      <c r="B3" s="237"/>
      <c r="C3" s="234" t="s">
        <v>3</v>
      </c>
      <c r="D3" s="240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238"/>
      <c r="C4" s="235"/>
      <c r="D4" s="241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484257</v>
      </c>
      <c r="F5" s="74">
        <v>46590</v>
      </c>
      <c r="G5" s="75">
        <v>530847</v>
      </c>
      <c r="H5" s="73">
        <v>466614</v>
      </c>
      <c r="I5" s="74">
        <v>12682</v>
      </c>
      <c r="J5" s="75">
        <v>479296</v>
      </c>
      <c r="K5" s="114">
        <f>IF(E5=0,"-",H5/E5*100)</f>
        <v>96.35668663540228</v>
      </c>
      <c r="L5" s="88">
        <f>IF(F5=0,"-",I5/F5*100)</f>
        <v>27.220433569435503</v>
      </c>
      <c r="M5" s="115">
        <f>IF(G5=0,"-",J5/G5*100)</f>
        <v>90.28891563859266</v>
      </c>
    </row>
    <row r="6" spans="1:13" ht="18" customHeight="1">
      <c r="A6" s="10"/>
      <c r="B6" s="192"/>
      <c r="C6" s="183" t="s">
        <v>5</v>
      </c>
      <c r="D6" s="208"/>
      <c r="E6" s="223">
        <v>227303</v>
      </c>
      <c r="F6" s="77">
        <v>28772</v>
      </c>
      <c r="G6" s="78">
        <v>256075</v>
      </c>
      <c r="H6" s="76">
        <v>217366</v>
      </c>
      <c r="I6" s="77">
        <v>7308</v>
      </c>
      <c r="J6" s="78">
        <v>224674</v>
      </c>
      <c r="K6" s="116">
        <f aca="true" t="shared" si="0" ref="K6:K48">IF(E6=0,"-",H6/E6*100)</f>
        <v>95.62830231013228</v>
      </c>
      <c r="L6" s="89">
        <f aca="true" t="shared" si="1" ref="L6:L48">IF(F6=0,"-",I6/F6*100)</f>
        <v>25.399694147087448</v>
      </c>
      <c r="M6" s="117">
        <f aca="true" t="shared" si="2" ref="M6:M48">IF(G6=0,"-",J6/G6*100)</f>
        <v>87.73757688177291</v>
      </c>
    </row>
    <row r="7" spans="1:13" ht="18" customHeight="1">
      <c r="A7" s="10"/>
      <c r="B7" s="192"/>
      <c r="C7" s="183" t="s">
        <v>6</v>
      </c>
      <c r="D7" s="208"/>
      <c r="E7" s="223">
        <v>124613</v>
      </c>
      <c r="F7" s="77">
        <v>22466</v>
      </c>
      <c r="G7" s="78">
        <v>147079</v>
      </c>
      <c r="H7" s="76">
        <v>117551</v>
      </c>
      <c r="I7" s="77">
        <v>8204</v>
      </c>
      <c r="J7" s="78">
        <v>125755</v>
      </c>
      <c r="K7" s="116">
        <f t="shared" si="0"/>
        <v>94.33285451758645</v>
      </c>
      <c r="L7" s="89">
        <f t="shared" si="1"/>
        <v>36.517404077272325</v>
      </c>
      <c r="M7" s="117">
        <f t="shared" si="2"/>
        <v>85.50166917098974</v>
      </c>
    </row>
    <row r="8" spans="1:13" ht="18" customHeight="1">
      <c r="A8" s="10"/>
      <c r="B8" s="192"/>
      <c r="C8" s="183" t="s">
        <v>7</v>
      </c>
      <c r="D8" s="208"/>
      <c r="E8" s="223">
        <v>265053</v>
      </c>
      <c r="F8" s="77">
        <v>21453</v>
      </c>
      <c r="G8" s="78">
        <v>286506</v>
      </c>
      <c r="H8" s="76">
        <v>258064</v>
      </c>
      <c r="I8" s="77">
        <v>7462</v>
      </c>
      <c r="J8" s="78">
        <v>265526</v>
      </c>
      <c r="K8" s="116">
        <f t="shared" si="0"/>
        <v>97.36316887565883</v>
      </c>
      <c r="L8" s="89">
        <f t="shared" si="1"/>
        <v>34.7830140306717</v>
      </c>
      <c r="M8" s="117">
        <f t="shared" si="2"/>
        <v>92.67729122601271</v>
      </c>
    </row>
    <row r="9" spans="1:13" ht="18" customHeight="1">
      <c r="A9" s="10"/>
      <c r="B9" s="193"/>
      <c r="C9" s="184" t="s">
        <v>8</v>
      </c>
      <c r="D9" s="209"/>
      <c r="E9" s="224">
        <v>151812</v>
      </c>
      <c r="F9" s="80">
        <v>38846</v>
      </c>
      <c r="G9" s="81">
        <v>190658</v>
      </c>
      <c r="H9" s="79">
        <v>141132</v>
      </c>
      <c r="I9" s="80">
        <v>11000</v>
      </c>
      <c r="J9" s="81">
        <v>152132</v>
      </c>
      <c r="K9" s="101">
        <f t="shared" si="0"/>
        <v>92.96498300529602</v>
      </c>
      <c r="L9" s="90">
        <f t="shared" si="1"/>
        <v>28.31694382948051</v>
      </c>
      <c r="M9" s="102">
        <f t="shared" si="2"/>
        <v>79.79313745030369</v>
      </c>
    </row>
    <row r="10" spans="1:13" ht="18" customHeight="1">
      <c r="A10" s="10"/>
      <c r="B10" s="194"/>
      <c r="C10" s="185" t="s">
        <v>9</v>
      </c>
      <c r="D10" s="210"/>
      <c r="E10" s="225">
        <v>154706</v>
      </c>
      <c r="F10" s="83">
        <v>21942</v>
      </c>
      <c r="G10" s="84">
        <v>176648</v>
      </c>
      <c r="H10" s="82">
        <v>146723</v>
      </c>
      <c r="I10" s="83">
        <v>7408</v>
      </c>
      <c r="J10" s="84">
        <v>154131</v>
      </c>
      <c r="K10" s="118">
        <f t="shared" si="0"/>
        <v>94.83988985559706</v>
      </c>
      <c r="L10" s="91">
        <f t="shared" si="1"/>
        <v>33.761735484459024</v>
      </c>
      <c r="M10" s="119">
        <f t="shared" si="2"/>
        <v>87.2531814682306</v>
      </c>
    </row>
    <row r="11" spans="1:13" ht="18" customHeight="1">
      <c r="A11" s="10"/>
      <c r="B11" s="192"/>
      <c r="C11" s="183" t="s">
        <v>95</v>
      </c>
      <c r="D11" s="208"/>
      <c r="E11" s="223">
        <v>302949</v>
      </c>
      <c r="F11" s="77">
        <v>40529</v>
      </c>
      <c r="G11" s="78">
        <v>343478</v>
      </c>
      <c r="H11" s="76">
        <v>286408</v>
      </c>
      <c r="I11" s="77">
        <v>14363</v>
      </c>
      <c r="J11" s="78">
        <v>300771</v>
      </c>
      <c r="K11" s="116">
        <f t="shared" si="0"/>
        <v>94.54000508336387</v>
      </c>
      <c r="L11" s="89">
        <f t="shared" si="1"/>
        <v>35.4388215845444</v>
      </c>
      <c r="M11" s="117">
        <f t="shared" si="2"/>
        <v>87.56630701238507</v>
      </c>
    </row>
    <row r="12" spans="1:13" ht="18" customHeight="1">
      <c r="A12" s="10"/>
      <c r="B12" s="192"/>
      <c r="C12" s="183" t="s">
        <v>96</v>
      </c>
      <c r="D12" s="208"/>
      <c r="E12" s="223">
        <v>152389</v>
      </c>
      <c r="F12" s="77">
        <v>21615</v>
      </c>
      <c r="G12" s="78">
        <v>174004</v>
      </c>
      <c r="H12" s="76">
        <v>145470</v>
      </c>
      <c r="I12" s="77">
        <v>5359</v>
      </c>
      <c r="J12" s="78">
        <v>150829</v>
      </c>
      <c r="K12" s="116">
        <f t="shared" si="0"/>
        <v>95.45964603744365</v>
      </c>
      <c r="L12" s="89">
        <f t="shared" si="1"/>
        <v>24.79296784640296</v>
      </c>
      <c r="M12" s="117">
        <f t="shared" si="2"/>
        <v>86.68134065883542</v>
      </c>
    </row>
    <row r="13" spans="1:13" ht="18" customHeight="1">
      <c r="A13" s="10"/>
      <c r="B13" s="192"/>
      <c r="C13" s="183" t="s">
        <v>97</v>
      </c>
      <c r="D13" s="208"/>
      <c r="E13" s="223">
        <v>314773</v>
      </c>
      <c r="F13" s="77">
        <v>73721</v>
      </c>
      <c r="G13" s="78">
        <v>388494</v>
      </c>
      <c r="H13" s="76">
        <v>288815</v>
      </c>
      <c r="I13" s="77">
        <v>17254</v>
      </c>
      <c r="J13" s="78">
        <v>306069</v>
      </c>
      <c r="K13" s="116">
        <f t="shared" si="0"/>
        <v>91.75342230750414</v>
      </c>
      <c r="L13" s="89">
        <f t="shared" si="1"/>
        <v>23.40445734593942</v>
      </c>
      <c r="M13" s="117">
        <f t="shared" si="2"/>
        <v>78.78345611515236</v>
      </c>
    </row>
    <row r="14" spans="1:13" ht="18" customHeight="1">
      <c r="A14" s="10"/>
      <c r="B14" s="193"/>
      <c r="C14" s="184" t="s">
        <v>98</v>
      </c>
      <c r="D14" s="209"/>
      <c r="E14" s="224">
        <v>156911</v>
      </c>
      <c r="F14" s="80">
        <v>19162</v>
      </c>
      <c r="G14" s="81">
        <v>176073</v>
      </c>
      <c r="H14" s="79">
        <v>150069</v>
      </c>
      <c r="I14" s="80">
        <v>6160</v>
      </c>
      <c r="J14" s="81">
        <v>156229</v>
      </c>
      <c r="K14" s="101">
        <f t="shared" si="0"/>
        <v>95.63956637839284</v>
      </c>
      <c r="L14" s="90">
        <f t="shared" si="1"/>
        <v>32.14695752009185</v>
      </c>
      <c r="M14" s="102">
        <f t="shared" si="2"/>
        <v>88.72967462359362</v>
      </c>
    </row>
    <row r="15" spans="1:13" ht="18" customHeight="1">
      <c r="A15" s="10"/>
      <c r="B15" s="194"/>
      <c r="C15" s="185" t="s">
        <v>99</v>
      </c>
      <c r="D15" s="210"/>
      <c r="E15" s="225">
        <v>119805</v>
      </c>
      <c r="F15" s="83">
        <v>10629</v>
      </c>
      <c r="G15" s="84">
        <v>130434</v>
      </c>
      <c r="H15" s="82">
        <v>116503</v>
      </c>
      <c r="I15" s="83">
        <v>3198</v>
      </c>
      <c r="J15" s="84">
        <v>119701</v>
      </c>
      <c r="K15" s="118">
        <f t="shared" si="0"/>
        <v>97.24385459705354</v>
      </c>
      <c r="L15" s="91">
        <f t="shared" si="1"/>
        <v>30.087496471916452</v>
      </c>
      <c r="M15" s="119">
        <f t="shared" si="2"/>
        <v>91.77131729457044</v>
      </c>
    </row>
    <row r="16" spans="1:13" ht="18" customHeight="1">
      <c r="A16" s="10"/>
      <c r="B16" s="191"/>
      <c r="C16" s="182" t="s">
        <v>10</v>
      </c>
      <c r="D16" s="207"/>
      <c r="E16" s="222">
        <v>13469</v>
      </c>
      <c r="F16" s="74">
        <v>3418</v>
      </c>
      <c r="G16" s="75">
        <v>16887</v>
      </c>
      <c r="H16" s="73">
        <v>12679</v>
      </c>
      <c r="I16" s="74">
        <v>929</v>
      </c>
      <c r="J16" s="75">
        <v>13608</v>
      </c>
      <c r="K16" s="114">
        <f t="shared" si="0"/>
        <v>94.13467963471676</v>
      </c>
      <c r="L16" s="88">
        <f t="shared" si="1"/>
        <v>27.179637214745465</v>
      </c>
      <c r="M16" s="115">
        <f t="shared" si="2"/>
        <v>80.5826967489785</v>
      </c>
    </row>
    <row r="17" spans="1:13" ht="18" customHeight="1">
      <c r="A17" s="10"/>
      <c r="B17" s="192"/>
      <c r="C17" s="183" t="s">
        <v>11</v>
      </c>
      <c r="D17" s="208"/>
      <c r="E17" s="223">
        <v>8381</v>
      </c>
      <c r="F17" s="77">
        <v>995</v>
      </c>
      <c r="G17" s="78">
        <v>9376</v>
      </c>
      <c r="H17" s="76">
        <v>8142</v>
      </c>
      <c r="I17" s="77">
        <v>282</v>
      </c>
      <c r="J17" s="78">
        <v>8424</v>
      </c>
      <c r="K17" s="116">
        <f t="shared" si="0"/>
        <v>97.14831165732014</v>
      </c>
      <c r="L17" s="89">
        <f t="shared" si="1"/>
        <v>28.34170854271357</v>
      </c>
      <c r="M17" s="117">
        <f t="shared" si="2"/>
        <v>89.84641638225256</v>
      </c>
    </row>
    <row r="18" spans="1:13" ht="18" customHeight="1">
      <c r="A18" s="10"/>
      <c r="B18" s="192"/>
      <c r="C18" s="183" t="s">
        <v>12</v>
      </c>
      <c r="D18" s="208"/>
      <c r="E18" s="223">
        <v>5167</v>
      </c>
      <c r="F18" s="77">
        <v>1117</v>
      </c>
      <c r="G18" s="78">
        <v>6284</v>
      </c>
      <c r="H18" s="76">
        <v>4958</v>
      </c>
      <c r="I18" s="77">
        <v>461</v>
      </c>
      <c r="J18" s="78">
        <v>5419</v>
      </c>
      <c r="K18" s="116">
        <f t="shared" si="0"/>
        <v>95.95509967098896</v>
      </c>
      <c r="L18" s="89">
        <f t="shared" si="1"/>
        <v>41.271262309758285</v>
      </c>
      <c r="M18" s="117">
        <f t="shared" si="2"/>
        <v>86.23488224061107</v>
      </c>
    </row>
    <row r="19" spans="1:13" ht="18" customHeight="1">
      <c r="A19" s="10"/>
      <c r="B19" s="193"/>
      <c r="C19" s="184" t="s">
        <v>13</v>
      </c>
      <c r="D19" s="209"/>
      <c r="E19" s="224">
        <v>26287</v>
      </c>
      <c r="F19" s="80">
        <v>3689</v>
      </c>
      <c r="G19" s="81">
        <v>29976</v>
      </c>
      <c r="H19" s="79">
        <v>25204</v>
      </c>
      <c r="I19" s="80">
        <v>882</v>
      </c>
      <c r="J19" s="81">
        <v>26086</v>
      </c>
      <c r="K19" s="101">
        <f t="shared" si="0"/>
        <v>95.88009282154677</v>
      </c>
      <c r="L19" s="90">
        <f t="shared" si="1"/>
        <v>23.908918406072104</v>
      </c>
      <c r="M19" s="102">
        <f t="shared" si="2"/>
        <v>87.02295169468908</v>
      </c>
    </row>
    <row r="20" spans="1:13" ht="18" customHeight="1">
      <c r="A20" s="10"/>
      <c r="B20" s="194"/>
      <c r="C20" s="185" t="s">
        <v>14</v>
      </c>
      <c r="D20" s="210"/>
      <c r="E20" s="225">
        <v>37164</v>
      </c>
      <c r="F20" s="83">
        <v>4799</v>
      </c>
      <c r="G20" s="84">
        <v>41963</v>
      </c>
      <c r="H20" s="82">
        <v>34437</v>
      </c>
      <c r="I20" s="83">
        <v>1796</v>
      </c>
      <c r="J20" s="84">
        <v>36233</v>
      </c>
      <c r="K20" s="118">
        <f t="shared" si="0"/>
        <v>92.66225379399418</v>
      </c>
      <c r="L20" s="91">
        <f t="shared" si="1"/>
        <v>37.42446342988123</v>
      </c>
      <c r="M20" s="119">
        <f t="shared" si="2"/>
        <v>86.34511355241521</v>
      </c>
    </row>
    <row r="21" spans="1:13" ht="18" customHeight="1">
      <c r="A21" s="10"/>
      <c r="B21" s="192"/>
      <c r="C21" s="183" t="s">
        <v>15</v>
      </c>
      <c r="D21" s="208"/>
      <c r="E21" s="223">
        <v>29370</v>
      </c>
      <c r="F21" s="77">
        <v>2620</v>
      </c>
      <c r="G21" s="78">
        <v>31990</v>
      </c>
      <c r="H21" s="76">
        <v>28733</v>
      </c>
      <c r="I21" s="77">
        <v>1413</v>
      </c>
      <c r="J21" s="78">
        <v>30146</v>
      </c>
      <c r="K21" s="116">
        <f t="shared" si="0"/>
        <v>97.83112019067075</v>
      </c>
      <c r="L21" s="89">
        <f t="shared" si="1"/>
        <v>53.93129770992366</v>
      </c>
      <c r="M21" s="117">
        <f t="shared" si="2"/>
        <v>94.23569865582995</v>
      </c>
    </row>
    <row r="22" spans="1:13" ht="18" customHeight="1">
      <c r="A22" s="10"/>
      <c r="B22" s="192"/>
      <c r="C22" s="183" t="s">
        <v>16</v>
      </c>
      <c r="D22" s="208"/>
      <c r="E22" s="223">
        <v>14213</v>
      </c>
      <c r="F22" s="77">
        <v>1286</v>
      </c>
      <c r="G22" s="78">
        <v>15499</v>
      </c>
      <c r="H22" s="76">
        <v>13746</v>
      </c>
      <c r="I22" s="77">
        <v>716</v>
      </c>
      <c r="J22" s="78">
        <v>14462</v>
      </c>
      <c r="K22" s="116">
        <f t="shared" si="0"/>
        <v>96.7142756631253</v>
      </c>
      <c r="L22" s="89">
        <f t="shared" si="1"/>
        <v>55.676516329704505</v>
      </c>
      <c r="M22" s="117">
        <f t="shared" si="2"/>
        <v>93.30924575779082</v>
      </c>
    </row>
    <row r="23" spans="1:13" ht="18" customHeight="1">
      <c r="A23" s="10"/>
      <c r="B23" s="192"/>
      <c r="C23" s="183" t="s">
        <v>17</v>
      </c>
      <c r="D23" s="208"/>
      <c r="E23" s="223">
        <v>28186</v>
      </c>
      <c r="F23" s="77">
        <v>3020</v>
      </c>
      <c r="G23" s="78">
        <v>31206</v>
      </c>
      <c r="H23" s="76">
        <v>27442</v>
      </c>
      <c r="I23" s="77">
        <v>1249</v>
      </c>
      <c r="J23" s="78">
        <v>28691</v>
      </c>
      <c r="K23" s="116">
        <f t="shared" si="0"/>
        <v>97.36039168381467</v>
      </c>
      <c r="L23" s="89">
        <f t="shared" si="1"/>
        <v>41.35761589403973</v>
      </c>
      <c r="M23" s="117">
        <f t="shared" si="2"/>
        <v>91.94065243863359</v>
      </c>
    </row>
    <row r="24" spans="1:13" ht="18" customHeight="1">
      <c r="A24" s="10"/>
      <c r="B24" s="193"/>
      <c r="C24" s="184" t="s">
        <v>18</v>
      </c>
      <c r="D24" s="209"/>
      <c r="E24" s="224">
        <v>16205</v>
      </c>
      <c r="F24" s="80">
        <v>1435</v>
      </c>
      <c r="G24" s="81">
        <v>17640</v>
      </c>
      <c r="H24" s="79">
        <v>16016</v>
      </c>
      <c r="I24" s="80">
        <v>99</v>
      </c>
      <c r="J24" s="81">
        <v>16115</v>
      </c>
      <c r="K24" s="101">
        <f t="shared" si="0"/>
        <v>98.83369330453564</v>
      </c>
      <c r="L24" s="90">
        <f t="shared" si="1"/>
        <v>6.898954703832752</v>
      </c>
      <c r="M24" s="102">
        <f t="shared" si="2"/>
        <v>91.35487528344672</v>
      </c>
    </row>
    <row r="25" spans="1:13" ht="18" customHeight="1">
      <c r="A25" s="10"/>
      <c r="B25" s="194"/>
      <c r="C25" s="185" t="s">
        <v>19</v>
      </c>
      <c r="D25" s="210"/>
      <c r="E25" s="225">
        <v>105768</v>
      </c>
      <c r="F25" s="83">
        <v>13687</v>
      </c>
      <c r="G25" s="84">
        <v>119455</v>
      </c>
      <c r="H25" s="82">
        <v>100863</v>
      </c>
      <c r="I25" s="83">
        <v>4463</v>
      </c>
      <c r="J25" s="84">
        <v>105326</v>
      </c>
      <c r="K25" s="118">
        <f t="shared" si="0"/>
        <v>95.36249149081007</v>
      </c>
      <c r="L25" s="91">
        <f t="shared" si="1"/>
        <v>32.60758383867904</v>
      </c>
      <c r="M25" s="119">
        <f t="shared" si="2"/>
        <v>88.17211502239337</v>
      </c>
    </row>
    <row r="26" spans="1:13" ht="18" customHeight="1">
      <c r="A26" s="10"/>
      <c r="B26" s="192"/>
      <c r="C26" s="183" t="s">
        <v>20</v>
      </c>
      <c r="D26" s="208"/>
      <c r="E26" s="223">
        <v>33503</v>
      </c>
      <c r="F26" s="77">
        <v>8435</v>
      </c>
      <c r="G26" s="78">
        <v>41938</v>
      </c>
      <c r="H26" s="76">
        <v>30881</v>
      </c>
      <c r="I26" s="77">
        <v>1775</v>
      </c>
      <c r="J26" s="78">
        <v>32656</v>
      </c>
      <c r="K26" s="116">
        <f t="shared" si="0"/>
        <v>92.1738351789392</v>
      </c>
      <c r="L26" s="89">
        <f t="shared" si="1"/>
        <v>21.04327208061648</v>
      </c>
      <c r="M26" s="117">
        <f t="shared" si="2"/>
        <v>77.86732796032238</v>
      </c>
    </row>
    <row r="27" spans="1:13" ht="18" customHeight="1">
      <c r="A27" s="10"/>
      <c r="B27" s="192"/>
      <c r="C27" s="183" t="s">
        <v>21</v>
      </c>
      <c r="D27" s="208"/>
      <c r="E27" s="223">
        <v>70068</v>
      </c>
      <c r="F27" s="77">
        <v>10702</v>
      </c>
      <c r="G27" s="78">
        <v>80770</v>
      </c>
      <c r="H27" s="76">
        <v>65626</v>
      </c>
      <c r="I27" s="77">
        <v>3384</v>
      </c>
      <c r="J27" s="78">
        <v>69010</v>
      </c>
      <c r="K27" s="116">
        <f t="shared" si="0"/>
        <v>93.66044413997831</v>
      </c>
      <c r="L27" s="89">
        <f t="shared" si="1"/>
        <v>31.620257895720428</v>
      </c>
      <c r="M27" s="117">
        <f t="shared" si="2"/>
        <v>85.44013866534604</v>
      </c>
    </row>
    <row r="28" spans="1:13" ht="18" customHeight="1">
      <c r="A28" s="10"/>
      <c r="B28" s="192"/>
      <c r="C28" s="183" t="s">
        <v>22</v>
      </c>
      <c r="D28" s="208"/>
      <c r="E28" s="223">
        <v>41720</v>
      </c>
      <c r="F28" s="77">
        <v>5753</v>
      </c>
      <c r="G28" s="78">
        <v>47473</v>
      </c>
      <c r="H28" s="76">
        <v>40301</v>
      </c>
      <c r="I28" s="77">
        <v>1835</v>
      </c>
      <c r="J28" s="78">
        <v>42136</v>
      </c>
      <c r="K28" s="116">
        <f t="shared" si="0"/>
        <v>96.5987535953979</v>
      </c>
      <c r="L28" s="89">
        <f t="shared" si="1"/>
        <v>31.896401877281416</v>
      </c>
      <c r="M28" s="117">
        <f t="shared" si="2"/>
        <v>88.7578202346597</v>
      </c>
    </row>
    <row r="29" spans="1:13" ht="18" customHeight="1">
      <c r="A29" s="10"/>
      <c r="B29" s="193"/>
      <c r="C29" s="184" t="s">
        <v>23</v>
      </c>
      <c r="D29" s="209"/>
      <c r="E29" s="224">
        <v>48700</v>
      </c>
      <c r="F29" s="80">
        <v>5950</v>
      </c>
      <c r="G29" s="81">
        <v>54650</v>
      </c>
      <c r="H29" s="79">
        <v>46882</v>
      </c>
      <c r="I29" s="80">
        <v>1667</v>
      </c>
      <c r="J29" s="81">
        <v>48549</v>
      </c>
      <c r="K29" s="101">
        <f t="shared" si="0"/>
        <v>96.26694045174537</v>
      </c>
      <c r="L29" s="90">
        <f t="shared" si="1"/>
        <v>28.016806722689076</v>
      </c>
      <c r="M29" s="102">
        <f t="shared" si="2"/>
        <v>88.83623055809699</v>
      </c>
    </row>
    <row r="30" spans="1:13" ht="18" customHeight="1">
      <c r="A30" s="10"/>
      <c r="B30" s="194"/>
      <c r="C30" s="185" t="s">
        <v>24</v>
      </c>
      <c r="D30" s="210"/>
      <c r="E30" s="225">
        <v>99022</v>
      </c>
      <c r="F30" s="83">
        <v>7021</v>
      </c>
      <c r="G30" s="84">
        <v>106043</v>
      </c>
      <c r="H30" s="82">
        <v>96518</v>
      </c>
      <c r="I30" s="83">
        <v>2464</v>
      </c>
      <c r="J30" s="84">
        <v>98982</v>
      </c>
      <c r="K30" s="118">
        <f t="shared" si="0"/>
        <v>97.47126901092686</v>
      </c>
      <c r="L30" s="91">
        <f t="shared" si="1"/>
        <v>35.09471585244267</v>
      </c>
      <c r="M30" s="119">
        <f t="shared" si="2"/>
        <v>93.34138038342937</v>
      </c>
    </row>
    <row r="31" spans="1:13" ht="18" customHeight="1">
      <c r="A31" s="10"/>
      <c r="B31" s="192"/>
      <c r="C31" s="183" t="s">
        <v>25</v>
      </c>
      <c r="D31" s="208"/>
      <c r="E31" s="223">
        <v>42947</v>
      </c>
      <c r="F31" s="77">
        <v>3328</v>
      </c>
      <c r="G31" s="78">
        <v>46275</v>
      </c>
      <c r="H31" s="76">
        <v>41730</v>
      </c>
      <c r="I31" s="77">
        <v>882</v>
      </c>
      <c r="J31" s="78">
        <v>42612</v>
      </c>
      <c r="K31" s="116">
        <f t="shared" si="0"/>
        <v>97.16627471068992</v>
      </c>
      <c r="L31" s="89">
        <f t="shared" si="1"/>
        <v>26.502403846153843</v>
      </c>
      <c r="M31" s="117">
        <f t="shared" si="2"/>
        <v>92.08427876823339</v>
      </c>
    </row>
    <row r="32" spans="1:13" ht="18" customHeight="1">
      <c r="A32" s="10"/>
      <c r="B32" s="192"/>
      <c r="C32" s="183" t="s">
        <v>26</v>
      </c>
      <c r="D32" s="208"/>
      <c r="E32" s="223">
        <v>91542</v>
      </c>
      <c r="F32" s="77">
        <v>6525</v>
      </c>
      <c r="G32" s="78">
        <v>98067</v>
      </c>
      <c r="H32" s="76">
        <v>90178</v>
      </c>
      <c r="I32" s="77">
        <v>2015</v>
      </c>
      <c r="J32" s="78">
        <v>92193</v>
      </c>
      <c r="K32" s="116">
        <f t="shared" si="0"/>
        <v>98.5099735640471</v>
      </c>
      <c r="L32" s="89">
        <f t="shared" si="1"/>
        <v>30.88122605363985</v>
      </c>
      <c r="M32" s="117">
        <f t="shared" si="2"/>
        <v>94.01021750435926</v>
      </c>
    </row>
    <row r="33" spans="1:13" ht="18" customHeight="1">
      <c r="A33" s="10"/>
      <c r="B33" s="192"/>
      <c r="C33" s="183" t="s">
        <v>27</v>
      </c>
      <c r="D33" s="208"/>
      <c r="E33" s="223">
        <v>1805</v>
      </c>
      <c r="F33" s="77">
        <v>197</v>
      </c>
      <c r="G33" s="78">
        <v>2002</v>
      </c>
      <c r="H33" s="76">
        <v>1767</v>
      </c>
      <c r="I33" s="77">
        <v>64</v>
      </c>
      <c r="J33" s="78">
        <v>1831</v>
      </c>
      <c r="K33" s="116">
        <f t="shared" si="0"/>
        <v>97.89473684210527</v>
      </c>
      <c r="L33" s="89">
        <f t="shared" si="1"/>
        <v>32.48730964467005</v>
      </c>
      <c r="M33" s="117">
        <f t="shared" si="2"/>
        <v>91.45854145854145</v>
      </c>
    </row>
    <row r="34" spans="1:13" ht="18" customHeight="1">
      <c r="A34" s="10"/>
      <c r="B34" s="193"/>
      <c r="C34" s="184" t="s">
        <v>28</v>
      </c>
      <c r="D34" s="209"/>
      <c r="E34" s="224">
        <v>1983</v>
      </c>
      <c r="F34" s="80">
        <v>322</v>
      </c>
      <c r="G34" s="81">
        <v>2305</v>
      </c>
      <c r="H34" s="79">
        <v>1775</v>
      </c>
      <c r="I34" s="80">
        <v>59</v>
      </c>
      <c r="J34" s="81">
        <v>1834</v>
      </c>
      <c r="K34" s="101">
        <f t="shared" si="0"/>
        <v>89.51084215834594</v>
      </c>
      <c r="L34" s="90">
        <f t="shared" si="1"/>
        <v>18.32298136645963</v>
      </c>
      <c r="M34" s="102">
        <f t="shared" si="2"/>
        <v>79.56616052060738</v>
      </c>
    </row>
    <row r="35" spans="1:13" ht="18" customHeight="1">
      <c r="A35" s="10"/>
      <c r="B35" s="194"/>
      <c r="C35" s="185" t="s">
        <v>29</v>
      </c>
      <c r="D35" s="210"/>
      <c r="E35" s="225">
        <v>2060</v>
      </c>
      <c r="F35" s="83">
        <v>15</v>
      </c>
      <c r="G35" s="84">
        <v>2075</v>
      </c>
      <c r="H35" s="82">
        <v>2043</v>
      </c>
      <c r="I35" s="83">
        <v>14</v>
      </c>
      <c r="J35" s="84">
        <v>2057</v>
      </c>
      <c r="K35" s="118">
        <f t="shared" si="0"/>
        <v>99.1747572815534</v>
      </c>
      <c r="L35" s="91">
        <f t="shared" si="1"/>
        <v>93.33333333333333</v>
      </c>
      <c r="M35" s="119">
        <f t="shared" si="2"/>
        <v>99.13253012048193</v>
      </c>
    </row>
    <row r="36" spans="1:13" ht="18" customHeight="1">
      <c r="A36" s="10"/>
      <c r="B36" s="192"/>
      <c r="C36" s="183" t="s">
        <v>30</v>
      </c>
      <c r="D36" s="208"/>
      <c r="E36" s="223">
        <v>530</v>
      </c>
      <c r="F36" s="77">
        <v>26</v>
      </c>
      <c r="G36" s="78">
        <v>556</v>
      </c>
      <c r="H36" s="76">
        <v>519</v>
      </c>
      <c r="I36" s="77">
        <v>0</v>
      </c>
      <c r="J36" s="78">
        <v>519</v>
      </c>
      <c r="K36" s="116">
        <f t="shared" si="0"/>
        <v>97.9245283018868</v>
      </c>
      <c r="L36" s="89">
        <f t="shared" si="1"/>
        <v>0</v>
      </c>
      <c r="M36" s="117">
        <f t="shared" si="2"/>
        <v>93.34532374100719</v>
      </c>
    </row>
    <row r="37" spans="1:13" ht="18" customHeight="1">
      <c r="A37" s="10"/>
      <c r="B37" s="192"/>
      <c r="C37" s="183" t="s">
        <v>31</v>
      </c>
      <c r="D37" s="208"/>
      <c r="E37" s="223">
        <v>4428</v>
      </c>
      <c r="F37" s="77">
        <v>430</v>
      </c>
      <c r="G37" s="78">
        <v>4858</v>
      </c>
      <c r="H37" s="76">
        <v>4114</v>
      </c>
      <c r="I37" s="77">
        <v>85</v>
      </c>
      <c r="J37" s="78">
        <v>4199</v>
      </c>
      <c r="K37" s="116">
        <f t="shared" si="0"/>
        <v>92.90876242095754</v>
      </c>
      <c r="L37" s="89">
        <f t="shared" si="1"/>
        <v>19.767441860465116</v>
      </c>
      <c r="M37" s="117">
        <f t="shared" si="2"/>
        <v>86.43474680938658</v>
      </c>
    </row>
    <row r="38" spans="1:13" ht="18" customHeight="1">
      <c r="A38" s="10"/>
      <c r="B38" s="192"/>
      <c r="C38" s="183" t="s">
        <v>32</v>
      </c>
      <c r="D38" s="208"/>
      <c r="E38" s="223">
        <v>2010</v>
      </c>
      <c r="F38" s="77">
        <v>89</v>
      </c>
      <c r="G38" s="78">
        <v>2099</v>
      </c>
      <c r="H38" s="76">
        <v>1900</v>
      </c>
      <c r="I38" s="77">
        <v>89</v>
      </c>
      <c r="J38" s="78">
        <v>1989</v>
      </c>
      <c r="K38" s="116">
        <f t="shared" si="0"/>
        <v>94.5273631840796</v>
      </c>
      <c r="L38" s="89">
        <f t="shared" si="1"/>
        <v>100</v>
      </c>
      <c r="M38" s="117">
        <f t="shared" si="2"/>
        <v>94.75940924249643</v>
      </c>
    </row>
    <row r="39" spans="1:13" ht="18" customHeight="1">
      <c r="A39" s="10"/>
      <c r="B39" s="193"/>
      <c r="C39" s="184" t="s">
        <v>33</v>
      </c>
      <c r="D39" s="209"/>
      <c r="E39" s="224">
        <v>3741</v>
      </c>
      <c r="F39" s="80">
        <v>574</v>
      </c>
      <c r="G39" s="81">
        <v>4315</v>
      </c>
      <c r="H39" s="79">
        <v>3523</v>
      </c>
      <c r="I39" s="80">
        <v>174</v>
      </c>
      <c r="J39" s="81">
        <v>3697</v>
      </c>
      <c r="K39" s="101">
        <f t="shared" si="0"/>
        <v>94.1726811013098</v>
      </c>
      <c r="L39" s="90">
        <f t="shared" si="1"/>
        <v>30.313588850174217</v>
      </c>
      <c r="M39" s="102">
        <f t="shared" si="2"/>
        <v>85.67786790266511</v>
      </c>
    </row>
    <row r="40" spans="1:13" ht="18" customHeight="1">
      <c r="A40" s="10"/>
      <c r="B40" s="194"/>
      <c r="C40" s="185" t="s">
        <v>34</v>
      </c>
      <c r="D40" s="210"/>
      <c r="E40" s="225">
        <v>4395</v>
      </c>
      <c r="F40" s="83">
        <v>724</v>
      </c>
      <c r="G40" s="84">
        <v>5119</v>
      </c>
      <c r="H40" s="82">
        <v>4141</v>
      </c>
      <c r="I40" s="83">
        <v>200</v>
      </c>
      <c r="J40" s="84">
        <v>4341</v>
      </c>
      <c r="K40" s="118">
        <f t="shared" si="0"/>
        <v>94.22070534698521</v>
      </c>
      <c r="L40" s="91">
        <f t="shared" si="1"/>
        <v>27.624309392265197</v>
      </c>
      <c r="M40" s="119">
        <f t="shared" si="2"/>
        <v>84.80171908575895</v>
      </c>
    </row>
    <row r="41" spans="1:13" ht="18" customHeight="1">
      <c r="A41" s="10"/>
      <c r="B41" s="192"/>
      <c r="C41" s="183" t="s">
        <v>100</v>
      </c>
      <c r="D41" s="208"/>
      <c r="E41" s="223">
        <v>23041</v>
      </c>
      <c r="F41" s="77">
        <v>3784</v>
      </c>
      <c r="G41" s="78">
        <v>26825</v>
      </c>
      <c r="H41" s="76">
        <v>21727</v>
      </c>
      <c r="I41" s="77">
        <v>1472</v>
      </c>
      <c r="J41" s="78">
        <v>23199</v>
      </c>
      <c r="K41" s="116">
        <f t="shared" si="0"/>
        <v>94.29712252072393</v>
      </c>
      <c r="L41" s="89">
        <f t="shared" si="1"/>
        <v>38.90063424947146</v>
      </c>
      <c r="M41" s="117">
        <f t="shared" si="2"/>
        <v>86.48275862068967</v>
      </c>
    </row>
    <row r="42" spans="1:13" ht="18" customHeight="1">
      <c r="A42" s="10"/>
      <c r="B42" s="192"/>
      <c r="C42" s="183" t="s">
        <v>101</v>
      </c>
      <c r="D42" s="208"/>
      <c r="E42" s="223">
        <v>80385</v>
      </c>
      <c r="F42" s="77">
        <v>14042</v>
      </c>
      <c r="G42" s="78">
        <v>94427</v>
      </c>
      <c r="H42" s="76">
        <v>76316</v>
      </c>
      <c r="I42" s="77">
        <v>2703</v>
      </c>
      <c r="J42" s="78">
        <v>79019</v>
      </c>
      <c r="K42" s="116">
        <f t="shared" si="0"/>
        <v>94.93811034396965</v>
      </c>
      <c r="L42" s="89">
        <f t="shared" si="1"/>
        <v>19.249394673123486</v>
      </c>
      <c r="M42" s="117">
        <f t="shared" si="2"/>
        <v>83.68263314518093</v>
      </c>
    </row>
    <row r="43" spans="1:13" ht="18" customHeight="1">
      <c r="A43" s="10"/>
      <c r="B43" s="192"/>
      <c r="C43" s="183" t="s">
        <v>35</v>
      </c>
      <c r="D43" s="208"/>
      <c r="E43" s="223">
        <v>2666</v>
      </c>
      <c r="F43" s="77">
        <v>381</v>
      </c>
      <c r="G43" s="78">
        <v>3047</v>
      </c>
      <c r="H43" s="76">
        <v>2322</v>
      </c>
      <c r="I43" s="77">
        <v>252</v>
      </c>
      <c r="J43" s="78">
        <v>2574</v>
      </c>
      <c r="K43" s="116">
        <f t="shared" si="0"/>
        <v>87.09677419354838</v>
      </c>
      <c r="L43" s="89">
        <f t="shared" si="1"/>
        <v>66.14173228346458</v>
      </c>
      <c r="M43" s="117">
        <f t="shared" si="2"/>
        <v>84.47653429602889</v>
      </c>
    </row>
    <row r="44" spans="1:13" ht="18" customHeight="1">
      <c r="A44" s="10"/>
      <c r="B44" s="193"/>
      <c r="C44" s="184" t="s">
        <v>36</v>
      </c>
      <c r="D44" s="209"/>
      <c r="E44" s="224">
        <v>12372</v>
      </c>
      <c r="F44" s="80">
        <v>517</v>
      </c>
      <c r="G44" s="81">
        <v>12889</v>
      </c>
      <c r="H44" s="79">
        <v>12223</v>
      </c>
      <c r="I44" s="80">
        <v>225</v>
      </c>
      <c r="J44" s="81">
        <v>12448</v>
      </c>
      <c r="K44" s="101">
        <f t="shared" si="0"/>
        <v>98.79566763659878</v>
      </c>
      <c r="L44" s="90">
        <f t="shared" si="1"/>
        <v>43.520309477756285</v>
      </c>
      <c r="M44" s="102">
        <f t="shared" si="2"/>
        <v>96.57847777174334</v>
      </c>
    </row>
    <row r="45" spans="1:13" ht="18" customHeight="1" thickBot="1">
      <c r="A45" s="10"/>
      <c r="B45" s="221"/>
      <c r="C45" s="219" t="s">
        <v>37</v>
      </c>
      <c r="D45" s="231"/>
      <c r="E45" s="226">
        <v>3998</v>
      </c>
      <c r="F45" s="154">
        <v>495</v>
      </c>
      <c r="G45" s="155">
        <v>4493</v>
      </c>
      <c r="H45" s="153">
        <v>3990</v>
      </c>
      <c r="I45" s="154">
        <v>159</v>
      </c>
      <c r="J45" s="155">
        <v>4149</v>
      </c>
      <c r="K45" s="163">
        <f t="shared" si="0"/>
        <v>99.79989994997499</v>
      </c>
      <c r="L45" s="156">
        <f t="shared" si="1"/>
        <v>32.121212121212125</v>
      </c>
      <c r="M45" s="164">
        <f t="shared" si="2"/>
        <v>92.34364567104384</v>
      </c>
    </row>
    <row r="46" spans="1:13" ht="18" customHeight="1" thickTop="1">
      <c r="A46" s="13"/>
      <c r="B46" s="195"/>
      <c r="C46" s="186" t="s">
        <v>57</v>
      </c>
      <c r="D46" s="211"/>
      <c r="E46" s="227">
        <v>2454571</v>
      </c>
      <c r="F46" s="106">
        <v>345725</v>
      </c>
      <c r="G46" s="107">
        <v>2800296</v>
      </c>
      <c r="H46" s="105">
        <v>2334715</v>
      </c>
      <c r="I46" s="106">
        <v>100398</v>
      </c>
      <c r="J46" s="107">
        <v>2435113</v>
      </c>
      <c r="K46" s="157">
        <f t="shared" si="0"/>
        <v>95.11702859685053</v>
      </c>
      <c r="L46" s="108">
        <f t="shared" si="1"/>
        <v>29.039843806493597</v>
      </c>
      <c r="M46" s="158">
        <f t="shared" si="2"/>
        <v>86.95912860640446</v>
      </c>
    </row>
    <row r="47" spans="1:13" ht="18" customHeight="1" thickBot="1">
      <c r="A47" s="13"/>
      <c r="B47" s="196"/>
      <c r="C47" s="187" t="s">
        <v>58</v>
      </c>
      <c r="D47" s="212"/>
      <c r="E47" s="228">
        <v>855126</v>
      </c>
      <c r="F47" s="86">
        <v>105376</v>
      </c>
      <c r="G47" s="87">
        <v>960502</v>
      </c>
      <c r="H47" s="85">
        <v>820696</v>
      </c>
      <c r="I47" s="86">
        <v>31808</v>
      </c>
      <c r="J47" s="87">
        <v>852504</v>
      </c>
      <c r="K47" s="120">
        <f t="shared" si="0"/>
        <v>95.97369276574447</v>
      </c>
      <c r="L47" s="100">
        <f t="shared" si="1"/>
        <v>30.18524142119648</v>
      </c>
      <c r="M47" s="121">
        <f t="shared" si="2"/>
        <v>88.75608796233637</v>
      </c>
    </row>
    <row r="48" spans="2:13" ht="18" customHeight="1" thickBot="1">
      <c r="B48" s="197"/>
      <c r="C48" s="188" t="s">
        <v>104</v>
      </c>
      <c r="D48" s="213"/>
      <c r="E48" s="229">
        <v>3309697</v>
      </c>
      <c r="F48" s="94">
        <v>451101</v>
      </c>
      <c r="G48" s="95">
        <v>3760798</v>
      </c>
      <c r="H48" s="93">
        <v>3155411</v>
      </c>
      <c r="I48" s="94">
        <v>132206</v>
      </c>
      <c r="J48" s="95">
        <v>3287617</v>
      </c>
      <c r="K48" s="146">
        <f t="shared" si="0"/>
        <v>95.33836481103859</v>
      </c>
      <c r="L48" s="104">
        <f t="shared" si="1"/>
        <v>29.307405658599738</v>
      </c>
      <c r="M48" s="147">
        <f t="shared" si="2"/>
        <v>87.41806925019637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tabColor indexed="15"/>
  </sheetPr>
  <dimension ref="A1:M48"/>
  <sheetViews>
    <sheetView showGridLines="0" zoomScaleSheetLayoutView="100" workbookViewId="0" topLeftCell="A34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44</v>
      </c>
      <c r="C1" s="12"/>
      <c r="D1" s="12"/>
      <c r="E1" s="7"/>
      <c r="F1" s="7"/>
      <c r="G1" s="7"/>
      <c r="H1" s="7"/>
      <c r="I1" s="7"/>
      <c r="J1" s="7"/>
      <c r="K1" s="2"/>
      <c r="L1" s="2"/>
      <c r="M1" s="47" t="s">
        <v>40</v>
      </c>
    </row>
    <row r="2" spans="2:13" s="109" customFormat="1" ht="15" customHeight="1">
      <c r="B2" s="236"/>
      <c r="C2" s="233"/>
      <c r="D2" s="239"/>
      <c r="E2" s="369" t="s">
        <v>0</v>
      </c>
      <c r="F2" s="370"/>
      <c r="G2" s="371"/>
      <c r="H2" s="369" t="s">
        <v>1</v>
      </c>
      <c r="I2" s="370"/>
      <c r="J2" s="371"/>
      <c r="K2" s="372" t="s">
        <v>2</v>
      </c>
      <c r="L2" s="373"/>
      <c r="M2" s="374"/>
    </row>
    <row r="3" spans="2:13" ht="12" customHeight="1">
      <c r="B3" s="237"/>
      <c r="C3" s="234" t="s">
        <v>3</v>
      </c>
      <c r="D3" s="240"/>
      <c r="E3" s="359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238"/>
      <c r="C4" s="235"/>
      <c r="D4" s="241"/>
      <c r="E4" s="360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2915579</v>
      </c>
      <c r="F5" s="74">
        <v>0</v>
      </c>
      <c r="G5" s="75">
        <v>2915579</v>
      </c>
      <c r="H5" s="73">
        <v>2915579</v>
      </c>
      <c r="I5" s="74">
        <v>0</v>
      </c>
      <c r="J5" s="75">
        <v>2915579</v>
      </c>
      <c r="K5" s="114">
        <f>IF(E5=0,"-",H5/E5*100)</f>
        <v>100</v>
      </c>
      <c r="L5" s="88" t="str">
        <f>IF(F5=0,"-",I5/F5*100)</f>
        <v>-</v>
      </c>
      <c r="M5" s="115">
        <f>IF(G5=0,"-",J5/G5*100)</f>
        <v>100</v>
      </c>
    </row>
    <row r="6" spans="1:13" ht="18" customHeight="1">
      <c r="A6" s="10"/>
      <c r="B6" s="192"/>
      <c r="C6" s="183" t="s">
        <v>5</v>
      </c>
      <c r="D6" s="208"/>
      <c r="E6" s="223">
        <v>623317</v>
      </c>
      <c r="F6" s="77">
        <v>0</v>
      </c>
      <c r="G6" s="78">
        <v>623317</v>
      </c>
      <c r="H6" s="76">
        <v>623317</v>
      </c>
      <c r="I6" s="77">
        <v>0</v>
      </c>
      <c r="J6" s="78">
        <v>623317</v>
      </c>
      <c r="K6" s="116">
        <f aca="true" t="shared" si="0" ref="K6:K48">IF(E6=0,"-",H6/E6*100)</f>
        <v>100</v>
      </c>
      <c r="L6" s="89" t="str">
        <f aca="true" t="shared" si="1" ref="L6:L48">IF(F6=0,"-",I6/F6*100)</f>
        <v>-</v>
      </c>
      <c r="M6" s="117">
        <f aca="true" t="shared" si="2" ref="M6:M48">IF(G6=0,"-",J6/G6*100)</f>
        <v>100</v>
      </c>
    </row>
    <row r="7" spans="1:13" ht="18" customHeight="1">
      <c r="A7" s="10"/>
      <c r="B7" s="192"/>
      <c r="C7" s="183" t="s">
        <v>6</v>
      </c>
      <c r="D7" s="208"/>
      <c r="E7" s="223">
        <v>289767</v>
      </c>
      <c r="F7" s="77">
        <v>555</v>
      </c>
      <c r="G7" s="78">
        <v>290322</v>
      </c>
      <c r="H7" s="76">
        <v>289767</v>
      </c>
      <c r="I7" s="77">
        <v>555</v>
      </c>
      <c r="J7" s="78">
        <v>290322</v>
      </c>
      <c r="K7" s="116">
        <f t="shared" si="0"/>
        <v>100</v>
      </c>
      <c r="L7" s="89">
        <f t="shared" si="1"/>
        <v>100</v>
      </c>
      <c r="M7" s="117">
        <f t="shared" si="2"/>
        <v>100</v>
      </c>
    </row>
    <row r="8" spans="1:13" ht="18" customHeight="1">
      <c r="A8" s="10"/>
      <c r="B8" s="192"/>
      <c r="C8" s="183" t="s">
        <v>7</v>
      </c>
      <c r="D8" s="208"/>
      <c r="E8" s="223">
        <v>1927661</v>
      </c>
      <c r="F8" s="77">
        <v>0</v>
      </c>
      <c r="G8" s="78">
        <v>1927661</v>
      </c>
      <c r="H8" s="76">
        <v>1927660</v>
      </c>
      <c r="I8" s="77">
        <v>0</v>
      </c>
      <c r="J8" s="78">
        <v>1927660</v>
      </c>
      <c r="K8" s="116">
        <f t="shared" si="0"/>
        <v>99.99994812365868</v>
      </c>
      <c r="L8" s="89" t="str">
        <f t="shared" si="1"/>
        <v>-</v>
      </c>
      <c r="M8" s="117">
        <f t="shared" si="2"/>
        <v>99.99994812365868</v>
      </c>
    </row>
    <row r="9" spans="1:13" ht="18" customHeight="1">
      <c r="A9" s="10"/>
      <c r="B9" s="193"/>
      <c r="C9" s="184" t="s">
        <v>8</v>
      </c>
      <c r="D9" s="209"/>
      <c r="E9" s="224">
        <v>300709</v>
      </c>
      <c r="F9" s="80">
        <v>0</v>
      </c>
      <c r="G9" s="81">
        <v>300709</v>
      </c>
      <c r="H9" s="79">
        <v>300709</v>
      </c>
      <c r="I9" s="80">
        <v>0</v>
      </c>
      <c r="J9" s="81">
        <v>300709</v>
      </c>
      <c r="K9" s="101">
        <f t="shared" si="0"/>
        <v>100</v>
      </c>
      <c r="L9" s="90" t="str">
        <f t="shared" si="1"/>
        <v>-</v>
      </c>
      <c r="M9" s="102">
        <f t="shared" si="2"/>
        <v>100</v>
      </c>
    </row>
    <row r="10" spans="1:13" ht="18" customHeight="1">
      <c r="A10" s="10"/>
      <c r="B10" s="194"/>
      <c r="C10" s="185" t="s">
        <v>9</v>
      </c>
      <c r="D10" s="210"/>
      <c r="E10" s="225">
        <v>295286</v>
      </c>
      <c r="F10" s="83">
        <v>0</v>
      </c>
      <c r="G10" s="84">
        <v>295286</v>
      </c>
      <c r="H10" s="82">
        <v>295286</v>
      </c>
      <c r="I10" s="83">
        <v>0</v>
      </c>
      <c r="J10" s="84">
        <v>295286</v>
      </c>
      <c r="K10" s="118">
        <f t="shared" si="0"/>
        <v>100</v>
      </c>
      <c r="L10" s="91" t="str">
        <f t="shared" si="1"/>
        <v>-</v>
      </c>
      <c r="M10" s="119">
        <f t="shared" si="2"/>
        <v>100</v>
      </c>
    </row>
    <row r="11" spans="1:13" ht="18" customHeight="1">
      <c r="A11" s="10"/>
      <c r="B11" s="192"/>
      <c r="C11" s="183" t="s">
        <v>95</v>
      </c>
      <c r="D11" s="208"/>
      <c r="E11" s="223">
        <v>646897</v>
      </c>
      <c r="F11" s="77">
        <v>0</v>
      </c>
      <c r="G11" s="78">
        <v>646897</v>
      </c>
      <c r="H11" s="76">
        <v>646897</v>
      </c>
      <c r="I11" s="77">
        <v>0</v>
      </c>
      <c r="J11" s="78">
        <v>646897</v>
      </c>
      <c r="K11" s="116">
        <f t="shared" si="0"/>
        <v>100</v>
      </c>
      <c r="L11" s="89" t="str">
        <f t="shared" si="1"/>
        <v>-</v>
      </c>
      <c r="M11" s="117">
        <f t="shared" si="2"/>
        <v>100</v>
      </c>
    </row>
    <row r="12" spans="1:13" ht="18" customHeight="1">
      <c r="A12" s="10"/>
      <c r="B12" s="192"/>
      <c r="C12" s="183" t="s">
        <v>96</v>
      </c>
      <c r="D12" s="208"/>
      <c r="E12" s="223">
        <v>249177</v>
      </c>
      <c r="F12" s="77">
        <v>353</v>
      </c>
      <c r="G12" s="78">
        <v>249530</v>
      </c>
      <c r="H12" s="76">
        <v>249177</v>
      </c>
      <c r="I12" s="77">
        <v>0</v>
      </c>
      <c r="J12" s="78">
        <v>249177</v>
      </c>
      <c r="K12" s="116">
        <f t="shared" si="0"/>
        <v>100</v>
      </c>
      <c r="L12" s="89">
        <f t="shared" si="1"/>
        <v>0</v>
      </c>
      <c r="M12" s="117">
        <f t="shared" si="2"/>
        <v>99.85853404400272</v>
      </c>
    </row>
    <row r="13" spans="1:13" ht="18" customHeight="1">
      <c r="A13" s="10"/>
      <c r="B13" s="192"/>
      <c r="C13" s="183" t="s">
        <v>97</v>
      </c>
      <c r="D13" s="208"/>
      <c r="E13" s="223">
        <v>580043</v>
      </c>
      <c r="F13" s="77">
        <v>0</v>
      </c>
      <c r="G13" s="78">
        <v>580043</v>
      </c>
      <c r="H13" s="76">
        <v>580043</v>
      </c>
      <c r="I13" s="77">
        <v>0</v>
      </c>
      <c r="J13" s="78">
        <v>580043</v>
      </c>
      <c r="K13" s="116">
        <f t="shared" si="0"/>
        <v>100</v>
      </c>
      <c r="L13" s="89" t="str">
        <f t="shared" si="1"/>
        <v>-</v>
      </c>
      <c r="M13" s="117">
        <f t="shared" si="2"/>
        <v>100</v>
      </c>
    </row>
    <row r="14" spans="1:13" ht="18" customHeight="1">
      <c r="A14" s="10"/>
      <c r="B14" s="193"/>
      <c r="C14" s="184" t="s">
        <v>98</v>
      </c>
      <c r="D14" s="209"/>
      <c r="E14" s="224">
        <v>357565</v>
      </c>
      <c r="F14" s="80">
        <v>0</v>
      </c>
      <c r="G14" s="81">
        <v>357565</v>
      </c>
      <c r="H14" s="79">
        <v>357565</v>
      </c>
      <c r="I14" s="80">
        <v>0</v>
      </c>
      <c r="J14" s="81">
        <v>357565</v>
      </c>
      <c r="K14" s="101">
        <f t="shared" si="0"/>
        <v>100</v>
      </c>
      <c r="L14" s="90" t="str">
        <f t="shared" si="1"/>
        <v>-</v>
      </c>
      <c r="M14" s="102">
        <f t="shared" si="2"/>
        <v>100</v>
      </c>
    </row>
    <row r="15" spans="1:13" ht="18" customHeight="1">
      <c r="A15" s="10"/>
      <c r="B15" s="194"/>
      <c r="C15" s="185" t="s">
        <v>99</v>
      </c>
      <c r="D15" s="210"/>
      <c r="E15" s="225">
        <v>196425</v>
      </c>
      <c r="F15" s="83">
        <v>0</v>
      </c>
      <c r="G15" s="84">
        <v>196425</v>
      </c>
      <c r="H15" s="82">
        <v>196425</v>
      </c>
      <c r="I15" s="83">
        <v>0</v>
      </c>
      <c r="J15" s="84">
        <v>196425</v>
      </c>
      <c r="K15" s="118">
        <f t="shared" si="0"/>
        <v>100</v>
      </c>
      <c r="L15" s="91" t="str">
        <f t="shared" si="1"/>
        <v>-</v>
      </c>
      <c r="M15" s="119">
        <f t="shared" si="2"/>
        <v>100</v>
      </c>
    </row>
    <row r="16" spans="1:13" ht="18" customHeight="1">
      <c r="A16" s="10"/>
      <c r="B16" s="191"/>
      <c r="C16" s="182" t="s">
        <v>10</v>
      </c>
      <c r="D16" s="207"/>
      <c r="E16" s="222">
        <v>31669</v>
      </c>
      <c r="F16" s="74">
        <v>0</v>
      </c>
      <c r="G16" s="75">
        <v>31669</v>
      </c>
      <c r="H16" s="73">
        <v>31669</v>
      </c>
      <c r="I16" s="74">
        <v>0</v>
      </c>
      <c r="J16" s="75">
        <v>31669</v>
      </c>
      <c r="K16" s="114">
        <f t="shared" si="0"/>
        <v>100</v>
      </c>
      <c r="L16" s="88" t="str">
        <f t="shared" si="1"/>
        <v>-</v>
      </c>
      <c r="M16" s="115">
        <f t="shared" si="2"/>
        <v>100</v>
      </c>
    </row>
    <row r="17" spans="1:13" ht="18" customHeight="1">
      <c r="A17" s="10"/>
      <c r="B17" s="192"/>
      <c r="C17" s="183" t="s">
        <v>11</v>
      </c>
      <c r="D17" s="208"/>
      <c r="E17" s="223">
        <v>16429</v>
      </c>
      <c r="F17" s="77">
        <v>0</v>
      </c>
      <c r="G17" s="78">
        <v>16429</v>
      </c>
      <c r="H17" s="76">
        <v>16429</v>
      </c>
      <c r="I17" s="77">
        <v>0</v>
      </c>
      <c r="J17" s="78">
        <v>16429</v>
      </c>
      <c r="K17" s="116">
        <f t="shared" si="0"/>
        <v>100</v>
      </c>
      <c r="L17" s="89" t="str">
        <f t="shared" si="1"/>
        <v>-</v>
      </c>
      <c r="M17" s="117">
        <f t="shared" si="2"/>
        <v>100</v>
      </c>
    </row>
    <row r="18" spans="1:13" ht="18" customHeight="1">
      <c r="A18" s="10"/>
      <c r="B18" s="192"/>
      <c r="C18" s="183" t="s">
        <v>12</v>
      </c>
      <c r="D18" s="208"/>
      <c r="E18" s="223">
        <v>8523</v>
      </c>
      <c r="F18" s="77">
        <v>0</v>
      </c>
      <c r="G18" s="78">
        <v>8523</v>
      </c>
      <c r="H18" s="76">
        <v>8523</v>
      </c>
      <c r="I18" s="77">
        <v>0</v>
      </c>
      <c r="J18" s="78">
        <v>8523</v>
      </c>
      <c r="K18" s="116">
        <f t="shared" si="0"/>
        <v>100</v>
      </c>
      <c r="L18" s="89" t="str">
        <f t="shared" si="1"/>
        <v>-</v>
      </c>
      <c r="M18" s="117">
        <f t="shared" si="2"/>
        <v>100</v>
      </c>
    </row>
    <row r="19" spans="1:13" ht="18" customHeight="1">
      <c r="A19" s="10"/>
      <c r="B19" s="193"/>
      <c r="C19" s="184" t="s">
        <v>13</v>
      </c>
      <c r="D19" s="209"/>
      <c r="E19" s="224">
        <v>59142</v>
      </c>
      <c r="F19" s="80">
        <v>0</v>
      </c>
      <c r="G19" s="81">
        <v>59142</v>
      </c>
      <c r="H19" s="79">
        <v>59142</v>
      </c>
      <c r="I19" s="80">
        <v>0</v>
      </c>
      <c r="J19" s="81">
        <v>59142</v>
      </c>
      <c r="K19" s="101">
        <f t="shared" si="0"/>
        <v>100</v>
      </c>
      <c r="L19" s="90" t="str">
        <f t="shared" si="1"/>
        <v>-</v>
      </c>
      <c r="M19" s="102">
        <f t="shared" si="2"/>
        <v>100</v>
      </c>
    </row>
    <row r="20" spans="1:13" ht="18" customHeight="1">
      <c r="A20" s="10"/>
      <c r="B20" s="194"/>
      <c r="C20" s="185" t="s">
        <v>14</v>
      </c>
      <c r="D20" s="210"/>
      <c r="E20" s="225">
        <v>74551</v>
      </c>
      <c r="F20" s="83">
        <v>0</v>
      </c>
      <c r="G20" s="84">
        <v>74551</v>
      </c>
      <c r="H20" s="82">
        <v>74551</v>
      </c>
      <c r="I20" s="83">
        <v>0</v>
      </c>
      <c r="J20" s="84">
        <v>74551</v>
      </c>
      <c r="K20" s="118">
        <f t="shared" si="0"/>
        <v>100</v>
      </c>
      <c r="L20" s="91" t="str">
        <f t="shared" si="1"/>
        <v>-</v>
      </c>
      <c r="M20" s="119">
        <f t="shared" si="2"/>
        <v>100</v>
      </c>
    </row>
    <row r="21" spans="1:13" ht="18" customHeight="1">
      <c r="A21" s="10"/>
      <c r="B21" s="192"/>
      <c r="C21" s="183" t="s">
        <v>15</v>
      </c>
      <c r="D21" s="208"/>
      <c r="E21" s="223">
        <v>46484</v>
      </c>
      <c r="F21" s="77">
        <v>0</v>
      </c>
      <c r="G21" s="78">
        <v>46484</v>
      </c>
      <c r="H21" s="76">
        <v>46484</v>
      </c>
      <c r="I21" s="77">
        <v>0</v>
      </c>
      <c r="J21" s="78">
        <v>46484</v>
      </c>
      <c r="K21" s="116">
        <f t="shared" si="0"/>
        <v>100</v>
      </c>
      <c r="L21" s="89" t="str">
        <f t="shared" si="1"/>
        <v>-</v>
      </c>
      <c r="M21" s="117">
        <f t="shared" si="2"/>
        <v>100</v>
      </c>
    </row>
    <row r="22" spans="1:13" ht="18" customHeight="1">
      <c r="A22" s="10"/>
      <c r="B22" s="192"/>
      <c r="C22" s="183" t="s">
        <v>16</v>
      </c>
      <c r="D22" s="208"/>
      <c r="E22" s="223">
        <v>20517</v>
      </c>
      <c r="F22" s="77">
        <v>0</v>
      </c>
      <c r="G22" s="78">
        <v>20517</v>
      </c>
      <c r="H22" s="76">
        <v>20517</v>
      </c>
      <c r="I22" s="77">
        <v>0</v>
      </c>
      <c r="J22" s="78">
        <v>20517</v>
      </c>
      <c r="K22" s="116">
        <f t="shared" si="0"/>
        <v>100</v>
      </c>
      <c r="L22" s="89" t="str">
        <f t="shared" si="1"/>
        <v>-</v>
      </c>
      <c r="M22" s="117">
        <f t="shared" si="2"/>
        <v>100</v>
      </c>
    </row>
    <row r="23" spans="1:13" ht="18" customHeight="1">
      <c r="A23" s="10"/>
      <c r="B23" s="192"/>
      <c r="C23" s="183" t="s">
        <v>17</v>
      </c>
      <c r="D23" s="208"/>
      <c r="E23" s="223">
        <v>50367</v>
      </c>
      <c r="F23" s="77">
        <v>0</v>
      </c>
      <c r="G23" s="78">
        <v>50367</v>
      </c>
      <c r="H23" s="76">
        <v>50367</v>
      </c>
      <c r="I23" s="77">
        <v>0</v>
      </c>
      <c r="J23" s="78">
        <v>50367</v>
      </c>
      <c r="K23" s="116">
        <f t="shared" si="0"/>
        <v>100</v>
      </c>
      <c r="L23" s="89" t="str">
        <f t="shared" si="1"/>
        <v>-</v>
      </c>
      <c r="M23" s="117">
        <f t="shared" si="2"/>
        <v>100</v>
      </c>
    </row>
    <row r="24" spans="1:13" ht="18" customHeight="1">
      <c r="A24" s="10"/>
      <c r="B24" s="193"/>
      <c r="C24" s="184" t="s">
        <v>18</v>
      </c>
      <c r="D24" s="209"/>
      <c r="E24" s="224">
        <v>27335</v>
      </c>
      <c r="F24" s="80">
        <v>0</v>
      </c>
      <c r="G24" s="81">
        <v>27335</v>
      </c>
      <c r="H24" s="79">
        <v>27335</v>
      </c>
      <c r="I24" s="80">
        <v>0</v>
      </c>
      <c r="J24" s="81">
        <v>27335</v>
      </c>
      <c r="K24" s="101">
        <f t="shared" si="0"/>
        <v>100</v>
      </c>
      <c r="L24" s="90" t="str">
        <f t="shared" si="1"/>
        <v>-</v>
      </c>
      <c r="M24" s="102">
        <f t="shared" si="2"/>
        <v>100</v>
      </c>
    </row>
    <row r="25" spans="1:13" ht="18" customHeight="1">
      <c r="A25" s="10"/>
      <c r="B25" s="194"/>
      <c r="C25" s="185" t="s">
        <v>19</v>
      </c>
      <c r="D25" s="210"/>
      <c r="E25" s="225">
        <v>166470</v>
      </c>
      <c r="F25" s="83">
        <v>0</v>
      </c>
      <c r="G25" s="84">
        <v>166470</v>
      </c>
      <c r="H25" s="82">
        <v>166470</v>
      </c>
      <c r="I25" s="83">
        <v>0</v>
      </c>
      <c r="J25" s="84">
        <v>166470</v>
      </c>
      <c r="K25" s="118">
        <f t="shared" si="0"/>
        <v>100</v>
      </c>
      <c r="L25" s="91" t="str">
        <f t="shared" si="1"/>
        <v>-</v>
      </c>
      <c r="M25" s="119">
        <f t="shared" si="2"/>
        <v>100</v>
      </c>
    </row>
    <row r="26" spans="1:13" ht="18" customHeight="1">
      <c r="A26" s="10"/>
      <c r="B26" s="192"/>
      <c r="C26" s="183" t="s">
        <v>20</v>
      </c>
      <c r="D26" s="208"/>
      <c r="E26" s="223">
        <v>86863</v>
      </c>
      <c r="F26" s="77">
        <v>0</v>
      </c>
      <c r="G26" s="78">
        <v>86863</v>
      </c>
      <c r="H26" s="76">
        <v>86863</v>
      </c>
      <c r="I26" s="77">
        <v>0</v>
      </c>
      <c r="J26" s="78">
        <v>86863</v>
      </c>
      <c r="K26" s="116">
        <f t="shared" si="0"/>
        <v>100</v>
      </c>
      <c r="L26" s="89" t="str">
        <f t="shared" si="1"/>
        <v>-</v>
      </c>
      <c r="M26" s="117">
        <f t="shared" si="2"/>
        <v>100</v>
      </c>
    </row>
    <row r="27" spans="1:13" ht="18" customHeight="1">
      <c r="A27" s="10"/>
      <c r="B27" s="192"/>
      <c r="C27" s="183" t="s">
        <v>21</v>
      </c>
      <c r="D27" s="208"/>
      <c r="E27" s="223">
        <v>121279</v>
      </c>
      <c r="F27" s="77">
        <v>0</v>
      </c>
      <c r="G27" s="78">
        <v>121279</v>
      </c>
      <c r="H27" s="76">
        <v>121279</v>
      </c>
      <c r="I27" s="77">
        <v>0</v>
      </c>
      <c r="J27" s="78">
        <v>121279</v>
      </c>
      <c r="K27" s="116">
        <f t="shared" si="0"/>
        <v>100</v>
      </c>
      <c r="L27" s="89" t="str">
        <f t="shared" si="1"/>
        <v>-</v>
      </c>
      <c r="M27" s="117">
        <f t="shared" si="2"/>
        <v>100</v>
      </c>
    </row>
    <row r="28" spans="1:13" ht="18" customHeight="1">
      <c r="A28" s="10"/>
      <c r="B28" s="192"/>
      <c r="C28" s="183" t="s">
        <v>22</v>
      </c>
      <c r="D28" s="208"/>
      <c r="E28" s="223">
        <v>157024</v>
      </c>
      <c r="F28" s="77">
        <v>0</v>
      </c>
      <c r="G28" s="78">
        <v>157024</v>
      </c>
      <c r="H28" s="76">
        <v>157024</v>
      </c>
      <c r="I28" s="77">
        <v>0</v>
      </c>
      <c r="J28" s="78">
        <v>157024</v>
      </c>
      <c r="K28" s="116">
        <f t="shared" si="0"/>
        <v>100</v>
      </c>
      <c r="L28" s="89" t="str">
        <f t="shared" si="1"/>
        <v>-</v>
      </c>
      <c r="M28" s="117">
        <f t="shared" si="2"/>
        <v>100</v>
      </c>
    </row>
    <row r="29" spans="1:13" ht="18" customHeight="1">
      <c r="A29" s="10"/>
      <c r="B29" s="193"/>
      <c r="C29" s="184" t="s">
        <v>23</v>
      </c>
      <c r="D29" s="209"/>
      <c r="E29" s="224">
        <v>76597</v>
      </c>
      <c r="F29" s="80">
        <v>0</v>
      </c>
      <c r="G29" s="81">
        <v>76597</v>
      </c>
      <c r="H29" s="79">
        <v>76597</v>
      </c>
      <c r="I29" s="80">
        <v>0</v>
      </c>
      <c r="J29" s="81">
        <v>76597</v>
      </c>
      <c r="K29" s="101">
        <f t="shared" si="0"/>
        <v>100</v>
      </c>
      <c r="L29" s="90" t="str">
        <f t="shared" si="1"/>
        <v>-</v>
      </c>
      <c r="M29" s="102">
        <f t="shared" si="2"/>
        <v>100</v>
      </c>
    </row>
    <row r="30" spans="1:13" ht="18" customHeight="1">
      <c r="A30" s="10"/>
      <c r="B30" s="194"/>
      <c r="C30" s="185" t="s">
        <v>24</v>
      </c>
      <c r="D30" s="210"/>
      <c r="E30" s="225">
        <v>150906</v>
      </c>
      <c r="F30" s="83">
        <v>0</v>
      </c>
      <c r="G30" s="84">
        <v>150906</v>
      </c>
      <c r="H30" s="82">
        <v>150906</v>
      </c>
      <c r="I30" s="83">
        <v>0</v>
      </c>
      <c r="J30" s="84">
        <v>150906</v>
      </c>
      <c r="K30" s="118">
        <f t="shared" si="0"/>
        <v>100</v>
      </c>
      <c r="L30" s="91" t="str">
        <f t="shared" si="1"/>
        <v>-</v>
      </c>
      <c r="M30" s="119">
        <f t="shared" si="2"/>
        <v>100</v>
      </c>
    </row>
    <row r="31" spans="1:13" ht="18" customHeight="1">
      <c r="A31" s="10"/>
      <c r="B31" s="192"/>
      <c r="C31" s="183" t="s">
        <v>25</v>
      </c>
      <c r="D31" s="208"/>
      <c r="E31" s="223">
        <v>73524</v>
      </c>
      <c r="F31" s="77">
        <v>0</v>
      </c>
      <c r="G31" s="78">
        <v>73524</v>
      </c>
      <c r="H31" s="76">
        <v>73524</v>
      </c>
      <c r="I31" s="77">
        <v>0</v>
      </c>
      <c r="J31" s="78">
        <v>73524</v>
      </c>
      <c r="K31" s="116">
        <f t="shared" si="0"/>
        <v>100</v>
      </c>
      <c r="L31" s="89" t="str">
        <f t="shared" si="1"/>
        <v>-</v>
      </c>
      <c r="M31" s="117">
        <f t="shared" si="2"/>
        <v>100</v>
      </c>
    </row>
    <row r="32" spans="1:13" ht="18" customHeight="1">
      <c r="A32" s="10"/>
      <c r="B32" s="192"/>
      <c r="C32" s="183" t="s">
        <v>26</v>
      </c>
      <c r="D32" s="208"/>
      <c r="E32" s="223">
        <v>263560</v>
      </c>
      <c r="F32" s="77">
        <v>0</v>
      </c>
      <c r="G32" s="78">
        <v>263560</v>
      </c>
      <c r="H32" s="76">
        <v>263560</v>
      </c>
      <c r="I32" s="77">
        <v>0</v>
      </c>
      <c r="J32" s="78">
        <v>263560</v>
      </c>
      <c r="K32" s="116">
        <f t="shared" si="0"/>
        <v>100</v>
      </c>
      <c r="L32" s="89" t="str">
        <f t="shared" si="1"/>
        <v>-</v>
      </c>
      <c r="M32" s="117">
        <f t="shared" si="2"/>
        <v>100</v>
      </c>
    </row>
    <row r="33" spans="1:13" ht="18" customHeight="1">
      <c r="A33" s="10"/>
      <c r="B33" s="192"/>
      <c r="C33" s="183" t="s">
        <v>27</v>
      </c>
      <c r="D33" s="208"/>
      <c r="E33" s="223">
        <v>3845</v>
      </c>
      <c r="F33" s="77">
        <v>0</v>
      </c>
      <c r="G33" s="78">
        <v>3845</v>
      </c>
      <c r="H33" s="76">
        <v>3845</v>
      </c>
      <c r="I33" s="77">
        <v>0</v>
      </c>
      <c r="J33" s="78">
        <v>3845</v>
      </c>
      <c r="K33" s="116">
        <f t="shared" si="0"/>
        <v>100</v>
      </c>
      <c r="L33" s="89" t="str">
        <f t="shared" si="1"/>
        <v>-</v>
      </c>
      <c r="M33" s="117">
        <f t="shared" si="2"/>
        <v>100</v>
      </c>
    </row>
    <row r="34" spans="1:13" ht="18" customHeight="1">
      <c r="A34" s="10"/>
      <c r="B34" s="193"/>
      <c r="C34" s="184" t="s">
        <v>28</v>
      </c>
      <c r="D34" s="209"/>
      <c r="E34" s="224">
        <v>4870</v>
      </c>
      <c r="F34" s="80">
        <v>0</v>
      </c>
      <c r="G34" s="81">
        <v>4870</v>
      </c>
      <c r="H34" s="79">
        <v>4870</v>
      </c>
      <c r="I34" s="80">
        <v>0</v>
      </c>
      <c r="J34" s="81">
        <v>4870</v>
      </c>
      <c r="K34" s="101">
        <f t="shared" si="0"/>
        <v>100</v>
      </c>
      <c r="L34" s="90" t="str">
        <f t="shared" si="1"/>
        <v>-</v>
      </c>
      <c r="M34" s="102">
        <f t="shared" si="2"/>
        <v>100</v>
      </c>
    </row>
    <row r="35" spans="1:13" ht="18" customHeight="1">
      <c r="A35" s="10"/>
      <c r="B35" s="194"/>
      <c r="C35" s="185" t="s">
        <v>29</v>
      </c>
      <c r="D35" s="210"/>
      <c r="E35" s="225">
        <v>4507</v>
      </c>
      <c r="F35" s="83">
        <v>15</v>
      </c>
      <c r="G35" s="84">
        <v>4522</v>
      </c>
      <c r="H35" s="82">
        <v>4507</v>
      </c>
      <c r="I35" s="83">
        <v>15</v>
      </c>
      <c r="J35" s="84">
        <v>4522</v>
      </c>
      <c r="K35" s="118">
        <f t="shared" si="0"/>
        <v>100</v>
      </c>
      <c r="L35" s="91">
        <f t="shared" si="1"/>
        <v>100</v>
      </c>
      <c r="M35" s="119">
        <f t="shared" si="2"/>
        <v>100</v>
      </c>
    </row>
    <row r="36" spans="1:13" ht="18" customHeight="1">
      <c r="A36" s="10"/>
      <c r="B36" s="192"/>
      <c r="C36" s="183" t="s">
        <v>30</v>
      </c>
      <c r="D36" s="208"/>
      <c r="E36" s="223">
        <v>2679</v>
      </c>
      <c r="F36" s="77">
        <v>0</v>
      </c>
      <c r="G36" s="78">
        <v>2679</v>
      </c>
      <c r="H36" s="76">
        <v>2679</v>
      </c>
      <c r="I36" s="77">
        <v>0</v>
      </c>
      <c r="J36" s="78">
        <v>2679</v>
      </c>
      <c r="K36" s="116">
        <f t="shared" si="0"/>
        <v>100</v>
      </c>
      <c r="L36" s="89" t="str">
        <f t="shared" si="1"/>
        <v>-</v>
      </c>
      <c r="M36" s="117">
        <f t="shared" si="2"/>
        <v>100</v>
      </c>
    </row>
    <row r="37" spans="1:13" ht="18" customHeight="1">
      <c r="A37" s="10"/>
      <c r="B37" s="192"/>
      <c r="C37" s="183" t="s">
        <v>31</v>
      </c>
      <c r="D37" s="208"/>
      <c r="E37" s="223">
        <v>12750</v>
      </c>
      <c r="F37" s="77">
        <v>0</v>
      </c>
      <c r="G37" s="78">
        <v>12750</v>
      </c>
      <c r="H37" s="76">
        <v>12750</v>
      </c>
      <c r="I37" s="77">
        <v>0</v>
      </c>
      <c r="J37" s="78">
        <v>12750</v>
      </c>
      <c r="K37" s="116">
        <f t="shared" si="0"/>
        <v>100</v>
      </c>
      <c r="L37" s="89" t="str">
        <f t="shared" si="1"/>
        <v>-</v>
      </c>
      <c r="M37" s="117">
        <f t="shared" si="2"/>
        <v>100</v>
      </c>
    </row>
    <row r="38" spans="1:13" ht="18" customHeight="1">
      <c r="A38" s="10"/>
      <c r="B38" s="192"/>
      <c r="C38" s="183" t="s">
        <v>32</v>
      </c>
      <c r="D38" s="208"/>
      <c r="E38" s="223">
        <v>5039</v>
      </c>
      <c r="F38" s="77">
        <v>0</v>
      </c>
      <c r="G38" s="78">
        <v>5039</v>
      </c>
      <c r="H38" s="76">
        <v>5039</v>
      </c>
      <c r="I38" s="77">
        <v>0</v>
      </c>
      <c r="J38" s="78">
        <v>5039</v>
      </c>
      <c r="K38" s="116">
        <f t="shared" si="0"/>
        <v>100</v>
      </c>
      <c r="L38" s="89" t="str">
        <f t="shared" si="1"/>
        <v>-</v>
      </c>
      <c r="M38" s="117">
        <f t="shared" si="2"/>
        <v>100</v>
      </c>
    </row>
    <row r="39" spans="1:13" ht="18" customHeight="1">
      <c r="A39" s="10"/>
      <c r="B39" s="193"/>
      <c r="C39" s="184" t="s">
        <v>33</v>
      </c>
      <c r="D39" s="209"/>
      <c r="E39" s="224">
        <v>8092</v>
      </c>
      <c r="F39" s="80">
        <v>0</v>
      </c>
      <c r="G39" s="81">
        <v>8092</v>
      </c>
      <c r="H39" s="79">
        <v>8092</v>
      </c>
      <c r="I39" s="80">
        <v>0</v>
      </c>
      <c r="J39" s="81">
        <v>8092</v>
      </c>
      <c r="K39" s="101">
        <f t="shared" si="0"/>
        <v>100</v>
      </c>
      <c r="L39" s="90" t="str">
        <f t="shared" si="1"/>
        <v>-</v>
      </c>
      <c r="M39" s="102">
        <f t="shared" si="2"/>
        <v>100</v>
      </c>
    </row>
    <row r="40" spans="1:13" ht="18" customHeight="1">
      <c r="A40" s="10"/>
      <c r="B40" s="194"/>
      <c r="C40" s="185" t="s">
        <v>34</v>
      </c>
      <c r="D40" s="210"/>
      <c r="E40" s="225">
        <v>10612</v>
      </c>
      <c r="F40" s="83">
        <v>0</v>
      </c>
      <c r="G40" s="84">
        <v>10612</v>
      </c>
      <c r="H40" s="82">
        <v>10612</v>
      </c>
      <c r="I40" s="83">
        <v>0</v>
      </c>
      <c r="J40" s="84">
        <v>10612</v>
      </c>
      <c r="K40" s="118">
        <f t="shared" si="0"/>
        <v>100</v>
      </c>
      <c r="L40" s="91" t="str">
        <f t="shared" si="1"/>
        <v>-</v>
      </c>
      <c r="M40" s="119">
        <f t="shared" si="2"/>
        <v>100</v>
      </c>
    </row>
    <row r="41" spans="1:13" ht="18" customHeight="1">
      <c r="A41" s="10"/>
      <c r="B41" s="192"/>
      <c r="C41" s="183" t="s">
        <v>100</v>
      </c>
      <c r="D41" s="208"/>
      <c r="E41" s="223">
        <v>54597</v>
      </c>
      <c r="F41" s="77">
        <v>0</v>
      </c>
      <c r="G41" s="78">
        <v>54597</v>
      </c>
      <c r="H41" s="76">
        <v>54597</v>
      </c>
      <c r="I41" s="77">
        <v>0</v>
      </c>
      <c r="J41" s="78">
        <v>54597</v>
      </c>
      <c r="K41" s="116">
        <f t="shared" si="0"/>
        <v>100</v>
      </c>
      <c r="L41" s="89" t="str">
        <f t="shared" si="1"/>
        <v>-</v>
      </c>
      <c r="M41" s="117">
        <f t="shared" si="2"/>
        <v>100</v>
      </c>
    </row>
    <row r="42" spans="1:13" ht="18" customHeight="1">
      <c r="A42" s="10"/>
      <c r="B42" s="192"/>
      <c r="C42" s="183" t="s">
        <v>101</v>
      </c>
      <c r="D42" s="208"/>
      <c r="E42" s="223">
        <v>114326</v>
      </c>
      <c r="F42" s="77">
        <v>0</v>
      </c>
      <c r="G42" s="78">
        <v>114326</v>
      </c>
      <c r="H42" s="76">
        <v>114326</v>
      </c>
      <c r="I42" s="77">
        <v>0</v>
      </c>
      <c r="J42" s="78">
        <v>114326</v>
      </c>
      <c r="K42" s="116">
        <f t="shared" si="0"/>
        <v>100</v>
      </c>
      <c r="L42" s="89" t="str">
        <f t="shared" si="1"/>
        <v>-</v>
      </c>
      <c r="M42" s="117">
        <f t="shared" si="2"/>
        <v>100</v>
      </c>
    </row>
    <row r="43" spans="1:13" ht="18" customHeight="1">
      <c r="A43" s="10"/>
      <c r="B43" s="192"/>
      <c r="C43" s="183" t="s">
        <v>35</v>
      </c>
      <c r="D43" s="208"/>
      <c r="E43" s="223">
        <v>6178</v>
      </c>
      <c r="F43" s="77">
        <v>0</v>
      </c>
      <c r="G43" s="78">
        <v>6178</v>
      </c>
      <c r="H43" s="76">
        <v>6178</v>
      </c>
      <c r="I43" s="77">
        <v>0</v>
      </c>
      <c r="J43" s="78">
        <v>6178</v>
      </c>
      <c r="K43" s="116">
        <f t="shared" si="0"/>
        <v>100</v>
      </c>
      <c r="L43" s="89" t="str">
        <f t="shared" si="1"/>
        <v>-</v>
      </c>
      <c r="M43" s="117">
        <f t="shared" si="2"/>
        <v>100</v>
      </c>
    </row>
    <row r="44" spans="1:13" ht="18" customHeight="1">
      <c r="A44" s="10"/>
      <c r="B44" s="193"/>
      <c r="C44" s="184" t="s">
        <v>36</v>
      </c>
      <c r="D44" s="209"/>
      <c r="E44" s="224">
        <v>20642</v>
      </c>
      <c r="F44" s="80">
        <v>0</v>
      </c>
      <c r="G44" s="81">
        <v>20642</v>
      </c>
      <c r="H44" s="79">
        <v>20642</v>
      </c>
      <c r="I44" s="80">
        <v>0</v>
      </c>
      <c r="J44" s="81">
        <v>20642</v>
      </c>
      <c r="K44" s="101">
        <f t="shared" si="0"/>
        <v>100</v>
      </c>
      <c r="L44" s="90" t="str">
        <f t="shared" si="1"/>
        <v>-</v>
      </c>
      <c r="M44" s="102">
        <f t="shared" si="2"/>
        <v>100</v>
      </c>
    </row>
    <row r="45" spans="1:13" ht="18" customHeight="1" thickBot="1">
      <c r="A45" s="10"/>
      <c r="B45" s="221"/>
      <c r="C45" s="219" t="s">
        <v>37</v>
      </c>
      <c r="D45" s="231"/>
      <c r="E45" s="226">
        <v>8428</v>
      </c>
      <c r="F45" s="154">
        <v>0</v>
      </c>
      <c r="G45" s="155">
        <v>8428</v>
      </c>
      <c r="H45" s="153">
        <v>8428</v>
      </c>
      <c r="I45" s="154">
        <v>0</v>
      </c>
      <c r="J45" s="155">
        <v>8428</v>
      </c>
      <c r="K45" s="163">
        <f t="shared" si="0"/>
        <v>100</v>
      </c>
      <c r="L45" s="156" t="str">
        <f t="shared" si="1"/>
        <v>-</v>
      </c>
      <c r="M45" s="164">
        <f t="shared" si="2"/>
        <v>100</v>
      </c>
    </row>
    <row r="46" spans="1:13" ht="18" customHeight="1" thickTop="1">
      <c r="A46" s="13"/>
      <c r="B46" s="195"/>
      <c r="C46" s="186" t="s">
        <v>57</v>
      </c>
      <c r="D46" s="211"/>
      <c r="E46" s="227">
        <v>8382426</v>
      </c>
      <c r="F46" s="106">
        <v>908</v>
      </c>
      <c r="G46" s="107">
        <v>8383334</v>
      </c>
      <c r="H46" s="105">
        <v>8382425</v>
      </c>
      <c r="I46" s="106">
        <v>555</v>
      </c>
      <c r="J46" s="107">
        <v>8382980</v>
      </c>
      <c r="K46" s="157">
        <f t="shared" si="0"/>
        <v>99.99998807027941</v>
      </c>
      <c r="L46" s="108">
        <f t="shared" si="1"/>
        <v>61.12334801762115</v>
      </c>
      <c r="M46" s="158">
        <f t="shared" si="2"/>
        <v>99.99577733631989</v>
      </c>
    </row>
    <row r="47" spans="1:13" ht="18" customHeight="1" thickBot="1">
      <c r="A47" s="13"/>
      <c r="B47" s="196"/>
      <c r="C47" s="187" t="s">
        <v>58</v>
      </c>
      <c r="D47" s="212"/>
      <c r="E47" s="228">
        <v>1687805</v>
      </c>
      <c r="F47" s="86">
        <v>15</v>
      </c>
      <c r="G47" s="87">
        <v>1687820</v>
      </c>
      <c r="H47" s="85">
        <v>1687805</v>
      </c>
      <c r="I47" s="86">
        <v>15</v>
      </c>
      <c r="J47" s="87">
        <v>1687820</v>
      </c>
      <c r="K47" s="120">
        <f t="shared" si="0"/>
        <v>100</v>
      </c>
      <c r="L47" s="100">
        <f t="shared" si="1"/>
        <v>100</v>
      </c>
      <c r="M47" s="121">
        <f t="shared" si="2"/>
        <v>100</v>
      </c>
    </row>
    <row r="48" spans="2:13" ht="18" customHeight="1" thickBot="1">
      <c r="B48" s="197"/>
      <c r="C48" s="188" t="s">
        <v>104</v>
      </c>
      <c r="D48" s="213"/>
      <c r="E48" s="229">
        <v>10070231</v>
      </c>
      <c r="F48" s="94">
        <v>923</v>
      </c>
      <c r="G48" s="95">
        <v>10071154</v>
      </c>
      <c r="H48" s="93">
        <v>10070230</v>
      </c>
      <c r="I48" s="94">
        <v>570</v>
      </c>
      <c r="J48" s="95">
        <v>10070800</v>
      </c>
      <c r="K48" s="146">
        <f t="shared" si="0"/>
        <v>99.9999900697412</v>
      </c>
      <c r="L48" s="104">
        <f t="shared" si="1"/>
        <v>61.75514626218852</v>
      </c>
      <c r="M48" s="147">
        <f t="shared" si="2"/>
        <v>99.99648501055589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68" top="0.5905511811023623" bottom="0.5905511811023623" header="0.5118110236220472" footer="0.4724409448818898"/>
  <pageSetup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tabColor indexed="15"/>
  </sheetPr>
  <dimension ref="A1:M48"/>
  <sheetViews>
    <sheetView showGridLines="0" zoomScaleSheetLayoutView="100" workbookViewId="0" topLeftCell="A34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46</v>
      </c>
      <c r="C1" s="12"/>
      <c r="D1" s="12"/>
      <c r="E1" s="7"/>
      <c r="F1" s="7"/>
      <c r="G1" s="7"/>
      <c r="H1" s="7"/>
      <c r="I1" s="7"/>
      <c r="J1" s="7"/>
      <c r="K1" s="2"/>
      <c r="L1" s="2"/>
      <c r="M1" s="47" t="s">
        <v>40</v>
      </c>
    </row>
    <row r="2" spans="2:13" s="109" customFormat="1" ht="15" customHeight="1">
      <c r="B2" s="236"/>
      <c r="C2" s="233"/>
      <c r="D2" s="239"/>
      <c r="E2" s="363" t="s">
        <v>0</v>
      </c>
      <c r="F2" s="363"/>
      <c r="G2" s="364"/>
      <c r="H2" s="365" t="s">
        <v>1</v>
      </c>
      <c r="I2" s="363"/>
      <c r="J2" s="364"/>
      <c r="K2" s="366" t="s">
        <v>2</v>
      </c>
      <c r="L2" s="367"/>
      <c r="M2" s="368"/>
    </row>
    <row r="3" spans="2:13" ht="12" customHeight="1">
      <c r="B3" s="237"/>
      <c r="C3" s="234" t="s">
        <v>3</v>
      </c>
      <c r="D3" s="240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238"/>
      <c r="C4" s="235"/>
      <c r="D4" s="241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0</v>
      </c>
      <c r="F5" s="74">
        <v>0</v>
      </c>
      <c r="G5" s="75">
        <v>0</v>
      </c>
      <c r="H5" s="73">
        <v>0</v>
      </c>
      <c r="I5" s="74">
        <v>0</v>
      </c>
      <c r="J5" s="75">
        <v>0</v>
      </c>
      <c r="K5" s="114" t="str">
        <f>IF(E5=0,"-",H5/E5*100)</f>
        <v>-</v>
      </c>
      <c r="L5" s="88" t="str">
        <f>IF(F5=0,"-",I5/F5*100)</f>
        <v>-</v>
      </c>
      <c r="M5" s="115" t="str">
        <f>IF(G5=0,"-",J5/G5*100)</f>
        <v>-</v>
      </c>
    </row>
    <row r="6" spans="1:13" ht="18" customHeight="1">
      <c r="A6" s="10"/>
      <c r="B6" s="192"/>
      <c r="C6" s="183" t="s">
        <v>5</v>
      </c>
      <c r="D6" s="208"/>
      <c r="E6" s="223">
        <v>0</v>
      </c>
      <c r="F6" s="77">
        <v>0</v>
      </c>
      <c r="G6" s="78">
        <v>0</v>
      </c>
      <c r="H6" s="76">
        <v>0</v>
      </c>
      <c r="I6" s="77">
        <v>0</v>
      </c>
      <c r="J6" s="78">
        <v>0</v>
      </c>
      <c r="K6" s="116" t="str">
        <f aca="true" t="shared" si="0" ref="K6:K48">IF(E6=0,"-",H6/E6*100)</f>
        <v>-</v>
      </c>
      <c r="L6" s="89" t="str">
        <f aca="true" t="shared" si="1" ref="L6:L48">IF(F6=0,"-",I6/F6*100)</f>
        <v>-</v>
      </c>
      <c r="M6" s="117" t="str">
        <f aca="true" t="shared" si="2" ref="M6:M48">IF(G6=0,"-",J6/G6*100)</f>
        <v>-</v>
      </c>
    </row>
    <row r="7" spans="1:13" ht="18" customHeight="1">
      <c r="A7" s="10"/>
      <c r="B7" s="192"/>
      <c r="C7" s="183" t="s">
        <v>6</v>
      </c>
      <c r="D7" s="208"/>
      <c r="E7" s="223">
        <v>1176</v>
      </c>
      <c r="F7" s="77">
        <v>0</v>
      </c>
      <c r="G7" s="78">
        <v>1176</v>
      </c>
      <c r="H7" s="76">
        <v>1176</v>
      </c>
      <c r="I7" s="77">
        <v>0</v>
      </c>
      <c r="J7" s="78">
        <v>1176</v>
      </c>
      <c r="K7" s="116">
        <f t="shared" si="0"/>
        <v>100</v>
      </c>
      <c r="L7" s="89" t="str">
        <f t="shared" si="1"/>
        <v>-</v>
      </c>
      <c r="M7" s="117">
        <f t="shared" si="2"/>
        <v>100</v>
      </c>
    </row>
    <row r="8" spans="1:13" ht="18" customHeight="1">
      <c r="A8" s="10"/>
      <c r="B8" s="192"/>
      <c r="C8" s="183" t="s">
        <v>7</v>
      </c>
      <c r="D8" s="208"/>
      <c r="E8" s="223">
        <v>0</v>
      </c>
      <c r="F8" s="77">
        <v>0</v>
      </c>
      <c r="G8" s="78">
        <v>0</v>
      </c>
      <c r="H8" s="76">
        <v>0</v>
      </c>
      <c r="I8" s="77">
        <v>0</v>
      </c>
      <c r="J8" s="78">
        <v>0</v>
      </c>
      <c r="K8" s="116" t="str">
        <f t="shared" si="0"/>
        <v>-</v>
      </c>
      <c r="L8" s="89" t="str">
        <f t="shared" si="1"/>
        <v>-</v>
      </c>
      <c r="M8" s="117" t="str">
        <f t="shared" si="2"/>
        <v>-</v>
      </c>
    </row>
    <row r="9" spans="1:13" ht="18" customHeight="1">
      <c r="A9" s="10"/>
      <c r="B9" s="247"/>
      <c r="C9" s="242" t="s">
        <v>8</v>
      </c>
      <c r="D9" s="252"/>
      <c r="E9" s="224">
        <v>17724</v>
      </c>
      <c r="F9" s="80">
        <v>0</v>
      </c>
      <c r="G9" s="81">
        <v>17724</v>
      </c>
      <c r="H9" s="79">
        <v>17724</v>
      </c>
      <c r="I9" s="80">
        <v>0</v>
      </c>
      <c r="J9" s="81">
        <v>17724</v>
      </c>
      <c r="K9" s="101">
        <f t="shared" si="0"/>
        <v>100</v>
      </c>
      <c r="L9" s="90" t="str">
        <f t="shared" si="1"/>
        <v>-</v>
      </c>
      <c r="M9" s="102">
        <f t="shared" si="2"/>
        <v>100</v>
      </c>
    </row>
    <row r="10" spans="1:13" ht="18" customHeight="1">
      <c r="A10" s="10"/>
      <c r="B10" s="248"/>
      <c r="C10" s="243" t="s">
        <v>9</v>
      </c>
      <c r="D10" s="253"/>
      <c r="E10" s="225">
        <v>827</v>
      </c>
      <c r="F10" s="83">
        <v>0</v>
      </c>
      <c r="G10" s="84">
        <v>827</v>
      </c>
      <c r="H10" s="82">
        <v>827</v>
      </c>
      <c r="I10" s="83">
        <v>0</v>
      </c>
      <c r="J10" s="84">
        <v>827</v>
      </c>
      <c r="K10" s="118">
        <f t="shared" si="0"/>
        <v>100</v>
      </c>
      <c r="L10" s="91" t="str">
        <f t="shared" si="1"/>
        <v>-</v>
      </c>
      <c r="M10" s="119">
        <f t="shared" si="2"/>
        <v>100</v>
      </c>
    </row>
    <row r="11" spans="1:13" ht="18" customHeight="1">
      <c r="A11" s="10"/>
      <c r="B11" s="249"/>
      <c r="C11" s="244" t="s">
        <v>95</v>
      </c>
      <c r="D11" s="254"/>
      <c r="E11" s="223">
        <v>0</v>
      </c>
      <c r="F11" s="77">
        <v>0</v>
      </c>
      <c r="G11" s="78">
        <v>0</v>
      </c>
      <c r="H11" s="76">
        <v>0</v>
      </c>
      <c r="I11" s="77">
        <v>0</v>
      </c>
      <c r="J11" s="78">
        <v>0</v>
      </c>
      <c r="K11" s="116" t="str">
        <f t="shared" si="0"/>
        <v>-</v>
      </c>
      <c r="L11" s="89" t="str">
        <f t="shared" si="1"/>
        <v>-</v>
      </c>
      <c r="M11" s="117" t="str">
        <f t="shared" si="2"/>
        <v>-</v>
      </c>
    </row>
    <row r="12" spans="1:13" ht="18" customHeight="1">
      <c r="A12" s="10"/>
      <c r="B12" s="249"/>
      <c r="C12" s="244" t="s">
        <v>96</v>
      </c>
      <c r="D12" s="254"/>
      <c r="E12" s="223">
        <v>0</v>
      </c>
      <c r="F12" s="77">
        <v>0</v>
      </c>
      <c r="G12" s="78">
        <v>0</v>
      </c>
      <c r="H12" s="76">
        <v>0</v>
      </c>
      <c r="I12" s="77">
        <v>0</v>
      </c>
      <c r="J12" s="78">
        <v>0</v>
      </c>
      <c r="K12" s="116" t="str">
        <f t="shared" si="0"/>
        <v>-</v>
      </c>
      <c r="L12" s="89" t="str">
        <f t="shared" si="1"/>
        <v>-</v>
      </c>
      <c r="M12" s="117" t="str">
        <f t="shared" si="2"/>
        <v>-</v>
      </c>
    </row>
    <row r="13" spans="1:13" ht="18" customHeight="1">
      <c r="A13" s="10"/>
      <c r="B13" s="249"/>
      <c r="C13" s="244" t="s">
        <v>97</v>
      </c>
      <c r="D13" s="254"/>
      <c r="E13" s="223">
        <v>0</v>
      </c>
      <c r="F13" s="77">
        <v>0</v>
      </c>
      <c r="G13" s="78">
        <v>0</v>
      </c>
      <c r="H13" s="76">
        <v>0</v>
      </c>
      <c r="I13" s="77">
        <v>0</v>
      </c>
      <c r="J13" s="78">
        <v>0</v>
      </c>
      <c r="K13" s="116" t="str">
        <f t="shared" si="0"/>
        <v>-</v>
      </c>
      <c r="L13" s="89" t="str">
        <f t="shared" si="1"/>
        <v>-</v>
      </c>
      <c r="M13" s="117" t="str">
        <f t="shared" si="2"/>
        <v>-</v>
      </c>
    </row>
    <row r="14" spans="1:13" ht="18" customHeight="1">
      <c r="A14" s="10"/>
      <c r="B14" s="247"/>
      <c r="C14" s="242" t="s">
        <v>98</v>
      </c>
      <c r="D14" s="252"/>
      <c r="E14" s="224">
        <v>425</v>
      </c>
      <c r="F14" s="80">
        <v>0</v>
      </c>
      <c r="G14" s="81">
        <v>425</v>
      </c>
      <c r="H14" s="79">
        <v>425</v>
      </c>
      <c r="I14" s="80">
        <v>0</v>
      </c>
      <c r="J14" s="81">
        <v>425</v>
      </c>
      <c r="K14" s="101">
        <f t="shared" si="0"/>
        <v>100</v>
      </c>
      <c r="L14" s="90" t="str">
        <f t="shared" si="1"/>
        <v>-</v>
      </c>
      <c r="M14" s="102">
        <f t="shared" si="2"/>
        <v>100</v>
      </c>
    </row>
    <row r="15" spans="1:13" ht="18" customHeight="1">
      <c r="A15" s="10"/>
      <c r="B15" s="248"/>
      <c r="C15" s="243" t="s">
        <v>99</v>
      </c>
      <c r="D15" s="253"/>
      <c r="E15" s="225">
        <v>68</v>
      </c>
      <c r="F15" s="83">
        <v>0</v>
      </c>
      <c r="G15" s="84">
        <v>68</v>
      </c>
      <c r="H15" s="82">
        <v>68</v>
      </c>
      <c r="I15" s="83">
        <v>0</v>
      </c>
      <c r="J15" s="84">
        <v>68</v>
      </c>
      <c r="K15" s="118">
        <f t="shared" si="0"/>
        <v>100</v>
      </c>
      <c r="L15" s="91" t="str">
        <f t="shared" si="1"/>
        <v>-</v>
      </c>
      <c r="M15" s="119">
        <f t="shared" si="2"/>
        <v>100</v>
      </c>
    </row>
    <row r="16" spans="1:13" ht="18" customHeight="1">
      <c r="A16" s="10"/>
      <c r="B16" s="250"/>
      <c r="C16" s="245" t="s">
        <v>10</v>
      </c>
      <c r="D16" s="255"/>
      <c r="E16" s="222">
        <v>864</v>
      </c>
      <c r="F16" s="74">
        <v>0</v>
      </c>
      <c r="G16" s="75">
        <v>864</v>
      </c>
      <c r="H16" s="73">
        <v>864</v>
      </c>
      <c r="I16" s="74">
        <v>0</v>
      </c>
      <c r="J16" s="75">
        <v>864</v>
      </c>
      <c r="K16" s="114">
        <f t="shared" si="0"/>
        <v>100</v>
      </c>
      <c r="L16" s="88" t="str">
        <f t="shared" si="1"/>
        <v>-</v>
      </c>
      <c r="M16" s="115">
        <f t="shared" si="2"/>
        <v>100</v>
      </c>
    </row>
    <row r="17" spans="1:13" ht="18" customHeight="1">
      <c r="A17" s="10"/>
      <c r="B17" s="249"/>
      <c r="C17" s="244" t="s">
        <v>11</v>
      </c>
      <c r="D17" s="254"/>
      <c r="E17" s="223">
        <v>0</v>
      </c>
      <c r="F17" s="77">
        <v>0</v>
      </c>
      <c r="G17" s="78">
        <v>0</v>
      </c>
      <c r="H17" s="76">
        <v>0</v>
      </c>
      <c r="I17" s="77">
        <v>0</v>
      </c>
      <c r="J17" s="78">
        <v>0</v>
      </c>
      <c r="K17" s="116" t="str">
        <f t="shared" si="0"/>
        <v>-</v>
      </c>
      <c r="L17" s="89" t="str">
        <f t="shared" si="1"/>
        <v>-</v>
      </c>
      <c r="M17" s="117" t="str">
        <f t="shared" si="2"/>
        <v>-</v>
      </c>
    </row>
    <row r="18" spans="1:13" ht="18" customHeight="1">
      <c r="A18" s="10"/>
      <c r="B18" s="249"/>
      <c r="C18" s="244" t="s">
        <v>12</v>
      </c>
      <c r="D18" s="254"/>
      <c r="E18" s="223">
        <v>0</v>
      </c>
      <c r="F18" s="77">
        <v>0</v>
      </c>
      <c r="G18" s="78">
        <v>0</v>
      </c>
      <c r="H18" s="76">
        <v>0</v>
      </c>
      <c r="I18" s="77">
        <v>0</v>
      </c>
      <c r="J18" s="78">
        <v>0</v>
      </c>
      <c r="K18" s="116" t="str">
        <f t="shared" si="0"/>
        <v>-</v>
      </c>
      <c r="L18" s="89" t="str">
        <f t="shared" si="1"/>
        <v>-</v>
      </c>
      <c r="M18" s="117" t="str">
        <f t="shared" si="2"/>
        <v>-</v>
      </c>
    </row>
    <row r="19" spans="1:13" ht="18" customHeight="1">
      <c r="A19" s="10"/>
      <c r="B19" s="247"/>
      <c r="C19" s="242" t="s">
        <v>13</v>
      </c>
      <c r="D19" s="252"/>
      <c r="E19" s="224">
        <v>0</v>
      </c>
      <c r="F19" s="80">
        <v>0</v>
      </c>
      <c r="G19" s="81">
        <v>0</v>
      </c>
      <c r="H19" s="79">
        <v>0</v>
      </c>
      <c r="I19" s="80">
        <v>0</v>
      </c>
      <c r="J19" s="81">
        <v>0</v>
      </c>
      <c r="K19" s="101" t="str">
        <f t="shared" si="0"/>
        <v>-</v>
      </c>
      <c r="L19" s="90" t="str">
        <f t="shared" si="1"/>
        <v>-</v>
      </c>
      <c r="M19" s="102" t="str">
        <f t="shared" si="2"/>
        <v>-</v>
      </c>
    </row>
    <row r="20" spans="1:13" ht="18" customHeight="1">
      <c r="A20" s="10"/>
      <c r="B20" s="248"/>
      <c r="C20" s="243" t="s">
        <v>14</v>
      </c>
      <c r="D20" s="253"/>
      <c r="E20" s="225">
        <v>9948</v>
      </c>
      <c r="F20" s="83">
        <v>0</v>
      </c>
      <c r="G20" s="84">
        <v>9948</v>
      </c>
      <c r="H20" s="82">
        <v>9948</v>
      </c>
      <c r="I20" s="83">
        <v>0</v>
      </c>
      <c r="J20" s="84">
        <v>9948</v>
      </c>
      <c r="K20" s="118">
        <f t="shared" si="0"/>
        <v>100</v>
      </c>
      <c r="L20" s="91" t="str">
        <f t="shared" si="1"/>
        <v>-</v>
      </c>
      <c r="M20" s="119">
        <f t="shared" si="2"/>
        <v>100</v>
      </c>
    </row>
    <row r="21" spans="1:13" ht="18" customHeight="1">
      <c r="A21" s="10"/>
      <c r="B21" s="249"/>
      <c r="C21" s="244" t="s">
        <v>15</v>
      </c>
      <c r="D21" s="254"/>
      <c r="E21" s="223">
        <v>0</v>
      </c>
      <c r="F21" s="77">
        <v>0</v>
      </c>
      <c r="G21" s="78">
        <v>0</v>
      </c>
      <c r="H21" s="76">
        <v>0</v>
      </c>
      <c r="I21" s="77">
        <v>0</v>
      </c>
      <c r="J21" s="78">
        <v>0</v>
      </c>
      <c r="K21" s="116" t="str">
        <f t="shared" si="0"/>
        <v>-</v>
      </c>
      <c r="L21" s="89" t="str">
        <f t="shared" si="1"/>
        <v>-</v>
      </c>
      <c r="M21" s="117" t="str">
        <f t="shared" si="2"/>
        <v>-</v>
      </c>
    </row>
    <row r="22" spans="1:13" ht="18" customHeight="1">
      <c r="A22" s="10"/>
      <c r="B22" s="249"/>
      <c r="C22" s="244" t="s">
        <v>16</v>
      </c>
      <c r="D22" s="254"/>
      <c r="E22" s="223">
        <v>0</v>
      </c>
      <c r="F22" s="77">
        <v>0</v>
      </c>
      <c r="G22" s="78">
        <v>0</v>
      </c>
      <c r="H22" s="76">
        <v>0</v>
      </c>
      <c r="I22" s="77">
        <v>0</v>
      </c>
      <c r="J22" s="78">
        <v>0</v>
      </c>
      <c r="K22" s="116" t="str">
        <f t="shared" si="0"/>
        <v>-</v>
      </c>
      <c r="L22" s="89" t="str">
        <f t="shared" si="1"/>
        <v>-</v>
      </c>
      <c r="M22" s="117" t="str">
        <f t="shared" si="2"/>
        <v>-</v>
      </c>
    </row>
    <row r="23" spans="1:13" ht="18" customHeight="1">
      <c r="A23" s="10"/>
      <c r="B23" s="249"/>
      <c r="C23" s="244" t="s">
        <v>17</v>
      </c>
      <c r="D23" s="254"/>
      <c r="E23" s="223">
        <v>0</v>
      </c>
      <c r="F23" s="77">
        <v>0</v>
      </c>
      <c r="G23" s="78">
        <v>0</v>
      </c>
      <c r="H23" s="76">
        <v>0</v>
      </c>
      <c r="I23" s="77">
        <v>0</v>
      </c>
      <c r="J23" s="78">
        <v>0</v>
      </c>
      <c r="K23" s="116" t="str">
        <f t="shared" si="0"/>
        <v>-</v>
      </c>
      <c r="L23" s="89" t="str">
        <f t="shared" si="1"/>
        <v>-</v>
      </c>
      <c r="M23" s="117" t="str">
        <f t="shared" si="2"/>
        <v>-</v>
      </c>
    </row>
    <row r="24" spans="1:13" ht="18" customHeight="1">
      <c r="A24" s="10"/>
      <c r="B24" s="247"/>
      <c r="C24" s="242" t="s">
        <v>18</v>
      </c>
      <c r="D24" s="252"/>
      <c r="E24" s="224">
        <v>429</v>
      </c>
      <c r="F24" s="80">
        <v>0</v>
      </c>
      <c r="G24" s="81">
        <v>429</v>
      </c>
      <c r="H24" s="79">
        <v>429</v>
      </c>
      <c r="I24" s="80">
        <v>0</v>
      </c>
      <c r="J24" s="81">
        <v>429</v>
      </c>
      <c r="K24" s="101">
        <f t="shared" si="0"/>
        <v>100</v>
      </c>
      <c r="L24" s="90" t="str">
        <f t="shared" si="1"/>
        <v>-</v>
      </c>
      <c r="M24" s="102">
        <f t="shared" si="2"/>
        <v>100</v>
      </c>
    </row>
    <row r="25" spans="1:13" ht="18" customHeight="1">
      <c r="A25" s="10"/>
      <c r="B25" s="248"/>
      <c r="C25" s="243" t="s">
        <v>19</v>
      </c>
      <c r="D25" s="253"/>
      <c r="E25" s="225">
        <v>11</v>
      </c>
      <c r="F25" s="83">
        <v>0</v>
      </c>
      <c r="G25" s="84">
        <v>11</v>
      </c>
      <c r="H25" s="82">
        <v>11</v>
      </c>
      <c r="I25" s="83">
        <v>0</v>
      </c>
      <c r="J25" s="84">
        <v>11</v>
      </c>
      <c r="K25" s="118">
        <f t="shared" si="0"/>
        <v>100</v>
      </c>
      <c r="L25" s="91" t="str">
        <f t="shared" si="1"/>
        <v>-</v>
      </c>
      <c r="M25" s="119">
        <f t="shared" si="2"/>
        <v>100</v>
      </c>
    </row>
    <row r="26" spans="1:13" ht="18" customHeight="1">
      <c r="A26" s="10"/>
      <c r="B26" s="249"/>
      <c r="C26" s="244" t="s">
        <v>20</v>
      </c>
      <c r="D26" s="254"/>
      <c r="E26" s="223">
        <v>0</v>
      </c>
      <c r="F26" s="77">
        <v>0</v>
      </c>
      <c r="G26" s="78">
        <v>0</v>
      </c>
      <c r="H26" s="76">
        <v>0</v>
      </c>
      <c r="I26" s="77">
        <v>0</v>
      </c>
      <c r="J26" s="78">
        <v>0</v>
      </c>
      <c r="K26" s="116" t="str">
        <f t="shared" si="0"/>
        <v>-</v>
      </c>
      <c r="L26" s="89" t="str">
        <f t="shared" si="1"/>
        <v>-</v>
      </c>
      <c r="M26" s="117" t="str">
        <f t="shared" si="2"/>
        <v>-</v>
      </c>
    </row>
    <row r="27" spans="1:13" ht="18" customHeight="1">
      <c r="A27" s="10"/>
      <c r="B27" s="249"/>
      <c r="C27" s="244" t="s">
        <v>21</v>
      </c>
      <c r="D27" s="254"/>
      <c r="E27" s="223">
        <v>0</v>
      </c>
      <c r="F27" s="77">
        <v>0</v>
      </c>
      <c r="G27" s="78">
        <v>0</v>
      </c>
      <c r="H27" s="76">
        <v>0</v>
      </c>
      <c r="I27" s="77">
        <v>0</v>
      </c>
      <c r="J27" s="78">
        <v>0</v>
      </c>
      <c r="K27" s="116" t="str">
        <f t="shared" si="0"/>
        <v>-</v>
      </c>
      <c r="L27" s="89" t="str">
        <f t="shared" si="1"/>
        <v>-</v>
      </c>
      <c r="M27" s="117" t="str">
        <f t="shared" si="2"/>
        <v>-</v>
      </c>
    </row>
    <row r="28" spans="1:13" ht="18" customHeight="1">
      <c r="A28" s="10"/>
      <c r="B28" s="249"/>
      <c r="C28" s="244" t="s">
        <v>22</v>
      </c>
      <c r="D28" s="254"/>
      <c r="E28" s="223">
        <v>0</v>
      </c>
      <c r="F28" s="77">
        <v>0</v>
      </c>
      <c r="G28" s="78">
        <v>0</v>
      </c>
      <c r="H28" s="76">
        <v>0</v>
      </c>
      <c r="I28" s="77">
        <v>0</v>
      </c>
      <c r="J28" s="78">
        <v>0</v>
      </c>
      <c r="K28" s="116" t="str">
        <f t="shared" si="0"/>
        <v>-</v>
      </c>
      <c r="L28" s="89" t="str">
        <f t="shared" si="1"/>
        <v>-</v>
      </c>
      <c r="M28" s="117" t="str">
        <f t="shared" si="2"/>
        <v>-</v>
      </c>
    </row>
    <row r="29" spans="1:13" ht="18" customHeight="1">
      <c r="A29" s="10"/>
      <c r="B29" s="247"/>
      <c r="C29" s="242" t="s">
        <v>23</v>
      </c>
      <c r="D29" s="252"/>
      <c r="E29" s="224">
        <v>0</v>
      </c>
      <c r="F29" s="80">
        <v>0</v>
      </c>
      <c r="G29" s="81">
        <v>0</v>
      </c>
      <c r="H29" s="79">
        <v>0</v>
      </c>
      <c r="I29" s="80">
        <v>0</v>
      </c>
      <c r="J29" s="81">
        <v>0</v>
      </c>
      <c r="K29" s="101" t="str">
        <f t="shared" si="0"/>
        <v>-</v>
      </c>
      <c r="L29" s="90" t="str">
        <f t="shared" si="1"/>
        <v>-</v>
      </c>
      <c r="M29" s="102" t="str">
        <f t="shared" si="2"/>
        <v>-</v>
      </c>
    </row>
    <row r="30" spans="1:13" ht="18" customHeight="1">
      <c r="A30" s="10"/>
      <c r="B30" s="248"/>
      <c r="C30" s="243" t="s">
        <v>24</v>
      </c>
      <c r="D30" s="253"/>
      <c r="E30" s="225">
        <v>0</v>
      </c>
      <c r="F30" s="83">
        <v>0</v>
      </c>
      <c r="G30" s="84">
        <v>0</v>
      </c>
      <c r="H30" s="82">
        <v>0</v>
      </c>
      <c r="I30" s="83">
        <v>0</v>
      </c>
      <c r="J30" s="84">
        <v>0</v>
      </c>
      <c r="K30" s="118" t="str">
        <f t="shared" si="0"/>
        <v>-</v>
      </c>
      <c r="L30" s="91" t="str">
        <f t="shared" si="1"/>
        <v>-</v>
      </c>
      <c r="M30" s="119" t="str">
        <f t="shared" si="2"/>
        <v>-</v>
      </c>
    </row>
    <row r="31" spans="1:13" ht="18" customHeight="1">
      <c r="A31" s="10"/>
      <c r="B31" s="249"/>
      <c r="C31" s="244" t="s">
        <v>25</v>
      </c>
      <c r="D31" s="254"/>
      <c r="E31" s="223">
        <v>0</v>
      </c>
      <c r="F31" s="77">
        <v>0</v>
      </c>
      <c r="G31" s="78">
        <v>0</v>
      </c>
      <c r="H31" s="76">
        <v>0</v>
      </c>
      <c r="I31" s="77">
        <v>0</v>
      </c>
      <c r="J31" s="78">
        <v>0</v>
      </c>
      <c r="K31" s="116" t="str">
        <f t="shared" si="0"/>
        <v>-</v>
      </c>
      <c r="L31" s="89" t="str">
        <f t="shared" si="1"/>
        <v>-</v>
      </c>
      <c r="M31" s="117" t="str">
        <f t="shared" si="2"/>
        <v>-</v>
      </c>
    </row>
    <row r="32" spans="1:13" ht="18" customHeight="1">
      <c r="A32" s="10"/>
      <c r="B32" s="249"/>
      <c r="C32" s="244" t="s">
        <v>26</v>
      </c>
      <c r="D32" s="254"/>
      <c r="E32" s="223">
        <v>0</v>
      </c>
      <c r="F32" s="77">
        <v>0</v>
      </c>
      <c r="G32" s="78">
        <v>0</v>
      </c>
      <c r="H32" s="76">
        <v>0</v>
      </c>
      <c r="I32" s="77">
        <v>0</v>
      </c>
      <c r="J32" s="78">
        <v>0</v>
      </c>
      <c r="K32" s="116" t="str">
        <f t="shared" si="0"/>
        <v>-</v>
      </c>
      <c r="L32" s="89" t="str">
        <f t="shared" si="1"/>
        <v>-</v>
      </c>
      <c r="M32" s="117" t="str">
        <f t="shared" si="2"/>
        <v>-</v>
      </c>
    </row>
    <row r="33" spans="1:13" ht="18" customHeight="1">
      <c r="A33" s="10"/>
      <c r="B33" s="249"/>
      <c r="C33" s="244" t="s">
        <v>27</v>
      </c>
      <c r="D33" s="254"/>
      <c r="E33" s="223">
        <v>0</v>
      </c>
      <c r="F33" s="77">
        <v>0</v>
      </c>
      <c r="G33" s="78">
        <v>0</v>
      </c>
      <c r="H33" s="76">
        <v>0</v>
      </c>
      <c r="I33" s="77">
        <v>0</v>
      </c>
      <c r="J33" s="78">
        <v>0</v>
      </c>
      <c r="K33" s="116" t="str">
        <f t="shared" si="0"/>
        <v>-</v>
      </c>
      <c r="L33" s="89" t="str">
        <f t="shared" si="1"/>
        <v>-</v>
      </c>
      <c r="M33" s="117" t="str">
        <f t="shared" si="2"/>
        <v>-</v>
      </c>
    </row>
    <row r="34" spans="1:13" ht="18" customHeight="1">
      <c r="A34" s="10"/>
      <c r="B34" s="247"/>
      <c r="C34" s="242" t="s">
        <v>28</v>
      </c>
      <c r="D34" s="252"/>
      <c r="E34" s="224">
        <v>0</v>
      </c>
      <c r="F34" s="80">
        <v>0</v>
      </c>
      <c r="G34" s="81">
        <v>0</v>
      </c>
      <c r="H34" s="79">
        <v>0</v>
      </c>
      <c r="I34" s="80">
        <v>0</v>
      </c>
      <c r="J34" s="81">
        <v>0</v>
      </c>
      <c r="K34" s="101" t="str">
        <f t="shared" si="0"/>
        <v>-</v>
      </c>
      <c r="L34" s="90" t="str">
        <f t="shared" si="1"/>
        <v>-</v>
      </c>
      <c r="M34" s="102" t="str">
        <f t="shared" si="2"/>
        <v>-</v>
      </c>
    </row>
    <row r="35" spans="1:13" ht="18" customHeight="1">
      <c r="A35" s="10"/>
      <c r="B35" s="248"/>
      <c r="C35" s="243" t="s">
        <v>29</v>
      </c>
      <c r="D35" s="253"/>
      <c r="E35" s="225">
        <v>18</v>
      </c>
      <c r="F35" s="83">
        <v>0</v>
      </c>
      <c r="G35" s="84">
        <v>18</v>
      </c>
      <c r="H35" s="82">
        <v>18</v>
      </c>
      <c r="I35" s="83">
        <v>0</v>
      </c>
      <c r="J35" s="84">
        <v>18</v>
      </c>
      <c r="K35" s="118">
        <f t="shared" si="0"/>
        <v>100</v>
      </c>
      <c r="L35" s="91" t="str">
        <f t="shared" si="1"/>
        <v>-</v>
      </c>
      <c r="M35" s="119">
        <f t="shared" si="2"/>
        <v>100</v>
      </c>
    </row>
    <row r="36" spans="1:13" ht="18" customHeight="1">
      <c r="A36" s="10"/>
      <c r="B36" s="249"/>
      <c r="C36" s="244" t="s">
        <v>30</v>
      </c>
      <c r="D36" s="254"/>
      <c r="E36" s="223">
        <v>0</v>
      </c>
      <c r="F36" s="77">
        <v>0</v>
      </c>
      <c r="G36" s="78">
        <v>0</v>
      </c>
      <c r="H36" s="76">
        <v>0</v>
      </c>
      <c r="I36" s="77">
        <v>0</v>
      </c>
      <c r="J36" s="78">
        <v>0</v>
      </c>
      <c r="K36" s="116" t="str">
        <f t="shared" si="0"/>
        <v>-</v>
      </c>
      <c r="L36" s="89" t="str">
        <f t="shared" si="1"/>
        <v>-</v>
      </c>
      <c r="M36" s="117" t="str">
        <f t="shared" si="2"/>
        <v>-</v>
      </c>
    </row>
    <row r="37" spans="1:13" ht="18" customHeight="1">
      <c r="A37" s="10"/>
      <c r="B37" s="249"/>
      <c r="C37" s="244" t="s">
        <v>31</v>
      </c>
      <c r="D37" s="254"/>
      <c r="E37" s="223">
        <v>61</v>
      </c>
      <c r="F37" s="77">
        <v>0</v>
      </c>
      <c r="G37" s="78">
        <v>61</v>
      </c>
      <c r="H37" s="76">
        <v>61</v>
      </c>
      <c r="I37" s="77">
        <v>0</v>
      </c>
      <c r="J37" s="78">
        <v>61</v>
      </c>
      <c r="K37" s="116">
        <f t="shared" si="0"/>
        <v>100</v>
      </c>
      <c r="L37" s="89" t="str">
        <f t="shared" si="1"/>
        <v>-</v>
      </c>
      <c r="M37" s="117">
        <f t="shared" si="2"/>
        <v>100</v>
      </c>
    </row>
    <row r="38" spans="1:13" ht="18" customHeight="1">
      <c r="A38" s="10"/>
      <c r="B38" s="249"/>
      <c r="C38" s="244" t="s">
        <v>32</v>
      </c>
      <c r="D38" s="254"/>
      <c r="E38" s="223">
        <v>0</v>
      </c>
      <c r="F38" s="77">
        <v>0</v>
      </c>
      <c r="G38" s="78">
        <v>0</v>
      </c>
      <c r="H38" s="76">
        <v>0</v>
      </c>
      <c r="I38" s="77">
        <v>0</v>
      </c>
      <c r="J38" s="78">
        <v>0</v>
      </c>
      <c r="K38" s="116" t="str">
        <f t="shared" si="0"/>
        <v>-</v>
      </c>
      <c r="L38" s="89" t="str">
        <f t="shared" si="1"/>
        <v>-</v>
      </c>
      <c r="M38" s="117" t="str">
        <f t="shared" si="2"/>
        <v>-</v>
      </c>
    </row>
    <row r="39" spans="1:13" ht="18" customHeight="1">
      <c r="A39" s="10"/>
      <c r="B39" s="247"/>
      <c r="C39" s="242" t="s">
        <v>33</v>
      </c>
      <c r="D39" s="252"/>
      <c r="E39" s="224">
        <v>0</v>
      </c>
      <c r="F39" s="80">
        <v>0</v>
      </c>
      <c r="G39" s="81">
        <v>0</v>
      </c>
      <c r="H39" s="79">
        <v>0</v>
      </c>
      <c r="I39" s="80">
        <v>0</v>
      </c>
      <c r="J39" s="81">
        <v>0</v>
      </c>
      <c r="K39" s="101" t="str">
        <f t="shared" si="0"/>
        <v>-</v>
      </c>
      <c r="L39" s="90" t="str">
        <f t="shared" si="1"/>
        <v>-</v>
      </c>
      <c r="M39" s="102" t="str">
        <f t="shared" si="2"/>
        <v>-</v>
      </c>
    </row>
    <row r="40" spans="1:13" ht="18" customHeight="1">
      <c r="A40" s="10"/>
      <c r="B40" s="248"/>
      <c r="C40" s="243" t="s">
        <v>34</v>
      </c>
      <c r="D40" s="253"/>
      <c r="E40" s="225">
        <v>0</v>
      </c>
      <c r="F40" s="83">
        <v>0</v>
      </c>
      <c r="G40" s="84">
        <v>0</v>
      </c>
      <c r="H40" s="82">
        <v>0</v>
      </c>
      <c r="I40" s="83">
        <v>0</v>
      </c>
      <c r="J40" s="84">
        <v>0</v>
      </c>
      <c r="K40" s="118" t="str">
        <f t="shared" si="0"/>
        <v>-</v>
      </c>
      <c r="L40" s="91" t="str">
        <f t="shared" si="1"/>
        <v>-</v>
      </c>
      <c r="M40" s="119" t="str">
        <f t="shared" si="2"/>
        <v>-</v>
      </c>
    </row>
    <row r="41" spans="1:13" ht="18" customHeight="1">
      <c r="A41" s="10"/>
      <c r="B41" s="249"/>
      <c r="C41" s="244" t="s">
        <v>100</v>
      </c>
      <c r="D41" s="254"/>
      <c r="E41" s="223">
        <v>76</v>
      </c>
      <c r="F41" s="77">
        <v>0</v>
      </c>
      <c r="G41" s="78">
        <v>76</v>
      </c>
      <c r="H41" s="76">
        <v>0</v>
      </c>
      <c r="I41" s="77">
        <v>0</v>
      </c>
      <c r="J41" s="78">
        <v>0</v>
      </c>
      <c r="K41" s="116">
        <f t="shared" si="0"/>
        <v>0</v>
      </c>
      <c r="L41" s="89" t="str">
        <f t="shared" si="1"/>
        <v>-</v>
      </c>
      <c r="M41" s="117">
        <f t="shared" si="2"/>
        <v>0</v>
      </c>
    </row>
    <row r="42" spans="1:13" ht="18" customHeight="1">
      <c r="A42" s="10"/>
      <c r="B42" s="249"/>
      <c r="C42" s="244" t="s">
        <v>101</v>
      </c>
      <c r="D42" s="254"/>
      <c r="E42" s="223">
        <v>350</v>
      </c>
      <c r="F42" s="77">
        <v>0</v>
      </c>
      <c r="G42" s="78">
        <v>350</v>
      </c>
      <c r="H42" s="76">
        <v>350</v>
      </c>
      <c r="I42" s="77">
        <v>0</v>
      </c>
      <c r="J42" s="78">
        <v>350</v>
      </c>
      <c r="K42" s="116">
        <f t="shared" si="0"/>
        <v>100</v>
      </c>
      <c r="L42" s="89" t="str">
        <f t="shared" si="1"/>
        <v>-</v>
      </c>
      <c r="M42" s="117">
        <f t="shared" si="2"/>
        <v>100</v>
      </c>
    </row>
    <row r="43" spans="1:13" ht="18" customHeight="1">
      <c r="A43" s="10"/>
      <c r="B43" s="249"/>
      <c r="C43" s="244" t="s">
        <v>35</v>
      </c>
      <c r="D43" s="254"/>
      <c r="E43" s="223">
        <v>0</v>
      </c>
      <c r="F43" s="77">
        <v>0</v>
      </c>
      <c r="G43" s="78">
        <v>0</v>
      </c>
      <c r="H43" s="76">
        <v>0</v>
      </c>
      <c r="I43" s="77">
        <v>0</v>
      </c>
      <c r="J43" s="78">
        <v>0</v>
      </c>
      <c r="K43" s="116" t="str">
        <f t="shared" si="0"/>
        <v>-</v>
      </c>
      <c r="L43" s="89" t="str">
        <f t="shared" si="1"/>
        <v>-</v>
      </c>
      <c r="M43" s="117" t="str">
        <f t="shared" si="2"/>
        <v>-</v>
      </c>
    </row>
    <row r="44" spans="1:13" ht="18" customHeight="1">
      <c r="A44" s="10"/>
      <c r="B44" s="247"/>
      <c r="C44" s="242" t="s">
        <v>36</v>
      </c>
      <c r="D44" s="252"/>
      <c r="E44" s="224">
        <v>0</v>
      </c>
      <c r="F44" s="80">
        <v>0</v>
      </c>
      <c r="G44" s="81">
        <v>0</v>
      </c>
      <c r="H44" s="79">
        <v>0</v>
      </c>
      <c r="I44" s="80">
        <v>0</v>
      </c>
      <c r="J44" s="81">
        <v>0</v>
      </c>
      <c r="K44" s="101" t="str">
        <f t="shared" si="0"/>
        <v>-</v>
      </c>
      <c r="L44" s="90" t="str">
        <f t="shared" si="1"/>
        <v>-</v>
      </c>
      <c r="M44" s="102" t="str">
        <f t="shared" si="2"/>
        <v>-</v>
      </c>
    </row>
    <row r="45" spans="1:13" ht="18" customHeight="1" thickBot="1">
      <c r="A45" s="10"/>
      <c r="B45" s="251"/>
      <c r="C45" s="246" t="s">
        <v>37</v>
      </c>
      <c r="D45" s="256"/>
      <c r="E45" s="226">
        <v>13</v>
      </c>
      <c r="F45" s="154">
        <v>0</v>
      </c>
      <c r="G45" s="155">
        <v>13</v>
      </c>
      <c r="H45" s="153">
        <v>13</v>
      </c>
      <c r="I45" s="154">
        <v>0</v>
      </c>
      <c r="J45" s="155">
        <v>13</v>
      </c>
      <c r="K45" s="163">
        <f t="shared" si="0"/>
        <v>100</v>
      </c>
      <c r="L45" s="156" t="str">
        <f t="shared" si="1"/>
        <v>-</v>
      </c>
      <c r="M45" s="164">
        <f t="shared" si="2"/>
        <v>100</v>
      </c>
    </row>
    <row r="46" spans="1:13" ht="18" customHeight="1" thickTop="1">
      <c r="A46" s="13"/>
      <c r="B46" s="195"/>
      <c r="C46" s="186" t="s">
        <v>57</v>
      </c>
      <c r="D46" s="211"/>
      <c r="E46" s="227">
        <v>20220</v>
      </c>
      <c r="F46" s="106">
        <v>0</v>
      </c>
      <c r="G46" s="107">
        <v>20220</v>
      </c>
      <c r="H46" s="105">
        <v>20220</v>
      </c>
      <c r="I46" s="106">
        <v>0</v>
      </c>
      <c r="J46" s="107">
        <v>20220</v>
      </c>
      <c r="K46" s="157">
        <f t="shared" si="0"/>
        <v>100</v>
      </c>
      <c r="L46" s="108" t="str">
        <f t="shared" si="1"/>
        <v>-</v>
      </c>
      <c r="M46" s="158">
        <f t="shared" si="2"/>
        <v>100</v>
      </c>
    </row>
    <row r="47" spans="1:13" ht="18" customHeight="1" thickBot="1">
      <c r="A47" s="13"/>
      <c r="B47" s="196"/>
      <c r="C47" s="187" t="s">
        <v>58</v>
      </c>
      <c r="D47" s="212"/>
      <c r="E47" s="228">
        <v>11770</v>
      </c>
      <c r="F47" s="86">
        <v>0</v>
      </c>
      <c r="G47" s="87">
        <v>11770</v>
      </c>
      <c r="H47" s="85">
        <v>11694</v>
      </c>
      <c r="I47" s="86">
        <v>0</v>
      </c>
      <c r="J47" s="87">
        <v>11694</v>
      </c>
      <c r="K47" s="120">
        <f t="shared" si="0"/>
        <v>99.35429056924384</v>
      </c>
      <c r="L47" s="100" t="str">
        <f t="shared" si="1"/>
        <v>-</v>
      </c>
      <c r="M47" s="121">
        <f t="shared" si="2"/>
        <v>99.35429056924384</v>
      </c>
    </row>
    <row r="48" spans="2:13" ht="18" customHeight="1" thickBot="1">
      <c r="B48" s="197"/>
      <c r="C48" s="188" t="s">
        <v>104</v>
      </c>
      <c r="D48" s="213"/>
      <c r="E48" s="229">
        <v>31990</v>
      </c>
      <c r="F48" s="94">
        <v>0</v>
      </c>
      <c r="G48" s="95">
        <v>31990</v>
      </c>
      <c r="H48" s="93">
        <v>31914</v>
      </c>
      <c r="I48" s="94">
        <v>0</v>
      </c>
      <c r="J48" s="95">
        <v>31914</v>
      </c>
      <c r="K48" s="146">
        <f t="shared" si="0"/>
        <v>99.76242575804939</v>
      </c>
      <c r="L48" s="104" t="str">
        <f t="shared" si="1"/>
        <v>-</v>
      </c>
      <c r="M48" s="147">
        <f t="shared" si="2"/>
        <v>99.76242575804939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tabColor indexed="15"/>
  </sheetPr>
  <dimension ref="A1:M48"/>
  <sheetViews>
    <sheetView showGridLines="0" zoomScaleSheetLayoutView="100" workbookViewId="0" topLeftCell="A37">
      <selection activeCell="A41" sqref="P42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s="1" customFormat="1" ht="14.25" thickBot="1">
      <c r="B1" s="2" t="s">
        <v>47</v>
      </c>
      <c r="C1" s="2"/>
      <c r="D1" s="2"/>
      <c r="E1" s="14"/>
      <c r="F1" s="14"/>
      <c r="G1" s="14"/>
      <c r="H1" s="14"/>
      <c r="I1" s="14"/>
      <c r="J1" s="14"/>
      <c r="K1" s="2"/>
      <c r="L1" s="2"/>
      <c r="M1" s="47" t="s">
        <v>40</v>
      </c>
    </row>
    <row r="2" spans="2:13" s="48" customFormat="1" ht="15" customHeight="1">
      <c r="B2" s="220"/>
      <c r="C2" s="218"/>
      <c r="D2" s="230"/>
      <c r="E2" s="347" t="s">
        <v>0</v>
      </c>
      <c r="F2" s="347"/>
      <c r="G2" s="348"/>
      <c r="H2" s="349" t="s">
        <v>1</v>
      </c>
      <c r="I2" s="347"/>
      <c r="J2" s="348"/>
      <c r="K2" s="350" t="s">
        <v>2</v>
      </c>
      <c r="L2" s="351"/>
      <c r="M2" s="352"/>
    </row>
    <row r="3" spans="2:13" ht="12" customHeight="1">
      <c r="B3" s="189"/>
      <c r="C3" s="180" t="s">
        <v>3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3"/>
      <c r="B5" s="191"/>
      <c r="C5" s="182" t="s">
        <v>4</v>
      </c>
      <c r="D5" s="207"/>
      <c r="E5" s="222">
        <v>0</v>
      </c>
      <c r="F5" s="74">
        <v>0</v>
      </c>
      <c r="G5" s="75">
        <v>0</v>
      </c>
      <c r="H5" s="73">
        <v>0</v>
      </c>
      <c r="I5" s="74">
        <v>0</v>
      </c>
      <c r="J5" s="75">
        <v>0</v>
      </c>
      <c r="K5" s="134" t="str">
        <f>IF(E5=0,"-",H5/E5*100)</f>
        <v>-</v>
      </c>
      <c r="L5" s="135" t="str">
        <f>IF(F5=0,"-",I5/F5*100)</f>
        <v>-</v>
      </c>
      <c r="M5" s="136" t="str">
        <f>IF(G5=0,"-",J5/G5*100)</f>
        <v>-</v>
      </c>
    </row>
    <row r="6" spans="1:13" ht="18" customHeight="1">
      <c r="A6" s="3"/>
      <c r="B6" s="192"/>
      <c r="C6" s="183" t="s">
        <v>5</v>
      </c>
      <c r="D6" s="208"/>
      <c r="E6" s="223">
        <v>0</v>
      </c>
      <c r="F6" s="77">
        <v>0</v>
      </c>
      <c r="G6" s="78">
        <v>0</v>
      </c>
      <c r="H6" s="76">
        <v>0</v>
      </c>
      <c r="I6" s="77">
        <v>0</v>
      </c>
      <c r="J6" s="78">
        <v>0</v>
      </c>
      <c r="K6" s="126" t="str">
        <f aca="true" t="shared" si="0" ref="K6:K48">IF(E6=0,"-",H6/E6*100)</f>
        <v>-</v>
      </c>
      <c r="L6" s="92" t="str">
        <f aca="true" t="shared" si="1" ref="L6:L48">IF(F6=0,"-",I6/F6*100)</f>
        <v>-</v>
      </c>
      <c r="M6" s="127" t="str">
        <f aca="true" t="shared" si="2" ref="M6:M48">IF(G6=0,"-",J6/G6*100)</f>
        <v>-</v>
      </c>
    </row>
    <row r="7" spans="1:13" ht="18" customHeight="1">
      <c r="A7" s="3"/>
      <c r="B7" s="192"/>
      <c r="C7" s="183" t="s">
        <v>6</v>
      </c>
      <c r="D7" s="208"/>
      <c r="E7" s="223">
        <v>0</v>
      </c>
      <c r="F7" s="77">
        <v>0</v>
      </c>
      <c r="G7" s="78">
        <v>0</v>
      </c>
      <c r="H7" s="76">
        <v>0</v>
      </c>
      <c r="I7" s="77">
        <v>0</v>
      </c>
      <c r="J7" s="78">
        <v>0</v>
      </c>
      <c r="K7" s="126" t="str">
        <f t="shared" si="0"/>
        <v>-</v>
      </c>
      <c r="L7" s="92" t="str">
        <f t="shared" si="1"/>
        <v>-</v>
      </c>
      <c r="M7" s="127" t="str">
        <f t="shared" si="2"/>
        <v>-</v>
      </c>
    </row>
    <row r="8" spans="1:13" ht="18" customHeight="1">
      <c r="A8" s="3"/>
      <c r="B8" s="192"/>
      <c r="C8" s="183" t="s">
        <v>7</v>
      </c>
      <c r="D8" s="208"/>
      <c r="E8" s="223">
        <v>0</v>
      </c>
      <c r="F8" s="77">
        <v>0</v>
      </c>
      <c r="G8" s="78">
        <v>0</v>
      </c>
      <c r="H8" s="76">
        <v>0</v>
      </c>
      <c r="I8" s="77">
        <v>0</v>
      </c>
      <c r="J8" s="78">
        <v>0</v>
      </c>
      <c r="K8" s="126" t="str">
        <f t="shared" si="0"/>
        <v>-</v>
      </c>
      <c r="L8" s="92" t="str">
        <f t="shared" si="1"/>
        <v>-</v>
      </c>
      <c r="M8" s="127" t="str">
        <f t="shared" si="2"/>
        <v>-</v>
      </c>
    </row>
    <row r="9" spans="1:13" ht="18" customHeight="1">
      <c r="A9" s="3"/>
      <c r="B9" s="193"/>
      <c r="C9" s="184" t="s">
        <v>8</v>
      </c>
      <c r="D9" s="209"/>
      <c r="E9" s="224">
        <v>0</v>
      </c>
      <c r="F9" s="80">
        <v>394</v>
      </c>
      <c r="G9" s="81">
        <v>394</v>
      </c>
      <c r="H9" s="79">
        <v>0</v>
      </c>
      <c r="I9" s="80">
        <v>0</v>
      </c>
      <c r="J9" s="81">
        <v>0</v>
      </c>
      <c r="K9" s="128" t="str">
        <f t="shared" si="0"/>
        <v>-</v>
      </c>
      <c r="L9" s="129">
        <f t="shared" si="1"/>
        <v>0</v>
      </c>
      <c r="M9" s="130">
        <f t="shared" si="2"/>
        <v>0</v>
      </c>
    </row>
    <row r="10" spans="1:13" ht="18" customHeight="1">
      <c r="A10" s="3"/>
      <c r="B10" s="194"/>
      <c r="C10" s="185" t="s">
        <v>9</v>
      </c>
      <c r="D10" s="210"/>
      <c r="E10" s="225">
        <v>0</v>
      </c>
      <c r="F10" s="83">
        <v>0</v>
      </c>
      <c r="G10" s="84">
        <v>0</v>
      </c>
      <c r="H10" s="82">
        <v>0</v>
      </c>
      <c r="I10" s="83">
        <v>0</v>
      </c>
      <c r="J10" s="84">
        <v>0</v>
      </c>
      <c r="K10" s="131" t="str">
        <f t="shared" si="0"/>
        <v>-</v>
      </c>
      <c r="L10" s="132" t="str">
        <f t="shared" si="1"/>
        <v>-</v>
      </c>
      <c r="M10" s="133" t="str">
        <f t="shared" si="2"/>
        <v>-</v>
      </c>
    </row>
    <row r="11" spans="1:13" ht="18" customHeight="1">
      <c r="A11" s="3"/>
      <c r="B11" s="192"/>
      <c r="C11" s="183" t="s">
        <v>95</v>
      </c>
      <c r="D11" s="208"/>
      <c r="E11" s="223">
        <v>0</v>
      </c>
      <c r="F11" s="77">
        <v>0</v>
      </c>
      <c r="G11" s="78">
        <v>0</v>
      </c>
      <c r="H11" s="76">
        <v>0</v>
      </c>
      <c r="I11" s="77">
        <v>0</v>
      </c>
      <c r="J11" s="78">
        <v>0</v>
      </c>
      <c r="K11" s="126" t="str">
        <f t="shared" si="0"/>
        <v>-</v>
      </c>
      <c r="L11" s="92" t="str">
        <f t="shared" si="1"/>
        <v>-</v>
      </c>
      <c r="M11" s="127" t="str">
        <f t="shared" si="2"/>
        <v>-</v>
      </c>
    </row>
    <row r="12" spans="1:13" ht="18" customHeight="1">
      <c r="A12" s="3"/>
      <c r="B12" s="192"/>
      <c r="C12" s="183" t="s">
        <v>96</v>
      </c>
      <c r="D12" s="208"/>
      <c r="E12" s="223">
        <v>0</v>
      </c>
      <c r="F12" s="77">
        <v>0</v>
      </c>
      <c r="G12" s="78">
        <v>0</v>
      </c>
      <c r="H12" s="76">
        <v>0</v>
      </c>
      <c r="I12" s="77">
        <v>0</v>
      </c>
      <c r="J12" s="78">
        <v>0</v>
      </c>
      <c r="K12" s="126" t="str">
        <f t="shared" si="0"/>
        <v>-</v>
      </c>
      <c r="L12" s="92" t="str">
        <f t="shared" si="1"/>
        <v>-</v>
      </c>
      <c r="M12" s="127" t="str">
        <f t="shared" si="2"/>
        <v>-</v>
      </c>
    </row>
    <row r="13" spans="1:13" ht="18" customHeight="1">
      <c r="A13" s="3"/>
      <c r="B13" s="192"/>
      <c r="C13" s="183" t="s">
        <v>97</v>
      </c>
      <c r="D13" s="208"/>
      <c r="E13" s="223">
        <v>0</v>
      </c>
      <c r="F13" s="77">
        <v>0</v>
      </c>
      <c r="G13" s="78">
        <v>0</v>
      </c>
      <c r="H13" s="76">
        <v>0</v>
      </c>
      <c r="I13" s="77">
        <v>0</v>
      </c>
      <c r="J13" s="78">
        <v>0</v>
      </c>
      <c r="K13" s="126" t="str">
        <f t="shared" si="0"/>
        <v>-</v>
      </c>
      <c r="L13" s="92" t="str">
        <f t="shared" si="1"/>
        <v>-</v>
      </c>
      <c r="M13" s="127" t="str">
        <f t="shared" si="2"/>
        <v>-</v>
      </c>
    </row>
    <row r="14" spans="1:13" ht="18" customHeight="1">
      <c r="A14" s="3"/>
      <c r="B14" s="193"/>
      <c r="C14" s="184" t="s">
        <v>98</v>
      </c>
      <c r="D14" s="209"/>
      <c r="E14" s="224">
        <v>0</v>
      </c>
      <c r="F14" s="80">
        <v>0</v>
      </c>
      <c r="G14" s="81">
        <v>0</v>
      </c>
      <c r="H14" s="79">
        <v>0</v>
      </c>
      <c r="I14" s="80">
        <v>0</v>
      </c>
      <c r="J14" s="81">
        <v>0</v>
      </c>
      <c r="K14" s="128" t="str">
        <f t="shared" si="0"/>
        <v>-</v>
      </c>
      <c r="L14" s="129" t="str">
        <f t="shared" si="1"/>
        <v>-</v>
      </c>
      <c r="M14" s="130" t="str">
        <f t="shared" si="2"/>
        <v>-</v>
      </c>
    </row>
    <row r="15" spans="1:13" ht="18" customHeight="1">
      <c r="A15" s="3"/>
      <c r="B15" s="194"/>
      <c r="C15" s="185" t="s">
        <v>99</v>
      </c>
      <c r="D15" s="210"/>
      <c r="E15" s="225">
        <v>0</v>
      </c>
      <c r="F15" s="83">
        <v>198</v>
      </c>
      <c r="G15" s="84">
        <v>198</v>
      </c>
      <c r="H15" s="82">
        <v>0</v>
      </c>
      <c r="I15" s="83">
        <v>0</v>
      </c>
      <c r="J15" s="84">
        <v>0</v>
      </c>
      <c r="K15" s="131" t="str">
        <f t="shared" si="0"/>
        <v>-</v>
      </c>
      <c r="L15" s="132">
        <f t="shared" si="1"/>
        <v>0</v>
      </c>
      <c r="M15" s="133">
        <f t="shared" si="2"/>
        <v>0</v>
      </c>
    </row>
    <row r="16" spans="1:13" ht="18" customHeight="1">
      <c r="A16" s="3"/>
      <c r="B16" s="191"/>
      <c r="C16" s="182" t="s">
        <v>10</v>
      </c>
      <c r="D16" s="207"/>
      <c r="E16" s="222">
        <v>0</v>
      </c>
      <c r="F16" s="74">
        <v>654</v>
      </c>
      <c r="G16" s="75">
        <v>654</v>
      </c>
      <c r="H16" s="73">
        <v>0</v>
      </c>
      <c r="I16" s="74">
        <v>0</v>
      </c>
      <c r="J16" s="75">
        <v>0</v>
      </c>
      <c r="K16" s="134" t="str">
        <f t="shared" si="0"/>
        <v>-</v>
      </c>
      <c r="L16" s="135">
        <f t="shared" si="1"/>
        <v>0</v>
      </c>
      <c r="M16" s="136">
        <f t="shared" si="2"/>
        <v>0</v>
      </c>
    </row>
    <row r="17" spans="1:13" ht="18" customHeight="1">
      <c r="A17" s="3"/>
      <c r="B17" s="192"/>
      <c r="C17" s="183" t="s">
        <v>11</v>
      </c>
      <c r="D17" s="208"/>
      <c r="E17" s="223">
        <v>0</v>
      </c>
      <c r="F17" s="77">
        <v>0</v>
      </c>
      <c r="G17" s="78">
        <v>0</v>
      </c>
      <c r="H17" s="76">
        <v>0</v>
      </c>
      <c r="I17" s="77">
        <v>0</v>
      </c>
      <c r="J17" s="78">
        <v>0</v>
      </c>
      <c r="K17" s="126" t="str">
        <f t="shared" si="0"/>
        <v>-</v>
      </c>
      <c r="L17" s="92" t="str">
        <f t="shared" si="1"/>
        <v>-</v>
      </c>
      <c r="M17" s="127" t="str">
        <f t="shared" si="2"/>
        <v>-</v>
      </c>
    </row>
    <row r="18" spans="1:13" ht="18" customHeight="1">
      <c r="A18" s="3"/>
      <c r="B18" s="192"/>
      <c r="C18" s="183" t="s">
        <v>12</v>
      </c>
      <c r="D18" s="208"/>
      <c r="E18" s="223">
        <v>0</v>
      </c>
      <c r="F18" s="77">
        <v>0</v>
      </c>
      <c r="G18" s="78">
        <v>0</v>
      </c>
      <c r="H18" s="76">
        <v>0</v>
      </c>
      <c r="I18" s="77">
        <v>0</v>
      </c>
      <c r="J18" s="78">
        <v>0</v>
      </c>
      <c r="K18" s="126" t="str">
        <f t="shared" si="0"/>
        <v>-</v>
      </c>
      <c r="L18" s="92" t="str">
        <f t="shared" si="1"/>
        <v>-</v>
      </c>
      <c r="M18" s="127" t="str">
        <f t="shared" si="2"/>
        <v>-</v>
      </c>
    </row>
    <row r="19" spans="1:13" ht="18" customHeight="1">
      <c r="A19" s="3"/>
      <c r="B19" s="193"/>
      <c r="C19" s="184" t="s">
        <v>13</v>
      </c>
      <c r="D19" s="209"/>
      <c r="E19" s="224">
        <v>0</v>
      </c>
      <c r="F19" s="80">
        <v>0</v>
      </c>
      <c r="G19" s="81">
        <v>0</v>
      </c>
      <c r="H19" s="79">
        <v>0</v>
      </c>
      <c r="I19" s="80">
        <v>0</v>
      </c>
      <c r="J19" s="81">
        <v>0</v>
      </c>
      <c r="K19" s="128" t="str">
        <f t="shared" si="0"/>
        <v>-</v>
      </c>
      <c r="L19" s="129" t="str">
        <f t="shared" si="1"/>
        <v>-</v>
      </c>
      <c r="M19" s="130" t="str">
        <f t="shared" si="2"/>
        <v>-</v>
      </c>
    </row>
    <row r="20" spans="1:13" ht="18" customHeight="1">
      <c r="A20" s="3"/>
      <c r="B20" s="194"/>
      <c r="C20" s="185" t="s">
        <v>14</v>
      </c>
      <c r="D20" s="210"/>
      <c r="E20" s="225">
        <v>0</v>
      </c>
      <c r="F20" s="83">
        <v>0</v>
      </c>
      <c r="G20" s="84">
        <v>0</v>
      </c>
      <c r="H20" s="82">
        <v>0</v>
      </c>
      <c r="I20" s="83">
        <v>0</v>
      </c>
      <c r="J20" s="84">
        <v>0</v>
      </c>
      <c r="K20" s="131" t="str">
        <f t="shared" si="0"/>
        <v>-</v>
      </c>
      <c r="L20" s="132" t="str">
        <f t="shared" si="1"/>
        <v>-</v>
      </c>
      <c r="M20" s="133" t="str">
        <f t="shared" si="2"/>
        <v>-</v>
      </c>
    </row>
    <row r="21" spans="1:13" ht="18" customHeight="1">
      <c r="A21" s="3"/>
      <c r="B21" s="192"/>
      <c r="C21" s="183" t="s">
        <v>15</v>
      </c>
      <c r="D21" s="208"/>
      <c r="E21" s="223">
        <v>0</v>
      </c>
      <c r="F21" s="77">
        <v>0</v>
      </c>
      <c r="G21" s="78">
        <v>0</v>
      </c>
      <c r="H21" s="76">
        <v>0</v>
      </c>
      <c r="I21" s="77">
        <v>0</v>
      </c>
      <c r="J21" s="78">
        <v>0</v>
      </c>
      <c r="K21" s="126" t="str">
        <f t="shared" si="0"/>
        <v>-</v>
      </c>
      <c r="L21" s="92" t="str">
        <f t="shared" si="1"/>
        <v>-</v>
      </c>
      <c r="M21" s="127" t="str">
        <f t="shared" si="2"/>
        <v>-</v>
      </c>
    </row>
    <row r="22" spans="1:13" ht="18" customHeight="1">
      <c r="A22" s="3"/>
      <c r="B22" s="192"/>
      <c r="C22" s="183" t="s">
        <v>16</v>
      </c>
      <c r="D22" s="208"/>
      <c r="E22" s="223">
        <v>0</v>
      </c>
      <c r="F22" s="77">
        <v>0</v>
      </c>
      <c r="G22" s="78">
        <v>0</v>
      </c>
      <c r="H22" s="76">
        <v>0</v>
      </c>
      <c r="I22" s="77">
        <v>0</v>
      </c>
      <c r="J22" s="78">
        <v>0</v>
      </c>
      <c r="K22" s="126" t="str">
        <f t="shared" si="0"/>
        <v>-</v>
      </c>
      <c r="L22" s="92" t="str">
        <f t="shared" si="1"/>
        <v>-</v>
      </c>
      <c r="M22" s="127" t="str">
        <f t="shared" si="2"/>
        <v>-</v>
      </c>
    </row>
    <row r="23" spans="1:13" ht="18" customHeight="1">
      <c r="A23" s="3"/>
      <c r="B23" s="192"/>
      <c r="C23" s="183" t="s">
        <v>17</v>
      </c>
      <c r="D23" s="208"/>
      <c r="E23" s="223">
        <v>0</v>
      </c>
      <c r="F23" s="77">
        <v>0</v>
      </c>
      <c r="G23" s="78">
        <v>0</v>
      </c>
      <c r="H23" s="76">
        <v>0</v>
      </c>
      <c r="I23" s="77">
        <v>0</v>
      </c>
      <c r="J23" s="78">
        <v>0</v>
      </c>
      <c r="K23" s="126" t="str">
        <f t="shared" si="0"/>
        <v>-</v>
      </c>
      <c r="L23" s="92" t="str">
        <f t="shared" si="1"/>
        <v>-</v>
      </c>
      <c r="M23" s="127" t="str">
        <f t="shared" si="2"/>
        <v>-</v>
      </c>
    </row>
    <row r="24" spans="1:13" ht="18" customHeight="1">
      <c r="A24" s="3"/>
      <c r="B24" s="193"/>
      <c r="C24" s="184" t="s">
        <v>18</v>
      </c>
      <c r="D24" s="209"/>
      <c r="E24" s="224">
        <v>0</v>
      </c>
      <c r="F24" s="80">
        <v>0</v>
      </c>
      <c r="G24" s="81">
        <v>0</v>
      </c>
      <c r="H24" s="79">
        <v>0</v>
      </c>
      <c r="I24" s="80">
        <v>0</v>
      </c>
      <c r="J24" s="81">
        <v>0</v>
      </c>
      <c r="K24" s="128" t="str">
        <f t="shared" si="0"/>
        <v>-</v>
      </c>
      <c r="L24" s="129" t="str">
        <f t="shared" si="1"/>
        <v>-</v>
      </c>
      <c r="M24" s="130" t="str">
        <f t="shared" si="2"/>
        <v>-</v>
      </c>
    </row>
    <row r="25" spans="1:13" ht="18" customHeight="1">
      <c r="A25" s="3"/>
      <c r="B25" s="194"/>
      <c r="C25" s="185" t="s">
        <v>19</v>
      </c>
      <c r="D25" s="210"/>
      <c r="E25" s="225">
        <v>0</v>
      </c>
      <c r="F25" s="83">
        <v>0</v>
      </c>
      <c r="G25" s="84">
        <v>0</v>
      </c>
      <c r="H25" s="82">
        <v>0</v>
      </c>
      <c r="I25" s="83">
        <v>0</v>
      </c>
      <c r="J25" s="84">
        <v>0</v>
      </c>
      <c r="K25" s="131" t="str">
        <f t="shared" si="0"/>
        <v>-</v>
      </c>
      <c r="L25" s="132" t="str">
        <f t="shared" si="1"/>
        <v>-</v>
      </c>
      <c r="M25" s="133" t="str">
        <f t="shared" si="2"/>
        <v>-</v>
      </c>
    </row>
    <row r="26" spans="1:13" ht="18" customHeight="1">
      <c r="A26" s="3"/>
      <c r="B26" s="192"/>
      <c r="C26" s="183" t="s">
        <v>20</v>
      </c>
      <c r="D26" s="208"/>
      <c r="E26" s="223">
        <v>0</v>
      </c>
      <c r="F26" s="77">
        <v>0</v>
      </c>
      <c r="G26" s="78">
        <v>0</v>
      </c>
      <c r="H26" s="76">
        <v>0</v>
      </c>
      <c r="I26" s="77">
        <v>0</v>
      </c>
      <c r="J26" s="78">
        <v>0</v>
      </c>
      <c r="K26" s="126" t="str">
        <f t="shared" si="0"/>
        <v>-</v>
      </c>
      <c r="L26" s="92" t="str">
        <f t="shared" si="1"/>
        <v>-</v>
      </c>
      <c r="M26" s="127" t="str">
        <f t="shared" si="2"/>
        <v>-</v>
      </c>
    </row>
    <row r="27" spans="1:13" ht="18" customHeight="1">
      <c r="A27" s="3"/>
      <c r="B27" s="192"/>
      <c r="C27" s="183" t="s">
        <v>21</v>
      </c>
      <c r="D27" s="208"/>
      <c r="E27" s="223">
        <v>0</v>
      </c>
      <c r="F27" s="77">
        <v>0</v>
      </c>
      <c r="G27" s="78">
        <v>0</v>
      </c>
      <c r="H27" s="76">
        <v>0</v>
      </c>
      <c r="I27" s="77">
        <v>0</v>
      </c>
      <c r="J27" s="78">
        <v>0</v>
      </c>
      <c r="K27" s="126" t="str">
        <f t="shared" si="0"/>
        <v>-</v>
      </c>
      <c r="L27" s="92" t="str">
        <f t="shared" si="1"/>
        <v>-</v>
      </c>
      <c r="M27" s="127" t="str">
        <f t="shared" si="2"/>
        <v>-</v>
      </c>
    </row>
    <row r="28" spans="1:13" ht="18" customHeight="1">
      <c r="A28" s="3"/>
      <c r="B28" s="192"/>
      <c r="C28" s="183" t="s">
        <v>22</v>
      </c>
      <c r="D28" s="208"/>
      <c r="E28" s="223">
        <v>0</v>
      </c>
      <c r="F28" s="77">
        <v>0</v>
      </c>
      <c r="G28" s="78">
        <v>0</v>
      </c>
      <c r="H28" s="76">
        <v>0</v>
      </c>
      <c r="I28" s="77">
        <v>0</v>
      </c>
      <c r="J28" s="78">
        <v>0</v>
      </c>
      <c r="K28" s="126" t="str">
        <f t="shared" si="0"/>
        <v>-</v>
      </c>
      <c r="L28" s="92" t="str">
        <f t="shared" si="1"/>
        <v>-</v>
      </c>
      <c r="M28" s="127" t="str">
        <f t="shared" si="2"/>
        <v>-</v>
      </c>
    </row>
    <row r="29" spans="1:13" ht="18" customHeight="1">
      <c r="A29" s="3"/>
      <c r="B29" s="193"/>
      <c r="C29" s="184" t="s">
        <v>23</v>
      </c>
      <c r="D29" s="209"/>
      <c r="E29" s="224">
        <v>0</v>
      </c>
      <c r="F29" s="80">
        <v>5586</v>
      </c>
      <c r="G29" s="81">
        <v>5586</v>
      </c>
      <c r="H29" s="79">
        <v>0</v>
      </c>
      <c r="I29" s="80">
        <v>0</v>
      </c>
      <c r="J29" s="81">
        <v>0</v>
      </c>
      <c r="K29" s="128" t="str">
        <f t="shared" si="0"/>
        <v>-</v>
      </c>
      <c r="L29" s="129">
        <f t="shared" si="1"/>
        <v>0</v>
      </c>
      <c r="M29" s="130">
        <f t="shared" si="2"/>
        <v>0</v>
      </c>
    </row>
    <row r="30" spans="1:13" ht="18" customHeight="1">
      <c r="A30" s="3"/>
      <c r="B30" s="194"/>
      <c r="C30" s="185" t="s">
        <v>24</v>
      </c>
      <c r="D30" s="210"/>
      <c r="E30" s="225">
        <v>0</v>
      </c>
      <c r="F30" s="83">
        <v>0</v>
      </c>
      <c r="G30" s="84">
        <v>0</v>
      </c>
      <c r="H30" s="82">
        <v>0</v>
      </c>
      <c r="I30" s="83">
        <v>0</v>
      </c>
      <c r="J30" s="84">
        <v>0</v>
      </c>
      <c r="K30" s="131" t="str">
        <f t="shared" si="0"/>
        <v>-</v>
      </c>
      <c r="L30" s="132" t="str">
        <f t="shared" si="1"/>
        <v>-</v>
      </c>
      <c r="M30" s="133" t="str">
        <f t="shared" si="2"/>
        <v>-</v>
      </c>
    </row>
    <row r="31" spans="1:13" ht="18" customHeight="1">
      <c r="A31" s="3"/>
      <c r="B31" s="192"/>
      <c r="C31" s="183" t="s">
        <v>25</v>
      </c>
      <c r="D31" s="208"/>
      <c r="E31" s="223">
        <v>0</v>
      </c>
      <c r="F31" s="77">
        <v>0</v>
      </c>
      <c r="G31" s="78">
        <v>0</v>
      </c>
      <c r="H31" s="76">
        <v>0</v>
      </c>
      <c r="I31" s="77">
        <v>0</v>
      </c>
      <c r="J31" s="78">
        <v>0</v>
      </c>
      <c r="K31" s="126" t="str">
        <f t="shared" si="0"/>
        <v>-</v>
      </c>
      <c r="L31" s="92" t="str">
        <f t="shared" si="1"/>
        <v>-</v>
      </c>
      <c r="M31" s="127" t="str">
        <f t="shared" si="2"/>
        <v>-</v>
      </c>
    </row>
    <row r="32" spans="1:13" ht="18" customHeight="1">
      <c r="A32" s="3"/>
      <c r="B32" s="192"/>
      <c r="C32" s="183" t="s">
        <v>26</v>
      </c>
      <c r="D32" s="208"/>
      <c r="E32" s="223">
        <v>0</v>
      </c>
      <c r="F32" s="77">
        <v>0</v>
      </c>
      <c r="G32" s="78">
        <v>0</v>
      </c>
      <c r="H32" s="76">
        <v>0</v>
      </c>
      <c r="I32" s="77">
        <v>0</v>
      </c>
      <c r="J32" s="78">
        <v>0</v>
      </c>
      <c r="K32" s="126" t="str">
        <f t="shared" si="0"/>
        <v>-</v>
      </c>
      <c r="L32" s="92" t="str">
        <f t="shared" si="1"/>
        <v>-</v>
      </c>
      <c r="M32" s="127" t="str">
        <f t="shared" si="2"/>
        <v>-</v>
      </c>
    </row>
    <row r="33" spans="1:13" ht="18" customHeight="1">
      <c r="A33" s="3"/>
      <c r="B33" s="192"/>
      <c r="C33" s="183" t="s">
        <v>27</v>
      </c>
      <c r="D33" s="208"/>
      <c r="E33" s="223">
        <v>0</v>
      </c>
      <c r="F33" s="77">
        <v>0</v>
      </c>
      <c r="G33" s="78">
        <v>0</v>
      </c>
      <c r="H33" s="76">
        <v>0</v>
      </c>
      <c r="I33" s="77">
        <v>0</v>
      </c>
      <c r="J33" s="78">
        <v>0</v>
      </c>
      <c r="K33" s="126" t="str">
        <f t="shared" si="0"/>
        <v>-</v>
      </c>
      <c r="L33" s="92" t="str">
        <f t="shared" si="1"/>
        <v>-</v>
      </c>
      <c r="M33" s="127" t="str">
        <f t="shared" si="2"/>
        <v>-</v>
      </c>
    </row>
    <row r="34" spans="1:13" ht="18" customHeight="1">
      <c r="A34" s="3"/>
      <c r="B34" s="193"/>
      <c r="C34" s="184" t="s">
        <v>28</v>
      </c>
      <c r="D34" s="209"/>
      <c r="E34" s="224">
        <v>0</v>
      </c>
      <c r="F34" s="80">
        <v>0</v>
      </c>
      <c r="G34" s="81">
        <v>0</v>
      </c>
      <c r="H34" s="79">
        <v>0</v>
      </c>
      <c r="I34" s="80">
        <v>0</v>
      </c>
      <c r="J34" s="81">
        <v>0</v>
      </c>
      <c r="K34" s="128" t="str">
        <f t="shared" si="0"/>
        <v>-</v>
      </c>
      <c r="L34" s="129" t="str">
        <f t="shared" si="1"/>
        <v>-</v>
      </c>
      <c r="M34" s="130" t="str">
        <f t="shared" si="2"/>
        <v>-</v>
      </c>
    </row>
    <row r="35" spans="1:13" ht="18" customHeight="1">
      <c r="A35" s="3"/>
      <c r="B35" s="194"/>
      <c r="C35" s="185" t="s">
        <v>29</v>
      </c>
      <c r="D35" s="210"/>
      <c r="E35" s="225">
        <v>0</v>
      </c>
      <c r="F35" s="83">
        <v>0</v>
      </c>
      <c r="G35" s="84">
        <v>0</v>
      </c>
      <c r="H35" s="82">
        <v>0</v>
      </c>
      <c r="I35" s="83">
        <v>0</v>
      </c>
      <c r="J35" s="84">
        <v>0</v>
      </c>
      <c r="K35" s="131" t="str">
        <f t="shared" si="0"/>
        <v>-</v>
      </c>
      <c r="L35" s="132" t="str">
        <f t="shared" si="1"/>
        <v>-</v>
      </c>
      <c r="M35" s="133" t="str">
        <f t="shared" si="2"/>
        <v>-</v>
      </c>
    </row>
    <row r="36" spans="1:13" ht="18" customHeight="1">
      <c r="A36" s="3"/>
      <c r="B36" s="192"/>
      <c r="C36" s="183" t="s">
        <v>30</v>
      </c>
      <c r="D36" s="208"/>
      <c r="E36" s="223">
        <v>0</v>
      </c>
      <c r="F36" s="77">
        <v>0</v>
      </c>
      <c r="G36" s="78">
        <v>0</v>
      </c>
      <c r="H36" s="76">
        <v>0</v>
      </c>
      <c r="I36" s="77">
        <v>0</v>
      </c>
      <c r="J36" s="78">
        <v>0</v>
      </c>
      <c r="K36" s="126" t="str">
        <f t="shared" si="0"/>
        <v>-</v>
      </c>
      <c r="L36" s="92" t="str">
        <f t="shared" si="1"/>
        <v>-</v>
      </c>
      <c r="M36" s="127" t="str">
        <f t="shared" si="2"/>
        <v>-</v>
      </c>
    </row>
    <row r="37" spans="1:13" ht="18" customHeight="1">
      <c r="A37" s="3"/>
      <c r="B37" s="192"/>
      <c r="C37" s="183" t="s">
        <v>31</v>
      </c>
      <c r="D37" s="208"/>
      <c r="E37" s="223">
        <v>0</v>
      </c>
      <c r="F37" s="77">
        <v>0</v>
      </c>
      <c r="G37" s="78">
        <v>0</v>
      </c>
      <c r="H37" s="76">
        <v>0</v>
      </c>
      <c r="I37" s="77">
        <v>0</v>
      </c>
      <c r="J37" s="78">
        <v>0</v>
      </c>
      <c r="K37" s="126" t="str">
        <f t="shared" si="0"/>
        <v>-</v>
      </c>
      <c r="L37" s="92" t="str">
        <f t="shared" si="1"/>
        <v>-</v>
      </c>
      <c r="M37" s="127" t="str">
        <f t="shared" si="2"/>
        <v>-</v>
      </c>
    </row>
    <row r="38" spans="1:13" ht="18" customHeight="1">
      <c r="A38" s="3"/>
      <c r="B38" s="192"/>
      <c r="C38" s="183" t="s">
        <v>32</v>
      </c>
      <c r="D38" s="208"/>
      <c r="E38" s="223">
        <v>0</v>
      </c>
      <c r="F38" s="77">
        <v>0</v>
      </c>
      <c r="G38" s="78">
        <v>0</v>
      </c>
      <c r="H38" s="76">
        <v>0</v>
      </c>
      <c r="I38" s="77">
        <v>0</v>
      </c>
      <c r="J38" s="78">
        <v>0</v>
      </c>
      <c r="K38" s="126" t="str">
        <f t="shared" si="0"/>
        <v>-</v>
      </c>
      <c r="L38" s="92" t="str">
        <f t="shared" si="1"/>
        <v>-</v>
      </c>
      <c r="M38" s="127" t="str">
        <f t="shared" si="2"/>
        <v>-</v>
      </c>
    </row>
    <row r="39" spans="1:13" ht="18" customHeight="1">
      <c r="A39" s="3"/>
      <c r="B39" s="193"/>
      <c r="C39" s="184" t="s">
        <v>33</v>
      </c>
      <c r="D39" s="209"/>
      <c r="E39" s="224">
        <v>0</v>
      </c>
      <c r="F39" s="80">
        <v>0</v>
      </c>
      <c r="G39" s="81">
        <v>0</v>
      </c>
      <c r="H39" s="79">
        <v>0</v>
      </c>
      <c r="I39" s="80">
        <v>0</v>
      </c>
      <c r="J39" s="81">
        <v>0</v>
      </c>
      <c r="K39" s="128" t="str">
        <f t="shared" si="0"/>
        <v>-</v>
      </c>
      <c r="L39" s="129" t="str">
        <f t="shared" si="1"/>
        <v>-</v>
      </c>
      <c r="M39" s="130" t="str">
        <f t="shared" si="2"/>
        <v>-</v>
      </c>
    </row>
    <row r="40" spans="1:13" ht="18" customHeight="1">
      <c r="A40" s="3"/>
      <c r="B40" s="194"/>
      <c r="C40" s="185" t="s">
        <v>34</v>
      </c>
      <c r="D40" s="210"/>
      <c r="E40" s="225">
        <v>0</v>
      </c>
      <c r="F40" s="83">
        <v>0</v>
      </c>
      <c r="G40" s="84">
        <v>0</v>
      </c>
      <c r="H40" s="82">
        <v>0</v>
      </c>
      <c r="I40" s="83">
        <v>0</v>
      </c>
      <c r="J40" s="84">
        <v>0</v>
      </c>
      <c r="K40" s="131" t="str">
        <f t="shared" si="0"/>
        <v>-</v>
      </c>
      <c r="L40" s="132" t="str">
        <f t="shared" si="1"/>
        <v>-</v>
      </c>
      <c r="M40" s="133" t="str">
        <f t="shared" si="2"/>
        <v>-</v>
      </c>
    </row>
    <row r="41" spans="1:13" ht="18" customHeight="1">
      <c r="A41" s="3"/>
      <c r="B41" s="192"/>
      <c r="C41" s="183" t="s">
        <v>100</v>
      </c>
      <c r="D41" s="208"/>
      <c r="E41" s="223">
        <v>0</v>
      </c>
      <c r="F41" s="77">
        <v>0</v>
      </c>
      <c r="G41" s="78">
        <v>0</v>
      </c>
      <c r="H41" s="76">
        <v>0</v>
      </c>
      <c r="I41" s="77">
        <v>0</v>
      </c>
      <c r="J41" s="78">
        <v>0</v>
      </c>
      <c r="K41" s="126" t="str">
        <f t="shared" si="0"/>
        <v>-</v>
      </c>
      <c r="L41" s="92" t="str">
        <f t="shared" si="1"/>
        <v>-</v>
      </c>
      <c r="M41" s="127" t="str">
        <f t="shared" si="2"/>
        <v>-</v>
      </c>
    </row>
    <row r="42" spans="1:13" ht="18" customHeight="1">
      <c r="A42" s="3"/>
      <c r="B42" s="192"/>
      <c r="C42" s="183" t="s">
        <v>101</v>
      </c>
      <c r="D42" s="208"/>
      <c r="E42" s="223">
        <v>0</v>
      </c>
      <c r="F42" s="77">
        <v>0</v>
      </c>
      <c r="G42" s="78">
        <v>0</v>
      </c>
      <c r="H42" s="76">
        <v>0</v>
      </c>
      <c r="I42" s="77">
        <v>0</v>
      </c>
      <c r="J42" s="78">
        <v>0</v>
      </c>
      <c r="K42" s="126" t="str">
        <f t="shared" si="0"/>
        <v>-</v>
      </c>
      <c r="L42" s="92" t="str">
        <f t="shared" si="1"/>
        <v>-</v>
      </c>
      <c r="M42" s="127" t="str">
        <f t="shared" si="2"/>
        <v>-</v>
      </c>
    </row>
    <row r="43" spans="1:13" ht="18" customHeight="1">
      <c r="A43" s="3"/>
      <c r="B43" s="192"/>
      <c r="C43" s="183" t="s">
        <v>35</v>
      </c>
      <c r="D43" s="208"/>
      <c r="E43" s="223">
        <v>0</v>
      </c>
      <c r="F43" s="77">
        <v>0</v>
      </c>
      <c r="G43" s="78">
        <v>0</v>
      </c>
      <c r="H43" s="76">
        <v>0</v>
      </c>
      <c r="I43" s="77">
        <v>0</v>
      </c>
      <c r="J43" s="78">
        <v>0</v>
      </c>
      <c r="K43" s="126" t="str">
        <f t="shared" si="0"/>
        <v>-</v>
      </c>
      <c r="L43" s="92" t="str">
        <f t="shared" si="1"/>
        <v>-</v>
      </c>
      <c r="M43" s="127" t="str">
        <f t="shared" si="2"/>
        <v>-</v>
      </c>
    </row>
    <row r="44" spans="1:13" ht="18" customHeight="1">
      <c r="A44" s="3"/>
      <c r="B44" s="193"/>
      <c r="C44" s="184" t="s">
        <v>36</v>
      </c>
      <c r="D44" s="209"/>
      <c r="E44" s="224">
        <v>0</v>
      </c>
      <c r="F44" s="80">
        <v>0</v>
      </c>
      <c r="G44" s="81">
        <v>0</v>
      </c>
      <c r="H44" s="79">
        <v>0</v>
      </c>
      <c r="I44" s="80">
        <v>0</v>
      </c>
      <c r="J44" s="81">
        <v>0</v>
      </c>
      <c r="K44" s="128" t="str">
        <f t="shared" si="0"/>
        <v>-</v>
      </c>
      <c r="L44" s="129" t="str">
        <f t="shared" si="1"/>
        <v>-</v>
      </c>
      <c r="M44" s="130" t="str">
        <f t="shared" si="2"/>
        <v>-</v>
      </c>
    </row>
    <row r="45" spans="1:13" ht="18" customHeight="1" thickBot="1">
      <c r="A45" s="3"/>
      <c r="B45" s="194"/>
      <c r="C45" s="185" t="s">
        <v>37</v>
      </c>
      <c r="D45" s="210"/>
      <c r="E45" s="225">
        <v>0</v>
      </c>
      <c r="F45" s="83">
        <v>0</v>
      </c>
      <c r="G45" s="84">
        <v>0</v>
      </c>
      <c r="H45" s="82">
        <v>0</v>
      </c>
      <c r="I45" s="83">
        <v>0</v>
      </c>
      <c r="J45" s="84">
        <v>0</v>
      </c>
      <c r="K45" s="131" t="str">
        <f t="shared" si="0"/>
        <v>-</v>
      </c>
      <c r="L45" s="132" t="str">
        <f t="shared" si="1"/>
        <v>-</v>
      </c>
      <c r="M45" s="133" t="str">
        <f t="shared" si="2"/>
        <v>-</v>
      </c>
    </row>
    <row r="46" spans="1:13" ht="18" customHeight="1" thickTop="1">
      <c r="A46" s="4"/>
      <c r="B46" s="195"/>
      <c r="C46" s="186" t="s">
        <v>57</v>
      </c>
      <c r="D46" s="211"/>
      <c r="E46" s="227">
        <v>0</v>
      </c>
      <c r="F46" s="106">
        <v>592</v>
      </c>
      <c r="G46" s="107">
        <v>592</v>
      </c>
      <c r="H46" s="105">
        <v>0</v>
      </c>
      <c r="I46" s="106">
        <v>0</v>
      </c>
      <c r="J46" s="107">
        <v>0</v>
      </c>
      <c r="K46" s="143" t="str">
        <f t="shared" si="0"/>
        <v>-</v>
      </c>
      <c r="L46" s="144">
        <f t="shared" si="1"/>
        <v>0</v>
      </c>
      <c r="M46" s="145">
        <f t="shared" si="2"/>
        <v>0</v>
      </c>
    </row>
    <row r="47" spans="1:13" ht="18" customHeight="1" thickBot="1">
      <c r="A47" s="4"/>
      <c r="B47" s="196"/>
      <c r="C47" s="187" t="s">
        <v>58</v>
      </c>
      <c r="D47" s="212"/>
      <c r="E47" s="228">
        <v>0</v>
      </c>
      <c r="F47" s="86">
        <v>6240</v>
      </c>
      <c r="G47" s="87">
        <v>6240</v>
      </c>
      <c r="H47" s="85">
        <v>0</v>
      </c>
      <c r="I47" s="86">
        <v>0</v>
      </c>
      <c r="J47" s="87">
        <v>0</v>
      </c>
      <c r="K47" s="140" t="str">
        <f t="shared" si="0"/>
        <v>-</v>
      </c>
      <c r="L47" s="141">
        <f t="shared" si="1"/>
        <v>0</v>
      </c>
      <c r="M47" s="142">
        <f t="shared" si="2"/>
        <v>0</v>
      </c>
    </row>
    <row r="48" spans="2:13" ht="18" customHeight="1" thickBot="1">
      <c r="B48" s="197"/>
      <c r="C48" s="188" t="s">
        <v>104</v>
      </c>
      <c r="D48" s="213"/>
      <c r="E48" s="229">
        <v>0</v>
      </c>
      <c r="F48" s="94">
        <v>6832</v>
      </c>
      <c r="G48" s="95">
        <v>6832</v>
      </c>
      <c r="H48" s="93">
        <v>0</v>
      </c>
      <c r="I48" s="94">
        <v>0</v>
      </c>
      <c r="J48" s="95">
        <v>0</v>
      </c>
      <c r="K48" s="148" t="str">
        <f t="shared" si="0"/>
        <v>-</v>
      </c>
      <c r="L48" s="149">
        <f t="shared" si="1"/>
        <v>0</v>
      </c>
      <c r="M48" s="150">
        <f t="shared" si="2"/>
        <v>0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tabColor indexed="15"/>
  </sheetPr>
  <dimension ref="A1:M48"/>
  <sheetViews>
    <sheetView showGridLines="0" zoomScaleSheetLayoutView="100" workbookViewId="0" topLeftCell="A37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48</v>
      </c>
      <c r="C1" s="12"/>
      <c r="D1" s="12"/>
      <c r="E1" s="7"/>
      <c r="F1" s="7"/>
      <c r="G1" s="7"/>
      <c r="H1" s="7"/>
      <c r="I1" s="7"/>
      <c r="J1" s="7"/>
      <c r="K1" s="2"/>
      <c r="L1" s="2"/>
      <c r="M1" s="47" t="s">
        <v>40</v>
      </c>
    </row>
    <row r="2" spans="2:13" s="109" customFormat="1" ht="15" customHeight="1">
      <c r="B2" s="236"/>
      <c r="C2" s="233"/>
      <c r="D2" s="239"/>
      <c r="E2" s="363" t="s">
        <v>0</v>
      </c>
      <c r="F2" s="363"/>
      <c r="G2" s="364"/>
      <c r="H2" s="365" t="s">
        <v>1</v>
      </c>
      <c r="I2" s="363"/>
      <c r="J2" s="364"/>
      <c r="K2" s="366" t="s">
        <v>2</v>
      </c>
      <c r="L2" s="367"/>
      <c r="M2" s="368"/>
    </row>
    <row r="3" spans="2:13" ht="12" customHeight="1">
      <c r="B3" s="237"/>
      <c r="C3" s="234" t="s">
        <v>3</v>
      </c>
      <c r="D3" s="240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238"/>
      <c r="C4" s="235"/>
      <c r="D4" s="241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0</v>
      </c>
      <c r="F5" s="74">
        <v>0</v>
      </c>
      <c r="G5" s="75">
        <v>0</v>
      </c>
      <c r="H5" s="73">
        <v>0</v>
      </c>
      <c r="I5" s="74">
        <v>0</v>
      </c>
      <c r="J5" s="75">
        <v>0</v>
      </c>
      <c r="K5" s="114" t="str">
        <f>IF(E5=0,"-",H5/E5*100)</f>
        <v>-</v>
      </c>
      <c r="L5" s="88" t="str">
        <f>IF(F5=0,"-",I5/F5*100)</f>
        <v>-</v>
      </c>
      <c r="M5" s="115" t="str">
        <f>IF(G5=0,"-",J5/G5*100)</f>
        <v>-</v>
      </c>
    </row>
    <row r="6" spans="1:13" ht="18" customHeight="1">
      <c r="A6" s="10"/>
      <c r="B6" s="192"/>
      <c r="C6" s="183" t="s">
        <v>5</v>
      </c>
      <c r="D6" s="208"/>
      <c r="E6" s="223">
        <v>0</v>
      </c>
      <c r="F6" s="77">
        <v>0</v>
      </c>
      <c r="G6" s="78">
        <v>0</v>
      </c>
      <c r="H6" s="76">
        <v>0</v>
      </c>
      <c r="I6" s="77">
        <v>0</v>
      </c>
      <c r="J6" s="78">
        <v>0</v>
      </c>
      <c r="K6" s="116" t="str">
        <f aca="true" t="shared" si="0" ref="K6:K48">IF(E6=0,"-",H6/E6*100)</f>
        <v>-</v>
      </c>
      <c r="L6" s="89" t="str">
        <f aca="true" t="shared" si="1" ref="L6:L48">IF(F6=0,"-",I6/F6*100)</f>
        <v>-</v>
      </c>
      <c r="M6" s="117" t="str">
        <f aca="true" t="shared" si="2" ref="M6:M48">IF(G6=0,"-",J6/G6*100)</f>
        <v>-</v>
      </c>
    </row>
    <row r="7" spans="1:13" ht="18" customHeight="1">
      <c r="A7" s="10"/>
      <c r="B7" s="192"/>
      <c r="C7" s="183" t="s">
        <v>6</v>
      </c>
      <c r="D7" s="208"/>
      <c r="E7" s="223">
        <v>0</v>
      </c>
      <c r="F7" s="77">
        <v>0</v>
      </c>
      <c r="G7" s="78">
        <v>0</v>
      </c>
      <c r="H7" s="76">
        <v>0</v>
      </c>
      <c r="I7" s="77">
        <v>0</v>
      </c>
      <c r="J7" s="78">
        <v>0</v>
      </c>
      <c r="K7" s="116" t="str">
        <f t="shared" si="0"/>
        <v>-</v>
      </c>
      <c r="L7" s="89" t="str">
        <f t="shared" si="1"/>
        <v>-</v>
      </c>
      <c r="M7" s="117" t="str">
        <f t="shared" si="2"/>
        <v>-</v>
      </c>
    </row>
    <row r="8" spans="1:13" ht="18" customHeight="1">
      <c r="A8" s="10"/>
      <c r="B8" s="192"/>
      <c r="C8" s="183" t="s">
        <v>7</v>
      </c>
      <c r="D8" s="208"/>
      <c r="E8" s="223">
        <v>0</v>
      </c>
      <c r="F8" s="77">
        <v>0</v>
      </c>
      <c r="G8" s="78">
        <v>0</v>
      </c>
      <c r="H8" s="76">
        <v>0</v>
      </c>
      <c r="I8" s="77">
        <v>0</v>
      </c>
      <c r="J8" s="78">
        <v>0</v>
      </c>
      <c r="K8" s="116" t="str">
        <f t="shared" si="0"/>
        <v>-</v>
      </c>
      <c r="L8" s="89" t="str">
        <f t="shared" si="1"/>
        <v>-</v>
      </c>
      <c r="M8" s="117" t="str">
        <f t="shared" si="2"/>
        <v>-</v>
      </c>
    </row>
    <row r="9" spans="1:13" ht="18" customHeight="1">
      <c r="A9" s="10"/>
      <c r="B9" s="193"/>
      <c r="C9" s="184" t="s">
        <v>8</v>
      </c>
      <c r="D9" s="209"/>
      <c r="E9" s="224">
        <v>0</v>
      </c>
      <c r="F9" s="80">
        <v>394</v>
      </c>
      <c r="G9" s="81">
        <v>394</v>
      </c>
      <c r="H9" s="79">
        <v>0</v>
      </c>
      <c r="I9" s="80">
        <v>0</v>
      </c>
      <c r="J9" s="81">
        <v>0</v>
      </c>
      <c r="K9" s="101" t="str">
        <f t="shared" si="0"/>
        <v>-</v>
      </c>
      <c r="L9" s="90">
        <f t="shared" si="1"/>
        <v>0</v>
      </c>
      <c r="M9" s="102">
        <f t="shared" si="2"/>
        <v>0</v>
      </c>
    </row>
    <row r="10" spans="1:13" ht="18" customHeight="1">
      <c r="A10" s="10"/>
      <c r="B10" s="194"/>
      <c r="C10" s="185" t="s">
        <v>9</v>
      </c>
      <c r="D10" s="210"/>
      <c r="E10" s="225">
        <v>0</v>
      </c>
      <c r="F10" s="83">
        <v>0</v>
      </c>
      <c r="G10" s="84">
        <v>0</v>
      </c>
      <c r="H10" s="82">
        <v>0</v>
      </c>
      <c r="I10" s="83">
        <v>0</v>
      </c>
      <c r="J10" s="84">
        <v>0</v>
      </c>
      <c r="K10" s="118" t="str">
        <f t="shared" si="0"/>
        <v>-</v>
      </c>
      <c r="L10" s="91" t="str">
        <f t="shared" si="1"/>
        <v>-</v>
      </c>
      <c r="M10" s="119" t="str">
        <f t="shared" si="2"/>
        <v>-</v>
      </c>
    </row>
    <row r="11" spans="1:13" ht="18" customHeight="1">
      <c r="A11" s="10"/>
      <c r="B11" s="192"/>
      <c r="C11" s="183" t="s">
        <v>95</v>
      </c>
      <c r="D11" s="208"/>
      <c r="E11" s="223">
        <v>0</v>
      </c>
      <c r="F11" s="77">
        <v>0</v>
      </c>
      <c r="G11" s="78">
        <v>0</v>
      </c>
      <c r="H11" s="76">
        <v>0</v>
      </c>
      <c r="I11" s="77">
        <v>0</v>
      </c>
      <c r="J11" s="78">
        <v>0</v>
      </c>
      <c r="K11" s="116" t="str">
        <f t="shared" si="0"/>
        <v>-</v>
      </c>
      <c r="L11" s="89" t="str">
        <f t="shared" si="1"/>
        <v>-</v>
      </c>
      <c r="M11" s="117" t="str">
        <f t="shared" si="2"/>
        <v>-</v>
      </c>
    </row>
    <row r="12" spans="1:13" ht="18" customHeight="1">
      <c r="A12" s="10"/>
      <c r="B12" s="192"/>
      <c r="C12" s="183" t="s">
        <v>96</v>
      </c>
      <c r="D12" s="208"/>
      <c r="E12" s="223">
        <v>0</v>
      </c>
      <c r="F12" s="77">
        <v>0</v>
      </c>
      <c r="G12" s="78">
        <v>0</v>
      </c>
      <c r="H12" s="76">
        <v>0</v>
      </c>
      <c r="I12" s="77">
        <v>0</v>
      </c>
      <c r="J12" s="78">
        <v>0</v>
      </c>
      <c r="K12" s="116" t="str">
        <f t="shared" si="0"/>
        <v>-</v>
      </c>
      <c r="L12" s="89" t="str">
        <f t="shared" si="1"/>
        <v>-</v>
      </c>
      <c r="M12" s="117" t="str">
        <f t="shared" si="2"/>
        <v>-</v>
      </c>
    </row>
    <row r="13" spans="1:13" ht="18" customHeight="1">
      <c r="A13" s="10"/>
      <c r="B13" s="192"/>
      <c r="C13" s="183" t="s">
        <v>97</v>
      </c>
      <c r="D13" s="208"/>
      <c r="E13" s="223">
        <v>0</v>
      </c>
      <c r="F13" s="77">
        <v>0</v>
      </c>
      <c r="G13" s="78">
        <v>0</v>
      </c>
      <c r="H13" s="76">
        <v>0</v>
      </c>
      <c r="I13" s="77">
        <v>0</v>
      </c>
      <c r="J13" s="78">
        <v>0</v>
      </c>
      <c r="K13" s="116" t="str">
        <f t="shared" si="0"/>
        <v>-</v>
      </c>
      <c r="L13" s="89" t="str">
        <f t="shared" si="1"/>
        <v>-</v>
      </c>
      <c r="M13" s="117" t="str">
        <f t="shared" si="2"/>
        <v>-</v>
      </c>
    </row>
    <row r="14" spans="1:13" ht="18" customHeight="1">
      <c r="A14" s="10"/>
      <c r="B14" s="193"/>
      <c r="C14" s="184" t="s">
        <v>98</v>
      </c>
      <c r="D14" s="209"/>
      <c r="E14" s="224">
        <v>0</v>
      </c>
      <c r="F14" s="80">
        <v>0</v>
      </c>
      <c r="G14" s="81">
        <v>0</v>
      </c>
      <c r="H14" s="79">
        <v>0</v>
      </c>
      <c r="I14" s="80">
        <v>0</v>
      </c>
      <c r="J14" s="81">
        <v>0</v>
      </c>
      <c r="K14" s="101" t="str">
        <f t="shared" si="0"/>
        <v>-</v>
      </c>
      <c r="L14" s="90" t="str">
        <f t="shared" si="1"/>
        <v>-</v>
      </c>
      <c r="M14" s="102" t="str">
        <f t="shared" si="2"/>
        <v>-</v>
      </c>
    </row>
    <row r="15" spans="1:13" ht="18" customHeight="1">
      <c r="A15" s="10"/>
      <c r="B15" s="194"/>
      <c r="C15" s="185" t="s">
        <v>99</v>
      </c>
      <c r="D15" s="210"/>
      <c r="E15" s="225">
        <v>0</v>
      </c>
      <c r="F15" s="83">
        <v>198</v>
      </c>
      <c r="G15" s="84">
        <v>198</v>
      </c>
      <c r="H15" s="82">
        <v>0</v>
      </c>
      <c r="I15" s="83">
        <v>0</v>
      </c>
      <c r="J15" s="84">
        <v>0</v>
      </c>
      <c r="K15" s="118" t="str">
        <f t="shared" si="0"/>
        <v>-</v>
      </c>
      <c r="L15" s="91">
        <f t="shared" si="1"/>
        <v>0</v>
      </c>
      <c r="M15" s="119">
        <f t="shared" si="2"/>
        <v>0</v>
      </c>
    </row>
    <row r="16" spans="1:13" ht="18" customHeight="1">
      <c r="A16" s="10"/>
      <c r="B16" s="191"/>
      <c r="C16" s="182" t="s">
        <v>10</v>
      </c>
      <c r="D16" s="207"/>
      <c r="E16" s="222">
        <v>0</v>
      </c>
      <c r="F16" s="74">
        <v>654</v>
      </c>
      <c r="G16" s="75">
        <v>654</v>
      </c>
      <c r="H16" s="73">
        <v>0</v>
      </c>
      <c r="I16" s="74">
        <v>0</v>
      </c>
      <c r="J16" s="75">
        <v>0</v>
      </c>
      <c r="K16" s="114" t="str">
        <f t="shared" si="0"/>
        <v>-</v>
      </c>
      <c r="L16" s="88">
        <f t="shared" si="1"/>
        <v>0</v>
      </c>
      <c r="M16" s="115">
        <f t="shared" si="2"/>
        <v>0</v>
      </c>
    </row>
    <row r="17" spans="1:13" ht="18" customHeight="1">
      <c r="A17" s="10"/>
      <c r="B17" s="192"/>
      <c r="C17" s="183" t="s">
        <v>11</v>
      </c>
      <c r="D17" s="208"/>
      <c r="E17" s="223">
        <v>0</v>
      </c>
      <c r="F17" s="77">
        <v>0</v>
      </c>
      <c r="G17" s="78">
        <v>0</v>
      </c>
      <c r="H17" s="76">
        <v>0</v>
      </c>
      <c r="I17" s="77">
        <v>0</v>
      </c>
      <c r="J17" s="78">
        <v>0</v>
      </c>
      <c r="K17" s="116" t="str">
        <f t="shared" si="0"/>
        <v>-</v>
      </c>
      <c r="L17" s="89" t="str">
        <f t="shared" si="1"/>
        <v>-</v>
      </c>
      <c r="M17" s="117" t="str">
        <f t="shared" si="2"/>
        <v>-</v>
      </c>
    </row>
    <row r="18" spans="1:13" ht="18" customHeight="1">
      <c r="A18" s="10"/>
      <c r="B18" s="192"/>
      <c r="C18" s="183" t="s">
        <v>12</v>
      </c>
      <c r="D18" s="208"/>
      <c r="E18" s="223">
        <v>0</v>
      </c>
      <c r="F18" s="77">
        <v>0</v>
      </c>
      <c r="G18" s="78">
        <v>0</v>
      </c>
      <c r="H18" s="76">
        <v>0</v>
      </c>
      <c r="I18" s="77">
        <v>0</v>
      </c>
      <c r="J18" s="78">
        <v>0</v>
      </c>
      <c r="K18" s="116" t="str">
        <f t="shared" si="0"/>
        <v>-</v>
      </c>
      <c r="L18" s="89" t="str">
        <f t="shared" si="1"/>
        <v>-</v>
      </c>
      <c r="M18" s="117" t="str">
        <f t="shared" si="2"/>
        <v>-</v>
      </c>
    </row>
    <row r="19" spans="1:13" ht="18" customHeight="1">
      <c r="A19" s="10"/>
      <c r="B19" s="193"/>
      <c r="C19" s="184" t="s">
        <v>13</v>
      </c>
      <c r="D19" s="209"/>
      <c r="E19" s="224">
        <v>0</v>
      </c>
      <c r="F19" s="80">
        <v>0</v>
      </c>
      <c r="G19" s="81">
        <v>0</v>
      </c>
      <c r="H19" s="79">
        <v>0</v>
      </c>
      <c r="I19" s="80">
        <v>0</v>
      </c>
      <c r="J19" s="81">
        <v>0</v>
      </c>
      <c r="K19" s="101" t="str">
        <f t="shared" si="0"/>
        <v>-</v>
      </c>
      <c r="L19" s="90" t="str">
        <f t="shared" si="1"/>
        <v>-</v>
      </c>
      <c r="M19" s="102" t="str">
        <f t="shared" si="2"/>
        <v>-</v>
      </c>
    </row>
    <row r="20" spans="1:13" ht="18" customHeight="1">
      <c r="A20" s="10"/>
      <c r="B20" s="194"/>
      <c r="C20" s="185" t="s">
        <v>14</v>
      </c>
      <c r="D20" s="210"/>
      <c r="E20" s="225">
        <v>0</v>
      </c>
      <c r="F20" s="83">
        <v>0</v>
      </c>
      <c r="G20" s="84">
        <v>0</v>
      </c>
      <c r="H20" s="82">
        <v>0</v>
      </c>
      <c r="I20" s="83">
        <v>0</v>
      </c>
      <c r="J20" s="84">
        <v>0</v>
      </c>
      <c r="K20" s="118" t="str">
        <f t="shared" si="0"/>
        <v>-</v>
      </c>
      <c r="L20" s="91" t="str">
        <f t="shared" si="1"/>
        <v>-</v>
      </c>
      <c r="M20" s="119" t="str">
        <f t="shared" si="2"/>
        <v>-</v>
      </c>
    </row>
    <row r="21" spans="1:13" ht="18" customHeight="1">
      <c r="A21" s="10"/>
      <c r="B21" s="192"/>
      <c r="C21" s="183" t="s">
        <v>15</v>
      </c>
      <c r="D21" s="208"/>
      <c r="E21" s="223">
        <v>0</v>
      </c>
      <c r="F21" s="77">
        <v>0</v>
      </c>
      <c r="G21" s="78">
        <v>0</v>
      </c>
      <c r="H21" s="76">
        <v>0</v>
      </c>
      <c r="I21" s="77">
        <v>0</v>
      </c>
      <c r="J21" s="78">
        <v>0</v>
      </c>
      <c r="K21" s="116" t="str">
        <f t="shared" si="0"/>
        <v>-</v>
      </c>
      <c r="L21" s="89" t="str">
        <f t="shared" si="1"/>
        <v>-</v>
      </c>
      <c r="M21" s="117" t="str">
        <f t="shared" si="2"/>
        <v>-</v>
      </c>
    </row>
    <row r="22" spans="1:13" ht="18" customHeight="1">
      <c r="A22" s="10"/>
      <c r="B22" s="192"/>
      <c r="C22" s="183" t="s">
        <v>16</v>
      </c>
      <c r="D22" s="208"/>
      <c r="E22" s="223">
        <v>0</v>
      </c>
      <c r="F22" s="77">
        <v>0</v>
      </c>
      <c r="G22" s="78">
        <v>0</v>
      </c>
      <c r="H22" s="76">
        <v>0</v>
      </c>
      <c r="I22" s="77">
        <v>0</v>
      </c>
      <c r="J22" s="78">
        <v>0</v>
      </c>
      <c r="K22" s="116" t="str">
        <f t="shared" si="0"/>
        <v>-</v>
      </c>
      <c r="L22" s="89" t="str">
        <f t="shared" si="1"/>
        <v>-</v>
      </c>
      <c r="M22" s="117" t="str">
        <f t="shared" si="2"/>
        <v>-</v>
      </c>
    </row>
    <row r="23" spans="1:13" ht="18" customHeight="1">
      <c r="A23" s="10"/>
      <c r="B23" s="192"/>
      <c r="C23" s="183" t="s">
        <v>17</v>
      </c>
      <c r="D23" s="208"/>
      <c r="E23" s="223">
        <v>0</v>
      </c>
      <c r="F23" s="77">
        <v>0</v>
      </c>
      <c r="G23" s="78">
        <v>0</v>
      </c>
      <c r="H23" s="76">
        <v>0</v>
      </c>
      <c r="I23" s="77">
        <v>0</v>
      </c>
      <c r="J23" s="78">
        <v>0</v>
      </c>
      <c r="K23" s="116" t="str">
        <f t="shared" si="0"/>
        <v>-</v>
      </c>
      <c r="L23" s="89" t="str">
        <f t="shared" si="1"/>
        <v>-</v>
      </c>
      <c r="M23" s="117" t="str">
        <f t="shared" si="2"/>
        <v>-</v>
      </c>
    </row>
    <row r="24" spans="1:13" ht="18" customHeight="1">
      <c r="A24" s="10"/>
      <c r="B24" s="193"/>
      <c r="C24" s="184" t="s">
        <v>18</v>
      </c>
      <c r="D24" s="209"/>
      <c r="E24" s="224">
        <v>0</v>
      </c>
      <c r="F24" s="80">
        <v>0</v>
      </c>
      <c r="G24" s="81">
        <v>0</v>
      </c>
      <c r="H24" s="79">
        <v>0</v>
      </c>
      <c r="I24" s="80">
        <v>0</v>
      </c>
      <c r="J24" s="81">
        <v>0</v>
      </c>
      <c r="K24" s="101" t="str">
        <f t="shared" si="0"/>
        <v>-</v>
      </c>
      <c r="L24" s="90" t="str">
        <f t="shared" si="1"/>
        <v>-</v>
      </c>
      <c r="M24" s="102" t="str">
        <f t="shared" si="2"/>
        <v>-</v>
      </c>
    </row>
    <row r="25" spans="1:13" ht="18" customHeight="1">
      <c r="A25" s="10"/>
      <c r="B25" s="194"/>
      <c r="C25" s="185" t="s">
        <v>19</v>
      </c>
      <c r="D25" s="210"/>
      <c r="E25" s="225">
        <v>0</v>
      </c>
      <c r="F25" s="83">
        <v>0</v>
      </c>
      <c r="G25" s="84">
        <v>0</v>
      </c>
      <c r="H25" s="82">
        <v>0</v>
      </c>
      <c r="I25" s="83">
        <v>0</v>
      </c>
      <c r="J25" s="84">
        <v>0</v>
      </c>
      <c r="K25" s="118" t="str">
        <f t="shared" si="0"/>
        <v>-</v>
      </c>
      <c r="L25" s="91" t="str">
        <f t="shared" si="1"/>
        <v>-</v>
      </c>
      <c r="M25" s="119" t="str">
        <f t="shared" si="2"/>
        <v>-</v>
      </c>
    </row>
    <row r="26" spans="1:13" ht="18" customHeight="1">
      <c r="A26" s="10"/>
      <c r="B26" s="192"/>
      <c r="C26" s="183" t="s">
        <v>20</v>
      </c>
      <c r="D26" s="208"/>
      <c r="E26" s="223">
        <v>0</v>
      </c>
      <c r="F26" s="77">
        <v>0</v>
      </c>
      <c r="G26" s="78">
        <v>0</v>
      </c>
      <c r="H26" s="76">
        <v>0</v>
      </c>
      <c r="I26" s="77">
        <v>0</v>
      </c>
      <c r="J26" s="78">
        <v>0</v>
      </c>
      <c r="K26" s="116" t="str">
        <f t="shared" si="0"/>
        <v>-</v>
      </c>
      <c r="L26" s="89" t="str">
        <f t="shared" si="1"/>
        <v>-</v>
      </c>
      <c r="M26" s="117" t="str">
        <f t="shared" si="2"/>
        <v>-</v>
      </c>
    </row>
    <row r="27" spans="1:13" ht="18" customHeight="1">
      <c r="A27" s="10"/>
      <c r="B27" s="192"/>
      <c r="C27" s="183" t="s">
        <v>21</v>
      </c>
      <c r="D27" s="208"/>
      <c r="E27" s="223">
        <v>0</v>
      </c>
      <c r="F27" s="77">
        <v>0</v>
      </c>
      <c r="G27" s="78">
        <v>0</v>
      </c>
      <c r="H27" s="76">
        <v>0</v>
      </c>
      <c r="I27" s="77">
        <v>0</v>
      </c>
      <c r="J27" s="78">
        <v>0</v>
      </c>
      <c r="K27" s="116" t="str">
        <f t="shared" si="0"/>
        <v>-</v>
      </c>
      <c r="L27" s="89" t="str">
        <f t="shared" si="1"/>
        <v>-</v>
      </c>
      <c r="M27" s="117" t="str">
        <f t="shared" si="2"/>
        <v>-</v>
      </c>
    </row>
    <row r="28" spans="1:13" ht="18" customHeight="1">
      <c r="A28" s="10"/>
      <c r="B28" s="192"/>
      <c r="C28" s="183" t="s">
        <v>22</v>
      </c>
      <c r="D28" s="208"/>
      <c r="E28" s="223">
        <v>0</v>
      </c>
      <c r="F28" s="77">
        <v>0</v>
      </c>
      <c r="G28" s="78">
        <v>0</v>
      </c>
      <c r="H28" s="76">
        <v>0</v>
      </c>
      <c r="I28" s="77">
        <v>0</v>
      </c>
      <c r="J28" s="78">
        <v>0</v>
      </c>
      <c r="K28" s="116" t="str">
        <f t="shared" si="0"/>
        <v>-</v>
      </c>
      <c r="L28" s="89" t="str">
        <f t="shared" si="1"/>
        <v>-</v>
      </c>
      <c r="M28" s="117" t="str">
        <f t="shared" si="2"/>
        <v>-</v>
      </c>
    </row>
    <row r="29" spans="1:13" ht="18" customHeight="1">
      <c r="A29" s="10"/>
      <c r="B29" s="193"/>
      <c r="C29" s="184" t="s">
        <v>23</v>
      </c>
      <c r="D29" s="209"/>
      <c r="E29" s="224">
        <v>0</v>
      </c>
      <c r="F29" s="80">
        <v>5586</v>
      </c>
      <c r="G29" s="81">
        <v>5586</v>
      </c>
      <c r="H29" s="79">
        <v>0</v>
      </c>
      <c r="I29" s="80">
        <v>0</v>
      </c>
      <c r="J29" s="81">
        <v>0</v>
      </c>
      <c r="K29" s="101" t="str">
        <f t="shared" si="0"/>
        <v>-</v>
      </c>
      <c r="L29" s="90">
        <f t="shared" si="1"/>
        <v>0</v>
      </c>
      <c r="M29" s="102">
        <f t="shared" si="2"/>
        <v>0</v>
      </c>
    </row>
    <row r="30" spans="1:13" ht="18" customHeight="1">
      <c r="A30" s="10"/>
      <c r="B30" s="194"/>
      <c r="C30" s="185" t="s">
        <v>24</v>
      </c>
      <c r="D30" s="210"/>
      <c r="E30" s="225">
        <v>0</v>
      </c>
      <c r="F30" s="83">
        <v>0</v>
      </c>
      <c r="G30" s="84">
        <v>0</v>
      </c>
      <c r="H30" s="82">
        <v>0</v>
      </c>
      <c r="I30" s="83">
        <v>0</v>
      </c>
      <c r="J30" s="84">
        <v>0</v>
      </c>
      <c r="K30" s="118" t="str">
        <f t="shared" si="0"/>
        <v>-</v>
      </c>
      <c r="L30" s="91" t="str">
        <f t="shared" si="1"/>
        <v>-</v>
      </c>
      <c r="M30" s="119" t="str">
        <f t="shared" si="2"/>
        <v>-</v>
      </c>
    </row>
    <row r="31" spans="1:13" ht="18" customHeight="1">
      <c r="A31" s="10"/>
      <c r="B31" s="192"/>
      <c r="C31" s="183" t="s">
        <v>25</v>
      </c>
      <c r="D31" s="208"/>
      <c r="E31" s="223">
        <v>0</v>
      </c>
      <c r="F31" s="77">
        <v>0</v>
      </c>
      <c r="G31" s="78">
        <v>0</v>
      </c>
      <c r="H31" s="76">
        <v>0</v>
      </c>
      <c r="I31" s="77">
        <v>0</v>
      </c>
      <c r="J31" s="78">
        <v>0</v>
      </c>
      <c r="K31" s="116" t="str">
        <f t="shared" si="0"/>
        <v>-</v>
      </c>
      <c r="L31" s="89" t="str">
        <f t="shared" si="1"/>
        <v>-</v>
      </c>
      <c r="M31" s="117" t="str">
        <f t="shared" si="2"/>
        <v>-</v>
      </c>
    </row>
    <row r="32" spans="1:13" ht="18" customHeight="1">
      <c r="A32" s="10"/>
      <c r="B32" s="192"/>
      <c r="C32" s="183" t="s">
        <v>26</v>
      </c>
      <c r="D32" s="208"/>
      <c r="E32" s="223">
        <v>0</v>
      </c>
      <c r="F32" s="77">
        <v>0</v>
      </c>
      <c r="G32" s="78">
        <v>0</v>
      </c>
      <c r="H32" s="76">
        <v>0</v>
      </c>
      <c r="I32" s="77">
        <v>0</v>
      </c>
      <c r="J32" s="78">
        <v>0</v>
      </c>
      <c r="K32" s="116" t="str">
        <f t="shared" si="0"/>
        <v>-</v>
      </c>
      <c r="L32" s="89" t="str">
        <f t="shared" si="1"/>
        <v>-</v>
      </c>
      <c r="M32" s="117" t="str">
        <f t="shared" si="2"/>
        <v>-</v>
      </c>
    </row>
    <row r="33" spans="1:13" ht="18" customHeight="1">
      <c r="A33" s="10"/>
      <c r="B33" s="192"/>
      <c r="C33" s="183" t="s">
        <v>27</v>
      </c>
      <c r="D33" s="208"/>
      <c r="E33" s="223">
        <v>0</v>
      </c>
      <c r="F33" s="77">
        <v>0</v>
      </c>
      <c r="G33" s="78">
        <v>0</v>
      </c>
      <c r="H33" s="76">
        <v>0</v>
      </c>
      <c r="I33" s="77">
        <v>0</v>
      </c>
      <c r="J33" s="78">
        <v>0</v>
      </c>
      <c r="K33" s="116" t="str">
        <f t="shared" si="0"/>
        <v>-</v>
      </c>
      <c r="L33" s="89" t="str">
        <f t="shared" si="1"/>
        <v>-</v>
      </c>
      <c r="M33" s="117" t="str">
        <f t="shared" si="2"/>
        <v>-</v>
      </c>
    </row>
    <row r="34" spans="1:13" ht="18" customHeight="1">
      <c r="A34" s="10"/>
      <c r="B34" s="193"/>
      <c r="C34" s="184" t="s">
        <v>28</v>
      </c>
      <c r="D34" s="209"/>
      <c r="E34" s="224">
        <v>0</v>
      </c>
      <c r="F34" s="80">
        <v>0</v>
      </c>
      <c r="G34" s="81">
        <v>0</v>
      </c>
      <c r="H34" s="79">
        <v>0</v>
      </c>
      <c r="I34" s="80">
        <v>0</v>
      </c>
      <c r="J34" s="81">
        <v>0</v>
      </c>
      <c r="K34" s="101" t="str">
        <f t="shared" si="0"/>
        <v>-</v>
      </c>
      <c r="L34" s="90" t="str">
        <f t="shared" si="1"/>
        <v>-</v>
      </c>
      <c r="M34" s="102" t="str">
        <f t="shared" si="2"/>
        <v>-</v>
      </c>
    </row>
    <row r="35" spans="1:13" ht="18" customHeight="1">
      <c r="A35" s="10"/>
      <c r="B35" s="194"/>
      <c r="C35" s="185" t="s">
        <v>29</v>
      </c>
      <c r="D35" s="210"/>
      <c r="E35" s="225">
        <v>0</v>
      </c>
      <c r="F35" s="83">
        <v>0</v>
      </c>
      <c r="G35" s="84">
        <v>0</v>
      </c>
      <c r="H35" s="82">
        <v>0</v>
      </c>
      <c r="I35" s="83">
        <v>0</v>
      </c>
      <c r="J35" s="84">
        <v>0</v>
      </c>
      <c r="K35" s="118" t="str">
        <f t="shared" si="0"/>
        <v>-</v>
      </c>
      <c r="L35" s="91" t="str">
        <f t="shared" si="1"/>
        <v>-</v>
      </c>
      <c r="M35" s="119" t="str">
        <f t="shared" si="2"/>
        <v>-</v>
      </c>
    </row>
    <row r="36" spans="1:13" ht="18" customHeight="1">
      <c r="A36" s="10"/>
      <c r="B36" s="192"/>
      <c r="C36" s="183" t="s">
        <v>30</v>
      </c>
      <c r="D36" s="208"/>
      <c r="E36" s="223">
        <v>0</v>
      </c>
      <c r="F36" s="77">
        <v>0</v>
      </c>
      <c r="G36" s="78">
        <v>0</v>
      </c>
      <c r="H36" s="76">
        <v>0</v>
      </c>
      <c r="I36" s="77">
        <v>0</v>
      </c>
      <c r="J36" s="78">
        <v>0</v>
      </c>
      <c r="K36" s="116" t="str">
        <f t="shared" si="0"/>
        <v>-</v>
      </c>
      <c r="L36" s="89" t="str">
        <f t="shared" si="1"/>
        <v>-</v>
      </c>
      <c r="M36" s="117" t="str">
        <f t="shared" si="2"/>
        <v>-</v>
      </c>
    </row>
    <row r="37" spans="1:13" ht="18" customHeight="1">
      <c r="A37" s="10"/>
      <c r="B37" s="192"/>
      <c r="C37" s="183" t="s">
        <v>31</v>
      </c>
      <c r="D37" s="208"/>
      <c r="E37" s="223">
        <v>0</v>
      </c>
      <c r="F37" s="77">
        <v>0</v>
      </c>
      <c r="G37" s="78">
        <v>0</v>
      </c>
      <c r="H37" s="76">
        <v>0</v>
      </c>
      <c r="I37" s="77">
        <v>0</v>
      </c>
      <c r="J37" s="78">
        <v>0</v>
      </c>
      <c r="K37" s="116" t="str">
        <f t="shared" si="0"/>
        <v>-</v>
      </c>
      <c r="L37" s="89" t="str">
        <f t="shared" si="1"/>
        <v>-</v>
      </c>
      <c r="M37" s="117" t="str">
        <f t="shared" si="2"/>
        <v>-</v>
      </c>
    </row>
    <row r="38" spans="1:13" ht="18" customHeight="1">
      <c r="A38" s="10"/>
      <c r="B38" s="192"/>
      <c r="C38" s="183" t="s">
        <v>32</v>
      </c>
      <c r="D38" s="208"/>
      <c r="E38" s="223">
        <v>0</v>
      </c>
      <c r="F38" s="77">
        <v>0</v>
      </c>
      <c r="G38" s="78">
        <v>0</v>
      </c>
      <c r="H38" s="76">
        <v>0</v>
      </c>
      <c r="I38" s="77">
        <v>0</v>
      </c>
      <c r="J38" s="78">
        <v>0</v>
      </c>
      <c r="K38" s="116" t="str">
        <f t="shared" si="0"/>
        <v>-</v>
      </c>
      <c r="L38" s="89" t="str">
        <f t="shared" si="1"/>
        <v>-</v>
      </c>
      <c r="M38" s="117" t="str">
        <f t="shared" si="2"/>
        <v>-</v>
      </c>
    </row>
    <row r="39" spans="1:13" ht="18" customHeight="1">
      <c r="A39" s="10"/>
      <c r="B39" s="193"/>
      <c r="C39" s="184" t="s">
        <v>33</v>
      </c>
      <c r="D39" s="209"/>
      <c r="E39" s="224">
        <v>0</v>
      </c>
      <c r="F39" s="80">
        <v>0</v>
      </c>
      <c r="G39" s="81">
        <v>0</v>
      </c>
      <c r="H39" s="79">
        <v>0</v>
      </c>
      <c r="I39" s="80">
        <v>0</v>
      </c>
      <c r="J39" s="81">
        <v>0</v>
      </c>
      <c r="K39" s="101" t="str">
        <f t="shared" si="0"/>
        <v>-</v>
      </c>
      <c r="L39" s="90" t="str">
        <f t="shared" si="1"/>
        <v>-</v>
      </c>
      <c r="M39" s="102" t="str">
        <f t="shared" si="2"/>
        <v>-</v>
      </c>
    </row>
    <row r="40" spans="1:13" ht="18" customHeight="1">
      <c r="A40" s="10"/>
      <c r="B40" s="194"/>
      <c r="C40" s="185" t="s">
        <v>34</v>
      </c>
      <c r="D40" s="210"/>
      <c r="E40" s="225">
        <v>0</v>
      </c>
      <c r="F40" s="83">
        <v>0</v>
      </c>
      <c r="G40" s="84">
        <v>0</v>
      </c>
      <c r="H40" s="82">
        <v>0</v>
      </c>
      <c r="I40" s="83">
        <v>0</v>
      </c>
      <c r="J40" s="84">
        <v>0</v>
      </c>
      <c r="K40" s="118" t="str">
        <f t="shared" si="0"/>
        <v>-</v>
      </c>
      <c r="L40" s="91" t="str">
        <f t="shared" si="1"/>
        <v>-</v>
      </c>
      <c r="M40" s="119" t="str">
        <f t="shared" si="2"/>
        <v>-</v>
      </c>
    </row>
    <row r="41" spans="1:13" ht="18" customHeight="1">
      <c r="A41" s="10"/>
      <c r="B41" s="192"/>
      <c r="C41" s="183" t="s">
        <v>100</v>
      </c>
      <c r="D41" s="208"/>
      <c r="E41" s="223">
        <v>0</v>
      </c>
      <c r="F41" s="77">
        <v>0</v>
      </c>
      <c r="G41" s="78">
        <v>0</v>
      </c>
      <c r="H41" s="76">
        <v>0</v>
      </c>
      <c r="I41" s="77">
        <v>0</v>
      </c>
      <c r="J41" s="78">
        <v>0</v>
      </c>
      <c r="K41" s="116" t="str">
        <f t="shared" si="0"/>
        <v>-</v>
      </c>
      <c r="L41" s="89" t="str">
        <f t="shared" si="1"/>
        <v>-</v>
      </c>
      <c r="M41" s="117" t="str">
        <f t="shared" si="2"/>
        <v>-</v>
      </c>
    </row>
    <row r="42" spans="1:13" ht="18" customHeight="1">
      <c r="A42" s="10"/>
      <c r="B42" s="192"/>
      <c r="C42" s="183" t="s">
        <v>101</v>
      </c>
      <c r="D42" s="208"/>
      <c r="E42" s="223">
        <v>0</v>
      </c>
      <c r="F42" s="77">
        <v>0</v>
      </c>
      <c r="G42" s="78">
        <v>0</v>
      </c>
      <c r="H42" s="76">
        <v>0</v>
      </c>
      <c r="I42" s="77">
        <v>0</v>
      </c>
      <c r="J42" s="78">
        <v>0</v>
      </c>
      <c r="K42" s="116" t="str">
        <f t="shared" si="0"/>
        <v>-</v>
      </c>
      <c r="L42" s="89" t="str">
        <f t="shared" si="1"/>
        <v>-</v>
      </c>
      <c r="M42" s="117" t="str">
        <f t="shared" si="2"/>
        <v>-</v>
      </c>
    </row>
    <row r="43" spans="1:13" ht="18" customHeight="1">
      <c r="A43" s="10"/>
      <c r="B43" s="192"/>
      <c r="C43" s="183" t="s">
        <v>35</v>
      </c>
      <c r="D43" s="208"/>
      <c r="E43" s="223">
        <v>0</v>
      </c>
      <c r="F43" s="77">
        <v>0</v>
      </c>
      <c r="G43" s="78">
        <v>0</v>
      </c>
      <c r="H43" s="76">
        <v>0</v>
      </c>
      <c r="I43" s="77">
        <v>0</v>
      </c>
      <c r="J43" s="78">
        <v>0</v>
      </c>
      <c r="K43" s="116" t="str">
        <f t="shared" si="0"/>
        <v>-</v>
      </c>
      <c r="L43" s="89" t="str">
        <f t="shared" si="1"/>
        <v>-</v>
      </c>
      <c r="M43" s="117" t="str">
        <f t="shared" si="2"/>
        <v>-</v>
      </c>
    </row>
    <row r="44" spans="1:13" ht="18" customHeight="1">
      <c r="A44" s="10"/>
      <c r="B44" s="193"/>
      <c r="C44" s="184" t="s">
        <v>36</v>
      </c>
      <c r="D44" s="209"/>
      <c r="E44" s="224">
        <v>0</v>
      </c>
      <c r="F44" s="80">
        <v>0</v>
      </c>
      <c r="G44" s="81">
        <v>0</v>
      </c>
      <c r="H44" s="79">
        <v>0</v>
      </c>
      <c r="I44" s="80">
        <v>0</v>
      </c>
      <c r="J44" s="81">
        <v>0</v>
      </c>
      <c r="K44" s="101" t="str">
        <f t="shared" si="0"/>
        <v>-</v>
      </c>
      <c r="L44" s="90" t="str">
        <f t="shared" si="1"/>
        <v>-</v>
      </c>
      <c r="M44" s="102" t="str">
        <f t="shared" si="2"/>
        <v>-</v>
      </c>
    </row>
    <row r="45" spans="1:13" ht="18" customHeight="1" thickBot="1">
      <c r="A45" s="10"/>
      <c r="B45" s="221"/>
      <c r="C45" s="219" t="s">
        <v>37</v>
      </c>
      <c r="D45" s="231"/>
      <c r="E45" s="226">
        <v>0</v>
      </c>
      <c r="F45" s="154">
        <v>0</v>
      </c>
      <c r="G45" s="155">
        <v>0</v>
      </c>
      <c r="H45" s="153">
        <v>0</v>
      </c>
      <c r="I45" s="154">
        <v>0</v>
      </c>
      <c r="J45" s="155">
        <v>0</v>
      </c>
      <c r="K45" s="163" t="str">
        <f t="shared" si="0"/>
        <v>-</v>
      </c>
      <c r="L45" s="156" t="str">
        <f t="shared" si="1"/>
        <v>-</v>
      </c>
      <c r="M45" s="164" t="str">
        <f t="shared" si="2"/>
        <v>-</v>
      </c>
    </row>
    <row r="46" spans="1:13" ht="18" customHeight="1" thickTop="1">
      <c r="A46" s="13"/>
      <c r="B46" s="195"/>
      <c r="C46" s="186" t="s">
        <v>57</v>
      </c>
      <c r="D46" s="211"/>
      <c r="E46" s="227">
        <v>0</v>
      </c>
      <c r="F46" s="106">
        <v>592</v>
      </c>
      <c r="G46" s="107">
        <v>592</v>
      </c>
      <c r="H46" s="105">
        <v>0</v>
      </c>
      <c r="I46" s="106">
        <v>0</v>
      </c>
      <c r="J46" s="107">
        <v>0</v>
      </c>
      <c r="K46" s="157" t="str">
        <f t="shared" si="0"/>
        <v>-</v>
      </c>
      <c r="L46" s="108">
        <f t="shared" si="1"/>
        <v>0</v>
      </c>
      <c r="M46" s="158">
        <f t="shared" si="2"/>
        <v>0</v>
      </c>
    </row>
    <row r="47" spans="1:13" ht="18" customHeight="1" thickBot="1">
      <c r="A47" s="13"/>
      <c r="B47" s="196"/>
      <c r="C47" s="187" t="s">
        <v>58</v>
      </c>
      <c r="D47" s="212"/>
      <c r="E47" s="228">
        <v>0</v>
      </c>
      <c r="F47" s="86">
        <v>6240</v>
      </c>
      <c r="G47" s="87">
        <v>6240</v>
      </c>
      <c r="H47" s="85">
        <v>0</v>
      </c>
      <c r="I47" s="86">
        <v>0</v>
      </c>
      <c r="J47" s="87">
        <v>0</v>
      </c>
      <c r="K47" s="120" t="str">
        <f t="shared" si="0"/>
        <v>-</v>
      </c>
      <c r="L47" s="100">
        <f t="shared" si="1"/>
        <v>0</v>
      </c>
      <c r="M47" s="121">
        <f t="shared" si="2"/>
        <v>0</v>
      </c>
    </row>
    <row r="48" spans="2:13" ht="18" customHeight="1" thickBot="1">
      <c r="B48" s="197"/>
      <c r="C48" s="188" t="s">
        <v>104</v>
      </c>
      <c r="D48" s="213"/>
      <c r="E48" s="229">
        <v>0</v>
      </c>
      <c r="F48" s="94">
        <v>6832</v>
      </c>
      <c r="G48" s="95">
        <v>6832</v>
      </c>
      <c r="H48" s="93">
        <v>0</v>
      </c>
      <c r="I48" s="94">
        <v>0</v>
      </c>
      <c r="J48" s="95">
        <v>0</v>
      </c>
      <c r="K48" s="146" t="str">
        <f t="shared" si="0"/>
        <v>-</v>
      </c>
      <c r="L48" s="104">
        <f t="shared" si="1"/>
        <v>0</v>
      </c>
      <c r="M48" s="147">
        <f t="shared" si="2"/>
        <v>0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tabColor indexed="15"/>
  </sheetPr>
  <dimension ref="A1:M48"/>
  <sheetViews>
    <sheetView showGridLines="0" zoomScaleSheetLayoutView="100" workbookViewId="0" topLeftCell="A37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49</v>
      </c>
      <c r="C1" s="12"/>
      <c r="D1" s="12"/>
      <c r="E1" s="7"/>
      <c r="F1" s="7"/>
      <c r="G1" s="7"/>
      <c r="H1" s="7"/>
      <c r="I1" s="7"/>
      <c r="J1" s="7"/>
      <c r="K1" s="2"/>
      <c r="L1" s="2"/>
      <c r="M1" s="47" t="s">
        <v>40</v>
      </c>
    </row>
    <row r="2" spans="2:13" s="109" customFormat="1" ht="15" customHeight="1">
      <c r="B2" s="236"/>
      <c r="C2" s="233"/>
      <c r="D2" s="239"/>
      <c r="E2" s="363" t="s">
        <v>0</v>
      </c>
      <c r="F2" s="363"/>
      <c r="G2" s="364"/>
      <c r="H2" s="365" t="s">
        <v>1</v>
      </c>
      <c r="I2" s="363"/>
      <c r="J2" s="364"/>
      <c r="K2" s="366" t="s">
        <v>2</v>
      </c>
      <c r="L2" s="367"/>
      <c r="M2" s="368"/>
    </row>
    <row r="3" spans="2:13" ht="12" customHeight="1">
      <c r="B3" s="237"/>
      <c r="C3" s="234" t="s">
        <v>3</v>
      </c>
      <c r="D3" s="240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238"/>
      <c r="C4" s="235"/>
      <c r="D4" s="241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0</v>
      </c>
      <c r="F5" s="74">
        <v>0</v>
      </c>
      <c r="G5" s="75">
        <v>0</v>
      </c>
      <c r="H5" s="73">
        <v>0</v>
      </c>
      <c r="I5" s="74">
        <v>0</v>
      </c>
      <c r="J5" s="75">
        <v>0</v>
      </c>
      <c r="K5" s="114" t="str">
        <f>IF(E5=0,"-",H5/E5*100)</f>
        <v>-</v>
      </c>
      <c r="L5" s="88" t="str">
        <f>IF(F5=0,"-",I5/F5*100)</f>
        <v>-</v>
      </c>
      <c r="M5" s="115" t="str">
        <f>IF(G5=0,"-",J5/G5*100)</f>
        <v>-</v>
      </c>
    </row>
    <row r="6" spans="1:13" ht="18" customHeight="1">
      <c r="A6" s="10"/>
      <c r="B6" s="192"/>
      <c r="C6" s="183" t="s">
        <v>5</v>
      </c>
      <c r="D6" s="208"/>
      <c r="E6" s="223">
        <v>0</v>
      </c>
      <c r="F6" s="77">
        <v>0</v>
      </c>
      <c r="G6" s="78">
        <v>0</v>
      </c>
      <c r="H6" s="76">
        <v>0</v>
      </c>
      <c r="I6" s="77">
        <v>0</v>
      </c>
      <c r="J6" s="78">
        <v>0</v>
      </c>
      <c r="K6" s="116" t="str">
        <f aca="true" t="shared" si="0" ref="K6:K48">IF(E6=0,"-",H6/E6*100)</f>
        <v>-</v>
      </c>
      <c r="L6" s="89" t="str">
        <f aca="true" t="shared" si="1" ref="L6:L48">IF(F6=0,"-",I6/F6*100)</f>
        <v>-</v>
      </c>
      <c r="M6" s="117" t="str">
        <f aca="true" t="shared" si="2" ref="M6:M48">IF(G6=0,"-",J6/G6*100)</f>
        <v>-</v>
      </c>
    </row>
    <row r="7" spans="1:13" ht="18" customHeight="1">
      <c r="A7" s="10"/>
      <c r="B7" s="192"/>
      <c r="C7" s="183" t="s">
        <v>6</v>
      </c>
      <c r="D7" s="208"/>
      <c r="E7" s="223">
        <v>0</v>
      </c>
      <c r="F7" s="77">
        <v>0</v>
      </c>
      <c r="G7" s="78">
        <v>0</v>
      </c>
      <c r="H7" s="76">
        <v>0</v>
      </c>
      <c r="I7" s="77">
        <v>0</v>
      </c>
      <c r="J7" s="78">
        <v>0</v>
      </c>
      <c r="K7" s="116" t="str">
        <f t="shared" si="0"/>
        <v>-</v>
      </c>
      <c r="L7" s="89" t="str">
        <f t="shared" si="1"/>
        <v>-</v>
      </c>
      <c r="M7" s="117" t="str">
        <f t="shared" si="2"/>
        <v>-</v>
      </c>
    </row>
    <row r="8" spans="1:13" ht="18" customHeight="1">
      <c r="A8" s="10"/>
      <c r="B8" s="192"/>
      <c r="C8" s="183" t="s">
        <v>7</v>
      </c>
      <c r="D8" s="208"/>
      <c r="E8" s="223">
        <v>0</v>
      </c>
      <c r="F8" s="77">
        <v>0</v>
      </c>
      <c r="G8" s="78">
        <v>0</v>
      </c>
      <c r="H8" s="76">
        <v>0</v>
      </c>
      <c r="I8" s="77">
        <v>0</v>
      </c>
      <c r="J8" s="78">
        <v>0</v>
      </c>
      <c r="K8" s="116" t="str">
        <f t="shared" si="0"/>
        <v>-</v>
      </c>
      <c r="L8" s="89" t="str">
        <f t="shared" si="1"/>
        <v>-</v>
      </c>
      <c r="M8" s="117" t="str">
        <f t="shared" si="2"/>
        <v>-</v>
      </c>
    </row>
    <row r="9" spans="1:13" ht="18" customHeight="1">
      <c r="A9" s="10"/>
      <c r="B9" s="193"/>
      <c r="C9" s="184" t="s">
        <v>8</v>
      </c>
      <c r="D9" s="209"/>
      <c r="E9" s="224">
        <v>0</v>
      </c>
      <c r="F9" s="80">
        <v>0</v>
      </c>
      <c r="G9" s="81">
        <v>0</v>
      </c>
      <c r="H9" s="79">
        <v>0</v>
      </c>
      <c r="I9" s="80">
        <v>0</v>
      </c>
      <c r="J9" s="81">
        <v>0</v>
      </c>
      <c r="K9" s="101" t="str">
        <f t="shared" si="0"/>
        <v>-</v>
      </c>
      <c r="L9" s="90" t="str">
        <f t="shared" si="1"/>
        <v>-</v>
      </c>
      <c r="M9" s="102" t="str">
        <f t="shared" si="2"/>
        <v>-</v>
      </c>
    </row>
    <row r="10" spans="1:13" ht="18" customHeight="1">
      <c r="A10" s="10"/>
      <c r="B10" s="194"/>
      <c r="C10" s="185" t="s">
        <v>9</v>
      </c>
      <c r="D10" s="210"/>
      <c r="E10" s="225">
        <v>0</v>
      </c>
      <c r="F10" s="83">
        <v>0</v>
      </c>
      <c r="G10" s="84">
        <v>0</v>
      </c>
      <c r="H10" s="82">
        <v>0</v>
      </c>
      <c r="I10" s="83">
        <v>0</v>
      </c>
      <c r="J10" s="84">
        <v>0</v>
      </c>
      <c r="K10" s="118" t="str">
        <f t="shared" si="0"/>
        <v>-</v>
      </c>
      <c r="L10" s="91" t="str">
        <f t="shared" si="1"/>
        <v>-</v>
      </c>
      <c r="M10" s="119" t="str">
        <f t="shared" si="2"/>
        <v>-</v>
      </c>
    </row>
    <row r="11" spans="1:13" ht="18" customHeight="1">
      <c r="A11" s="10"/>
      <c r="B11" s="192"/>
      <c r="C11" s="183" t="s">
        <v>95</v>
      </c>
      <c r="D11" s="208"/>
      <c r="E11" s="223">
        <v>0</v>
      </c>
      <c r="F11" s="77">
        <v>0</v>
      </c>
      <c r="G11" s="78">
        <v>0</v>
      </c>
      <c r="H11" s="76">
        <v>0</v>
      </c>
      <c r="I11" s="77">
        <v>0</v>
      </c>
      <c r="J11" s="78">
        <v>0</v>
      </c>
      <c r="K11" s="116" t="str">
        <f t="shared" si="0"/>
        <v>-</v>
      </c>
      <c r="L11" s="89" t="str">
        <f t="shared" si="1"/>
        <v>-</v>
      </c>
      <c r="M11" s="117" t="str">
        <f t="shared" si="2"/>
        <v>-</v>
      </c>
    </row>
    <row r="12" spans="1:13" ht="18" customHeight="1">
      <c r="A12" s="10"/>
      <c r="B12" s="192"/>
      <c r="C12" s="183" t="s">
        <v>96</v>
      </c>
      <c r="D12" s="208"/>
      <c r="E12" s="223">
        <v>0</v>
      </c>
      <c r="F12" s="77">
        <v>0</v>
      </c>
      <c r="G12" s="78">
        <v>0</v>
      </c>
      <c r="H12" s="76">
        <v>0</v>
      </c>
      <c r="I12" s="77">
        <v>0</v>
      </c>
      <c r="J12" s="78">
        <v>0</v>
      </c>
      <c r="K12" s="116" t="str">
        <f t="shared" si="0"/>
        <v>-</v>
      </c>
      <c r="L12" s="89" t="str">
        <f t="shared" si="1"/>
        <v>-</v>
      </c>
      <c r="M12" s="117" t="str">
        <f t="shared" si="2"/>
        <v>-</v>
      </c>
    </row>
    <row r="13" spans="1:13" ht="18" customHeight="1">
      <c r="A13" s="10"/>
      <c r="B13" s="192"/>
      <c r="C13" s="183" t="s">
        <v>97</v>
      </c>
      <c r="D13" s="208"/>
      <c r="E13" s="223">
        <v>0</v>
      </c>
      <c r="F13" s="77">
        <v>0</v>
      </c>
      <c r="G13" s="78">
        <v>0</v>
      </c>
      <c r="H13" s="76">
        <v>0</v>
      </c>
      <c r="I13" s="77">
        <v>0</v>
      </c>
      <c r="J13" s="78">
        <v>0</v>
      </c>
      <c r="K13" s="116" t="str">
        <f t="shared" si="0"/>
        <v>-</v>
      </c>
      <c r="L13" s="89" t="str">
        <f t="shared" si="1"/>
        <v>-</v>
      </c>
      <c r="M13" s="117" t="str">
        <f t="shared" si="2"/>
        <v>-</v>
      </c>
    </row>
    <row r="14" spans="1:13" ht="18" customHeight="1">
      <c r="A14" s="10"/>
      <c r="B14" s="193"/>
      <c r="C14" s="184" t="s">
        <v>98</v>
      </c>
      <c r="D14" s="209"/>
      <c r="E14" s="224">
        <v>0</v>
      </c>
      <c r="F14" s="80">
        <v>0</v>
      </c>
      <c r="G14" s="81">
        <v>0</v>
      </c>
      <c r="H14" s="79">
        <v>0</v>
      </c>
      <c r="I14" s="80">
        <v>0</v>
      </c>
      <c r="J14" s="81">
        <v>0</v>
      </c>
      <c r="K14" s="101" t="str">
        <f t="shared" si="0"/>
        <v>-</v>
      </c>
      <c r="L14" s="90" t="str">
        <f t="shared" si="1"/>
        <v>-</v>
      </c>
      <c r="M14" s="102" t="str">
        <f t="shared" si="2"/>
        <v>-</v>
      </c>
    </row>
    <row r="15" spans="1:13" ht="18" customHeight="1">
      <c r="A15" s="10"/>
      <c r="B15" s="194"/>
      <c r="C15" s="185" t="s">
        <v>99</v>
      </c>
      <c r="D15" s="210"/>
      <c r="E15" s="225">
        <v>0</v>
      </c>
      <c r="F15" s="83">
        <v>0</v>
      </c>
      <c r="G15" s="84">
        <v>0</v>
      </c>
      <c r="H15" s="82">
        <v>0</v>
      </c>
      <c r="I15" s="83">
        <v>0</v>
      </c>
      <c r="J15" s="84">
        <v>0</v>
      </c>
      <c r="K15" s="118" t="str">
        <f t="shared" si="0"/>
        <v>-</v>
      </c>
      <c r="L15" s="91" t="str">
        <f t="shared" si="1"/>
        <v>-</v>
      </c>
      <c r="M15" s="119" t="str">
        <f t="shared" si="2"/>
        <v>-</v>
      </c>
    </row>
    <row r="16" spans="1:13" ht="18" customHeight="1">
      <c r="A16" s="10"/>
      <c r="B16" s="191"/>
      <c r="C16" s="182" t="s">
        <v>10</v>
      </c>
      <c r="D16" s="207"/>
      <c r="E16" s="222">
        <v>0</v>
      </c>
      <c r="F16" s="74">
        <v>0</v>
      </c>
      <c r="G16" s="75">
        <v>0</v>
      </c>
      <c r="H16" s="73">
        <v>0</v>
      </c>
      <c r="I16" s="74">
        <v>0</v>
      </c>
      <c r="J16" s="75">
        <v>0</v>
      </c>
      <c r="K16" s="114" t="str">
        <f t="shared" si="0"/>
        <v>-</v>
      </c>
      <c r="L16" s="88" t="str">
        <f t="shared" si="1"/>
        <v>-</v>
      </c>
      <c r="M16" s="115" t="str">
        <f t="shared" si="2"/>
        <v>-</v>
      </c>
    </row>
    <row r="17" spans="1:13" ht="18" customHeight="1">
      <c r="A17" s="10"/>
      <c r="B17" s="192"/>
      <c r="C17" s="183" t="s">
        <v>11</v>
      </c>
      <c r="D17" s="208"/>
      <c r="E17" s="223">
        <v>0</v>
      </c>
      <c r="F17" s="77">
        <v>0</v>
      </c>
      <c r="G17" s="78">
        <v>0</v>
      </c>
      <c r="H17" s="76">
        <v>0</v>
      </c>
      <c r="I17" s="77">
        <v>0</v>
      </c>
      <c r="J17" s="78">
        <v>0</v>
      </c>
      <c r="K17" s="116" t="str">
        <f t="shared" si="0"/>
        <v>-</v>
      </c>
      <c r="L17" s="89" t="str">
        <f t="shared" si="1"/>
        <v>-</v>
      </c>
      <c r="M17" s="117" t="str">
        <f t="shared" si="2"/>
        <v>-</v>
      </c>
    </row>
    <row r="18" spans="1:13" ht="18" customHeight="1">
      <c r="A18" s="10"/>
      <c r="B18" s="192"/>
      <c r="C18" s="183" t="s">
        <v>12</v>
      </c>
      <c r="D18" s="208"/>
      <c r="E18" s="223">
        <v>0</v>
      </c>
      <c r="F18" s="77">
        <v>0</v>
      </c>
      <c r="G18" s="78">
        <v>0</v>
      </c>
      <c r="H18" s="76">
        <v>0</v>
      </c>
      <c r="I18" s="77">
        <v>0</v>
      </c>
      <c r="J18" s="78">
        <v>0</v>
      </c>
      <c r="K18" s="116" t="str">
        <f t="shared" si="0"/>
        <v>-</v>
      </c>
      <c r="L18" s="89" t="str">
        <f t="shared" si="1"/>
        <v>-</v>
      </c>
      <c r="M18" s="117" t="str">
        <f t="shared" si="2"/>
        <v>-</v>
      </c>
    </row>
    <row r="19" spans="1:13" ht="18" customHeight="1">
      <c r="A19" s="10"/>
      <c r="B19" s="193"/>
      <c r="C19" s="184" t="s">
        <v>13</v>
      </c>
      <c r="D19" s="209"/>
      <c r="E19" s="224">
        <v>0</v>
      </c>
      <c r="F19" s="80">
        <v>0</v>
      </c>
      <c r="G19" s="81">
        <v>0</v>
      </c>
      <c r="H19" s="79">
        <v>0</v>
      </c>
      <c r="I19" s="80">
        <v>0</v>
      </c>
      <c r="J19" s="81">
        <v>0</v>
      </c>
      <c r="K19" s="101" t="str">
        <f t="shared" si="0"/>
        <v>-</v>
      </c>
      <c r="L19" s="90" t="str">
        <f t="shared" si="1"/>
        <v>-</v>
      </c>
      <c r="M19" s="102" t="str">
        <f t="shared" si="2"/>
        <v>-</v>
      </c>
    </row>
    <row r="20" spans="1:13" ht="18" customHeight="1">
      <c r="A20" s="10"/>
      <c r="B20" s="194"/>
      <c r="C20" s="185" t="s">
        <v>14</v>
      </c>
      <c r="D20" s="210"/>
      <c r="E20" s="225">
        <v>0</v>
      </c>
      <c r="F20" s="83">
        <v>0</v>
      </c>
      <c r="G20" s="84">
        <v>0</v>
      </c>
      <c r="H20" s="82">
        <v>0</v>
      </c>
      <c r="I20" s="83">
        <v>0</v>
      </c>
      <c r="J20" s="84">
        <v>0</v>
      </c>
      <c r="K20" s="118" t="str">
        <f t="shared" si="0"/>
        <v>-</v>
      </c>
      <c r="L20" s="91" t="str">
        <f t="shared" si="1"/>
        <v>-</v>
      </c>
      <c r="M20" s="119" t="str">
        <f t="shared" si="2"/>
        <v>-</v>
      </c>
    </row>
    <row r="21" spans="1:13" ht="18" customHeight="1">
      <c r="A21" s="10"/>
      <c r="B21" s="192"/>
      <c r="C21" s="183" t="s">
        <v>15</v>
      </c>
      <c r="D21" s="208"/>
      <c r="E21" s="223">
        <v>0</v>
      </c>
      <c r="F21" s="77">
        <v>0</v>
      </c>
      <c r="G21" s="78">
        <v>0</v>
      </c>
      <c r="H21" s="76">
        <v>0</v>
      </c>
      <c r="I21" s="77">
        <v>0</v>
      </c>
      <c r="J21" s="78">
        <v>0</v>
      </c>
      <c r="K21" s="116" t="str">
        <f t="shared" si="0"/>
        <v>-</v>
      </c>
      <c r="L21" s="89" t="str">
        <f t="shared" si="1"/>
        <v>-</v>
      </c>
      <c r="M21" s="117" t="str">
        <f t="shared" si="2"/>
        <v>-</v>
      </c>
    </row>
    <row r="22" spans="1:13" ht="18" customHeight="1">
      <c r="A22" s="10"/>
      <c r="B22" s="192"/>
      <c r="C22" s="183" t="s">
        <v>16</v>
      </c>
      <c r="D22" s="208"/>
      <c r="E22" s="223">
        <v>0</v>
      </c>
      <c r="F22" s="77">
        <v>0</v>
      </c>
      <c r="G22" s="78">
        <v>0</v>
      </c>
      <c r="H22" s="76">
        <v>0</v>
      </c>
      <c r="I22" s="77">
        <v>0</v>
      </c>
      <c r="J22" s="78">
        <v>0</v>
      </c>
      <c r="K22" s="116" t="str">
        <f t="shared" si="0"/>
        <v>-</v>
      </c>
      <c r="L22" s="89" t="str">
        <f t="shared" si="1"/>
        <v>-</v>
      </c>
      <c r="M22" s="117" t="str">
        <f t="shared" si="2"/>
        <v>-</v>
      </c>
    </row>
    <row r="23" spans="1:13" ht="18" customHeight="1">
      <c r="A23" s="10"/>
      <c r="B23" s="192"/>
      <c r="C23" s="183" t="s">
        <v>17</v>
      </c>
      <c r="D23" s="208"/>
      <c r="E23" s="223">
        <v>0</v>
      </c>
      <c r="F23" s="77">
        <v>0</v>
      </c>
      <c r="G23" s="78">
        <v>0</v>
      </c>
      <c r="H23" s="76">
        <v>0</v>
      </c>
      <c r="I23" s="77">
        <v>0</v>
      </c>
      <c r="J23" s="78">
        <v>0</v>
      </c>
      <c r="K23" s="116" t="str">
        <f t="shared" si="0"/>
        <v>-</v>
      </c>
      <c r="L23" s="89" t="str">
        <f t="shared" si="1"/>
        <v>-</v>
      </c>
      <c r="M23" s="117" t="str">
        <f t="shared" si="2"/>
        <v>-</v>
      </c>
    </row>
    <row r="24" spans="1:13" ht="18" customHeight="1">
      <c r="A24" s="10"/>
      <c r="B24" s="193"/>
      <c r="C24" s="184" t="s">
        <v>18</v>
      </c>
      <c r="D24" s="209"/>
      <c r="E24" s="224">
        <v>0</v>
      </c>
      <c r="F24" s="80">
        <v>0</v>
      </c>
      <c r="G24" s="81">
        <v>0</v>
      </c>
      <c r="H24" s="79">
        <v>0</v>
      </c>
      <c r="I24" s="80">
        <v>0</v>
      </c>
      <c r="J24" s="81">
        <v>0</v>
      </c>
      <c r="K24" s="101" t="str">
        <f t="shared" si="0"/>
        <v>-</v>
      </c>
      <c r="L24" s="90" t="str">
        <f t="shared" si="1"/>
        <v>-</v>
      </c>
      <c r="M24" s="102" t="str">
        <f t="shared" si="2"/>
        <v>-</v>
      </c>
    </row>
    <row r="25" spans="1:13" ht="18" customHeight="1">
      <c r="A25" s="10"/>
      <c r="B25" s="194"/>
      <c r="C25" s="185" t="s">
        <v>19</v>
      </c>
      <c r="D25" s="210"/>
      <c r="E25" s="225">
        <v>0</v>
      </c>
      <c r="F25" s="83">
        <v>0</v>
      </c>
      <c r="G25" s="84">
        <v>0</v>
      </c>
      <c r="H25" s="82">
        <v>0</v>
      </c>
      <c r="I25" s="83">
        <v>0</v>
      </c>
      <c r="J25" s="84">
        <v>0</v>
      </c>
      <c r="K25" s="118" t="str">
        <f t="shared" si="0"/>
        <v>-</v>
      </c>
      <c r="L25" s="91" t="str">
        <f t="shared" si="1"/>
        <v>-</v>
      </c>
      <c r="M25" s="119" t="str">
        <f t="shared" si="2"/>
        <v>-</v>
      </c>
    </row>
    <row r="26" spans="1:13" ht="18" customHeight="1">
      <c r="A26" s="10"/>
      <c r="B26" s="192"/>
      <c r="C26" s="183" t="s">
        <v>20</v>
      </c>
      <c r="D26" s="208"/>
      <c r="E26" s="223">
        <v>0</v>
      </c>
      <c r="F26" s="77">
        <v>0</v>
      </c>
      <c r="G26" s="78">
        <v>0</v>
      </c>
      <c r="H26" s="76">
        <v>0</v>
      </c>
      <c r="I26" s="77">
        <v>0</v>
      </c>
      <c r="J26" s="78">
        <v>0</v>
      </c>
      <c r="K26" s="116" t="str">
        <f t="shared" si="0"/>
        <v>-</v>
      </c>
      <c r="L26" s="89" t="str">
        <f t="shared" si="1"/>
        <v>-</v>
      </c>
      <c r="M26" s="117" t="str">
        <f t="shared" si="2"/>
        <v>-</v>
      </c>
    </row>
    <row r="27" spans="1:13" ht="18" customHeight="1">
      <c r="A27" s="10"/>
      <c r="B27" s="192"/>
      <c r="C27" s="183" t="s">
        <v>21</v>
      </c>
      <c r="D27" s="208"/>
      <c r="E27" s="223">
        <v>0</v>
      </c>
      <c r="F27" s="77">
        <v>0</v>
      </c>
      <c r="G27" s="78">
        <v>0</v>
      </c>
      <c r="H27" s="76">
        <v>0</v>
      </c>
      <c r="I27" s="77">
        <v>0</v>
      </c>
      <c r="J27" s="78">
        <v>0</v>
      </c>
      <c r="K27" s="116" t="str">
        <f t="shared" si="0"/>
        <v>-</v>
      </c>
      <c r="L27" s="89" t="str">
        <f t="shared" si="1"/>
        <v>-</v>
      </c>
      <c r="M27" s="117" t="str">
        <f t="shared" si="2"/>
        <v>-</v>
      </c>
    </row>
    <row r="28" spans="1:13" ht="18" customHeight="1">
      <c r="A28" s="10"/>
      <c r="B28" s="192"/>
      <c r="C28" s="183" t="s">
        <v>22</v>
      </c>
      <c r="D28" s="208"/>
      <c r="E28" s="223">
        <v>0</v>
      </c>
      <c r="F28" s="77">
        <v>0</v>
      </c>
      <c r="G28" s="78">
        <v>0</v>
      </c>
      <c r="H28" s="76">
        <v>0</v>
      </c>
      <c r="I28" s="77">
        <v>0</v>
      </c>
      <c r="J28" s="78">
        <v>0</v>
      </c>
      <c r="K28" s="116" t="str">
        <f t="shared" si="0"/>
        <v>-</v>
      </c>
      <c r="L28" s="89" t="str">
        <f t="shared" si="1"/>
        <v>-</v>
      </c>
      <c r="M28" s="117" t="str">
        <f t="shared" si="2"/>
        <v>-</v>
      </c>
    </row>
    <row r="29" spans="1:13" ht="18" customHeight="1">
      <c r="A29" s="10"/>
      <c r="B29" s="193"/>
      <c r="C29" s="184" t="s">
        <v>23</v>
      </c>
      <c r="D29" s="209"/>
      <c r="E29" s="224">
        <v>0</v>
      </c>
      <c r="F29" s="80">
        <v>0</v>
      </c>
      <c r="G29" s="81">
        <v>0</v>
      </c>
      <c r="H29" s="79">
        <v>0</v>
      </c>
      <c r="I29" s="80">
        <v>0</v>
      </c>
      <c r="J29" s="81">
        <v>0</v>
      </c>
      <c r="K29" s="101" t="str">
        <f t="shared" si="0"/>
        <v>-</v>
      </c>
      <c r="L29" s="90" t="str">
        <f t="shared" si="1"/>
        <v>-</v>
      </c>
      <c r="M29" s="102" t="str">
        <f t="shared" si="2"/>
        <v>-</v>
      </c>
    </row>
    <row r="30" spans="1:13" ht="18" customHeight="1">
      <c r="A30" s="10"/>
      <c r="B30" s="194"/>
      <c r="C30" s="185" t="s">
        <v>24</v>
      </c>
      <c r="D30" s="210"/>
      <c r="E30" s="225">
        <v>0</v>
      </c>
      <c r="F30" s="83">
        <v>0</v>
      </c>
      <c r="G30" s="84">
        <v>0</v>
      </c>
      <c r="H30" s="82">
        <v>0</v>
      </c>
      <c r="I30" s="83">
        <v>0</v>
      </c>
      <c r="J30" s="84">
        <v>0</v>
      </c>
      <c r="K30" s="118" t="str">
        <f t="shared" si="0"/>
        <v>-</v>
      </c>
      <c r="L30" s="91" t="str">
        <f t="shared" si="1"/>
        <v>-</v>
      </c>
      <c r="M30" s="119" t="str">
        <f t="shared" si="2"/>
        <v>-</v>
      </c>
    </row>
    <row r="31" spans="1:13" ht="18" customHeight="1">
      <c r="A31" s="10"/>
      <c r="B31" s="192"/>
      <c r="C31" s="183" t="s">
        <v>25</v>
      </c>
      <c r="D31" s="208"/>
      <c r="E31" s="223">
        <v>0</v>
      </c>
      <c r="F31" s="77">
        <v>0</v>
      </c>
      <c r="G31" s="78">
        <v>0</v>
      </c>
      <c r="H31" s="76">
        <v>0</v>
      </c>
      <c r="I31" s="77">
        <v>0</v>
      </c>
      <c r="J31" s="78">
        <v>0</v>
      </c>
      <c r="K31" s="116" t="str">
        <f t="shared" si="0"/>
        <v>-</v>
      </c>
      <c r="L31" s="89" t="str">
        <f t="shared" si="1"/>
        <v>-</v>
      </c>
      <c r="M31" s="117" t="str">
        <f t="shared" si="2"/>
        <v>-</v>
      </c>
    </row>
    <row r="32" spans="1:13" ht="18" customHeight="1">
      <c r="A32" s="10"/>
      <c r="B32" s="192"/>
      <c r="C32" s="183" t="s">
        <v>26</v>
      </c>
      <c r="D32" s="208"/>
      <c r="E32" s="223">
        <v>0</v>
      </c>
      <c r="F32" s="77">
        <v>0</v>
      </c>
      <c r="G32" s="78">
        <v>0</v>
      </c>
      <c r="H32" s="76">
        <v>0</v>
      </c>
      <c r="I32" s="77">
        <v>0</v>
      </c>
      <c r="J32" s="78">
        <v>0</v>
      </c>
      <c r="K32" s="116" t="str">
        <f t="shared" si="0"/>
        <v>-</v>
      </c>
      <c r="L32" s="89" t="str">
        <f t="shared" si="1"/>
        <v>-</v>
      </c>
      <c r="M32" s="117" t="str">
        <f t="shared" si="2"/>
        <v>-</v>
      </c>
    </row>
    <row r="33" spans="1:13" ht="18" customHeight="1">
      <c r="A33" s="10"/>
      <c r="B33" s="192"/>
      <c r="C33" s="183" t="s">
        <v>27</v>
      </c>
      <c r="D33" s="208"/>
      <c r="E33" s="223">
        <v>0</v>
      </c>
      <c r="F33" s="77">
        <v>0</v>
      </c>
      <c r="G33" s="78">
        <v>0</v>
      </c>
      <c r="H33" s="76">
        <v>0</v>
      </c>
      <c r="I33" s="77">
        <v>0</v>
      </c>
      <c r="J33" s="78">
        <v>0</v>
      </c>
      <c r="K33" s="116" t="str">
        <f t="shared" si="0"/>
        <v>-</v>
      </c>
      <c r="L33" s="89" t="str">
        <f t="shared" si="1"/>
        <v>-</v>
      </c>
      <c r="M33" s="117" t="str">
        <f t="shared" si="2"/>
        <v>-</v>
      </c>
    </row>
    <row r="34" spans="1:13" ht="18" customHeight="1">
      <c r="A34" s="10"/>
      <c r="B34" s="193"/>
      <c r="C34" s="184" t="s">
        <v>28</v>
      </c>
      <c r="D34" s="209"/>
      <c r="E34" s="224">
        <v>0</v>
      </c>
      <c r="F34" s="80">
        <v>0</v>
      </c>
      <c r="G34" s="81">
        <v>0</v>
      </c>
      <c r="H34" s="79">
        <v>0</v>
      </c>
      <c r="I34" s="80">
        <v>0</v>
      </c>
      <c r="J34" s="81">
        <v>0</v>
      </c>
      <c r="K34" s="101" t="str">
        <f t="shared" si="0"/>
        <v>-</v>
      </c>
      <c r="L34" s="90" t="str">
        <f t="shared" si="1"/>
        <v>-</v>
      </c>
      <c r="M34" s="102" t="str">
        <f t="shared" si="2"/>
        <v>-</v>
      </c>
    </row>
    <row r="35" spans="1:13" ht="18" customHeight="1">
      <c r="A35" s="10"/>
      <c r="B35" s="194"/>
      <c r="C35" s="185" t="s">
        <v>29</v>
      </c>
      <c r="D35" s="210"/>
      <c r="E35" s="225">
        <v>0</v>
      </c>
      <c r="F35" s="83">
        <v>0</v>
      </c>
      <c r="G35" s="84">
        <v>0</v>
      </c>
      <c r="H35" s="82">
        <v>0</v>
      </c>
      <c r="I35" s="83">
        <v>0</v>
      </c>
      <c r="J35" s="84">
        <v>0</v>
      </c>
      <c r="K35" s="118" t="str">
        <f t="shared" si="0"/>
        <v>-</v>
      </c>
      <c r="L35" s="91" t="str">
        <f t="shared" si="1"/>
        <v>-</v>
      </c>
      <c r="M35" s="119" t="str">
        <f t="shared" si="2"/>
        <v>-</v>
      </c>
    </row>
    <row r="36" spans="1:13" ht="18" customHeight="1">
      <c r="A36" s="10"/>
      <c r="B36" s="192"/>
      <c r="C36" s="183" t="s">
        <v>30</v>
      </c>
      <c r="D36" s="208"/>
      <c r="E36" s="223">
        <v>0</v>
      </c>
      <c r="F36" s="77">
        <v>0</v>
      </c>
      <c r="G36" s="78">
        <v>0</v>
      </c>
      <c r="H36" s="76">
        <v>0</v>
      </c>
      <c r="I36" s="77">
        <v>0</v>
      </c>
      <c r="J36" s="78">
        <v>0</v>
      </c>
      <c r="K36" s="116" t="str">
        <f t="shared" si="0"/>
        <v>-</v>
      </c>
      <c r="L36" s="89" t="str">
        <f t="shared" si="1"/>
        <v>-</v>
      </c>
      <c r="M36" s="117" t="str">
        <f t="shared" si="2"/>
        <v>-</v>
      </c>
    </row>
    <row r="37" spans="1:13" ht="18" customHeight="1">
      <c r="A37" s="10"/>
      <c r="B37" s="192"/>
      <c r="C37" s="183" t="s">
        <v>31</v>
      </c>
      <c r="D37" s="208"/>
      <c r="E37" s="223">
        <v>0</v>
      </c>
      <c r="F37" s="77">
        <v>0</v>
      </c>
      <c r="G37" s="78">
        <v>0</v>
      </c>
      <c r="H37" s="76">
        <v>0</v>
      </c>
      <c r="I37" s="77">
        <v>0</v>
      </c>
      <c r="J37" s="78">
        <v>0</v>
      </c>
      <c r="K37" s="116" t="str">
        <f t="shared" si="0"/>
        <v>-</v>
      </c>
      <c r="L37" s="89" t="str">
        <f t="shared" si="1"/>
        <v>-</v>
      </c>
      <c r="M37" s="117" t="str">
        <f t="shared" si="2"/>
        <v>-</v>
      </c>
    </row>
    <row r="38" spans="1:13" ht="18" customHeight="1">
      <c r="A38" s="10"/>
      <c r="B38" s="192"/>
      <c r="C38" s="183" t="s">
        <v>32</v>
      </c>
      <c r="D38" s="208"/>
      <c r="E38" s="223">
        <v>0</v>
      </c>
      <c r="F38" s="77">
        <v>0</v>
      </c>
      <c r="G38" s="78">
        <v>0</v>
      </c>
      <c r="H38" s="76">
        <v>0</v>
      </c>
      <c r="I38" s="77">
        <v>0</v>
      </c>
      <c r="J38" s="78">
        <v>0</v>
      </c>
      <c r="K38" s="116" t="str">
        <f t="shared" si="0"/>
        <v>-</v>
      </c>
      <c r="L38" s="89" t="str">
        <f t="shared" si="1"/>
        <v>-</v>
      </c>
      <c r="M38" s="117" t="str">
        <f t="shared" si="2"/>
        <v>-</v>
      </c>
    </row>
    <row r="39" spans="1:13" ht="18" customHeight="1">
      <c r="A39" s="10"/>
      <c r="B39" s="193"/>
      <c r="C39" s="184" t="s">
        <v>33</v>
      </c>
      <c r="D39" s="209"/>
      <c r="E39" s="224">
        <v>0</v>
      </c>
      <c r="F39" s="80">
        <v>0</v>
      </c>
      <c r="G39" s="81">
        <v>0</v>
      </c>
      <c r="H39" s="79">
        <v>0</v>
      </c>
      <c r="I39" s="80">
        <v>0</v>
      </c>
      <c r="J39" s="81">
        <v>0</v>
      </c>
      <c r="K39" s="101" t="str">
        <f t="shared" si="0"/>
        <v>-</v>
      </c>
      <c r="L39" s="90" t="str">
        <f t="shared" si="1"/>
        <v>-</v>
      </c>
      <c r="M39" s="102" t="str">
        <f t="shared" si="2"/>
        <v>-</v>
      </c>
    </row>
    <row r="40" spans="1:13" ht="18" customHeight="1">
      <c r="A40" s="10"/>
      <c r="B40" s="194"/>
      <c r="C40" s="185" t="s">
        <v>34</v>
      </c>
      <c r="D40" s="210"/>
      <c r="E40" s="225">
        <v>0</v>
      </c>
      <c r="F40" s="83">
        <v>0</v>
      </c>
      <c r="G40" s="84">
        <v>0</v>
      </c>
      <c r="H40" s="82">
        <v>0</v>
      </c>
      <c r="I40" s="83">
        <v>0</v>
      </c>
      <c r="J40" s="84">
        <v>0</v>
      </c>
      <c r="K40" s="118" t="str">
        <f t="shared" si="0"/>
        <v>-</v>
      </c>
      <c r="L40" s="91" t="str">
        <f t="shared" si="1"/>
        <v>-</v>
      </c>
      <c r="M40" s="119" t="str">
        <f t="shared" si="2"/>
        <v>-</v>
      </c>
    </row>
    <row r="41" spans="1:13" ht="18" customHeight="1">
      <c r="A41" s="10"/>
      <c r="B41" s="192"/>
      <c r="C41" s="183" t="s">
        <v>100</v>
      </c>
      <c r="D41" s="208"/>
      <c r="E41" s="223">
        <v>0</v>
      </c>
      <c r="F41" s="77">
        <v>0</v>
      </c>
      <c r="G41" s="78">
        <v>0</v>
      </c>
      <c r="H41" s="76">
        <v>0</v>
      </c>
      <c r="I41" s="77">
        <v>0</v>
      </c>
      <c r="J41" s="78">
        <v>0</v>
      </c>
      <c r="K41" s="116" t="str">
        <f t="shared" si="0"/>
        <v>-</v>
      </c>
      <c r="L41" s="89" t="str">
        <f t="shared" si="1"/>
        <v>-</v>
      </c>
      <c r="M41" s="117" t="str">
        <f t="shared" si="2"/>
        <v>-</v>
      </c>
    </row>
    <row r="42" spans="1:13" ht="18" customHeight="1">
      <c r="A42" s="10"/>
      <c r="B42" s="192"/>
      <c r="C42" s="183" t="s">
        <v>101</v>
      </c>
      <c r="D42" s="208"/>
      <c r="E42" s="223">
        <v>0</v>
      </c>
      <c r="F42" s="77">
        <v>0</v>
      </c>
      <c r="G42" s="78">
        <v>0</v>
      </c>
      <c r="H42" s="76">
        <v>0</v>
      </c>
      <c r="I42" s="77">
        <v>0</v>
      </c>
      <c r="J42" s="78">
        <v>0</v>
      </c>
      <c r="K42" s="116" t="str">
        <f t="shared" si="0"/>
        <v>-</v>
      </c>
      <c r="L42" s="89" t="str">
        <f t="shared" si="1"/>
        <v>-</v>
      </c>
      <c r="M42" s="117" t="str">
        <f t="shared" si="2"/>
        <v>-</v>
      </c>
    </row>
    <row r="43" spans="1:13" ht="18" customHeight="1">
      <c r="A43" s="10"/>
      <c r="B43" s="192"/>
      <c r="C43" s="183" t="s">
        <v>35</v>
      </c>
      <c r="D43" s="208"/>
      <c r="E43" s="223">
        <v>0</v>
      </c>
      <c r="F43" s="77">
        <v>0</v>
      </c>
      <c r="G43" s="78">
        <v>0</v>
      </c>
      <c r="H43" s="76">
        <v>0</v>
      </c>
      <c r="I43" s="77">
        <v>0</v>
      </c>
      <c r="J43" s="78">
        <v>0</v>
      </c>
      <c r="K43" s="116" t="str">
        <f t="shared" si="0"/>
        <v>-</v>
      </c>
      <c r="L43" s="89" t="str">
        <f t="shared" si="1"/>
        <v>-</v>
      </c>
      <c r="M43" s="117" t="str">
        <f t="shared" si="2"/>
        <v>-</v>
      </c>
    </row>
    <row r="44" spans="1:13" ht="18" customHeight="1">
      <c r="A44" s="10"/>
      <c r="B44" s="193"/>
      <c r="C44" s="184" t="s">
        <v>36</v>
      </c>
      <c r="D44" s="209"/>
      <c r="E44" s="224">
        <v>0</v>
      </c>
      <c r="F44" s="80">
        <v>0</v>
      </c>
      <c r="G44" s="81">
        <v>0</v>
      </c>
      <c r="H44" s="79">
        <v>0</v>
      </c>
      <c r="I44" s="80">
        <v>0</v>
      </c>
      <c r="J44" s="81">
        <v>0</v>
      </c>
      <c r="K44" s="101" t="str">
        <f t="shared" si="0"/>
        <v>-</v>
      </c>
      <c r="L44" s="90" t="str">
        <f t="shared" si="1"/>
        <v>-</v>
      </c>
      <c r="M44" s="102" t="str">
        <f t="shared" si="2"/>
        <v>-</v>
      </c>
    </row>
    <row r="45" spans="1:13" ht="18" customHeight="1" thickBot="1">
      <c r="A45" s="10"/>
      <c r="B45" s="221"/>
      <c r="C45" s="219" t="s">
        <v>37</v>
      </c>
      <c r="D45" s="231"/>
      <c r="E45" s="226">
        <v>0</v>
      </c>
      <c r="F45" s="154">
        <v>0</v>
      </c>
      <c r="G45" s="155">
        <v>0</v>
      </c>
      <c r="H45" s="153">
        <v>0</v>
      </c>
      <c r="I45" s="154">
        <v>0</v>
      </c>
      <c r="J45" s="155">
        <v>0</v>
      </c>
      <c r="K45" s="163" t="str">
        <f t="shared" si="0"/>
        <v>-</v>
      </c>
      <c r="L45" s="156" t="str">
        <f t="shared" si="1"/>
        <v>-</v>
      </c>
      <c r="M45" s="164" t="str">
        <f t="shared" si="2"/>
        <v>-</v>
      </c>
    </row>
    <row r="46" spans="1:13" ht="18" customHeight="1" thickTop="1">
      <c r="A46" s="13"/>
      <c r="B46" s="195"/>
      <c r="C46" s="186" t="s">
        <v>57</v>
      </c>
      <c r="D46" s="211"/>
      <c r="E46" s="227">
        <v>0</v>
      </c>
      <c r="F46" s="106">
        <v>0</v>
      </c>
      <c r="G46" s="107">
        <v>0</v>
      </c>
      <c r="H46" s="105">
        <v>0</v>
      </c>
      <c r="I46" s="106">
        <v>0</v>
      </c>
      <c r="J46" s="107">
        <v>0</v>
      </c>
      <c r="K46" s="157" t="str">
        <f t="shared" si="0"/>
        <v>-</v>
      </c>
      <c r="L46" s="108" t="str">
        <f t="shared" si="1"/>
        <v>-</v>
      </c>
      <c r="M46" s="158" t="str">
        <f t="shared" si="2"/>
        <v>-</v>
      </c>
    </row>
    <row r="47" spans="1:13" ht="18" customHeight="1" thickBot="1">
      <c r="A47" s="13"/>
      <c r="B47" s="196"/>
      <c r="C47" s="187" t="s">
        <v>58</v>
      </c>
      <c r="D47" s="212"/>
      <c r="E47" s="228">
        <v>0</v>
      </c>
      <c r="F47" s="86">
        <v>0</v>
      </c>
      <c r="G47" s="87">
        <v>0</v>
      </c>
      <c r="H47" s="85">
        <v>0</v>
      </c>
      <c r="I47" s="86">
        <v>0</v>
      </c>
      <c r="J47" s="87">
        <v>0</v>
      </c>
      <c r="K47" s="120" t="str">
        <f t="shared" si="0"/>
        <v>-</v>
      </c>
      <c r="L47" s="100" t="str">
        <f t="shared" si="1"/>
        <v>-</v>
      </c>
      <c r="M47" s="121" t="str">
        <f t="shared" si="2"/>
        <v>-</v>
      </c>
    </row>
    <row r="48" spans="2:13" ht="18" customHeight="1" thickBot="1">
      <c r="B48" s="197"/>
      <c r="C48" s="188" t="s">
        <v>104</v>
      </c>
      <c r="D48" s="213"/>
      <c r="E48" s="229">
        <v>0</v>
      </c>
      <c r="F48" s="94">
        <v>0</v>
      </c>
      <c r="G48" s="95">
        <v>0</v>
      </c>
      <c r="H48" s="93">
        <v>0</v>
      </c>
      <c r="I48" s="94">
        <v>0</v>
      </c>
      <c r="J48" s="95">
        <v>0</v>
      </c>
      <c r="K48" s="146" t="str">
        <f t="shared" si="0"/>
        <v>-</v>
      </c>
      <c r="L48" s="104" t="str">
        <f t="shared" si="1"/>
        <v>-</v>
      </c>
      <c r="M48" s="147" t="str">
        <f t="shared" si="2"/>
        <v>-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tabColor indexed="15"/>
  </sheetPr>
  <dimension ref="A1:M48"/>
  <sheetViews>
    <sheetView showGridLines="0" zoomScaleSheetLayoutView="100" workbookViewId="0" topLeftCell="A31">
      <selection activeCell="A41" sqref="P42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s="1" customFormat="1" ht="14.25" thickBot="1">
      <c r="B1" s="2" t="s">
        <v>50</v>
      </c>
      <c r="C1" s="2"/>
      <c r="D1" s="2"/>
      <c r="E1" s="14"/>
      <c r="F1" s="14"/>
      <c r="G1" s="14"/>
      <c r="H1" s="14"/>
      <c r="I1" s="14"/>
      <c r="J1" s="14"/>
      <c r="K1" s="2"/>
      <c r="L1" s="2"/>
      <c r="M1" s="47" t="s">
        <v>40</v>
      </c>
    </row>
    <row r="2" spans="2:13" s="48" customFormat="1" ht="15" customHeight="1">
      <c r="B2" s="220"/>
      <c r="C2" s="218"/>
      <c r="D2" s="230"/>
      <c r="E2" s="347" t="s">
        <v>0</v>
      </c>
      <c r="F2" s="347"/>
      <c r="G2" s="348"/>
      <c r="H2" s="349" t="s">
        <v>1</v>
      </c>
      <c r="I2" s="347"/>
      <c r="J2" s="348"/>
      <c r="K2" s="350" t="s">
        <v>2</v>
      </c>
      <c r="L2" s="351"/>
      <c r="M2" s="352"/>
    </row>
    <row r="3" spans="2:13" ht="12" customHeight="1">
      <c r="B3" s="189"/>
      <c r="C3" s="180" t="s">
        <v>3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3"/>
      <c r="B5" s="191"/>
      <c r="C5" s="182" t="s">
        <v>4</v>
      </c>
      <c r="D5" s="207"/>
      <c r="E5" s="198">
        <v>843202</v>
      </c>
      <c r="F5" s="50">
        <v>2560</v>
      </c>
      <c r="G5" s="51">
        <v>845762</v>
      </c>
      <c r="H5" s="49">
        <v>838447</v>
      </c>
      <c r="I5" s="50">
        <v>2204</v>
      </c>
      <c r="J5" s="51">
        <v>840651</v>
      </c>
      <c r="K5" s="134">
        <f>IF(E5=0,"-",H5/E5*100)</f>
        <v>99.43607818767033</v>
      </c>
      <c r="L5" s="135">
        <f>IF(F5=0,"-",I5/F5*100)</f>
        <v>86.09375</v>
      </c>
      <c r="M5" s="136">
        <f>IF(G5=0,"-",J5/G5*100)</f>
        <v>99.39569287813829</v>
      </c>
    </row>
    <row r="6" spans="1:13" ht="18" customHeight="1">
      <c r="A6" s="3"/>
      <c r="B6" s="192"/>
      <c r="C6" s="183" t="s">
        <v>5</v>
      </c>
      <c r="D6" s="208"/>
      <c r="E6" s="199">
        <v>2722</v>
      </c>
      <c r="F6" s="53">
        <v>0</v>
      </c>
      <c r="G6" s="54">
        <v>2722</v>
      </c>
      <c r="H6" s="52">
        <v>2722</v>
      </c>
      <c r="I6" s="53">
        <v>0</v>
      </c>
      <c r="J6" s="54">
        <v>2722</v>
      </c>
      <c r="K6" s="126">
        <f aca="true" t="shared" si="0" ref="K6:K48">IF(E6=0,"-",H6/E6*100)</f>
        <v>100</v>
      </c>
      <c r="L6" s="92" t="str">
        <f aca="true" t="shared" si="1" ref="L6:L48">IF(F6=0,"-",I6/F6*100)</f>
        <v>-</v>
      </c>
      <c r="M6" s="127">
        <f aca="true" t="shared" si="2" ref="M6:M48">IF(G6=0,"-",J6/G6*100)</f>
        <v>100</v>
      </c>
    </row>
    <row r="7" spans="1:13" ht="18" customHeight="1">
      <c r="A7" s="3"/>
      <c r="B7" s="192"/>
      <c r="C7" s="183" t="s">
        <v>6</v>
      </c>
      <c r="D7" s="208"/>
      <c r="E7" s="199">
        <v>0</v>
      </c>
      <c r="F7" s="53">
        <v>0</v>
      </c>
      <c r="G7" s="54">
        <v>0</v>
      </c>
      <c r="H7" s="52">
        <v>0</v>
      </c>
      <c r="I7" s="53">
        <v>0</v>
      </c>
      <c r="J7" s="54">
        <v>0</v>
      </c>
      <c r="K7" s="126" t="str">
        <f t="shared" si="0"/>
        <v>-</v>
      </c>
      <c r="L7" s="92" t="str">
        <f t="shared" si="1"/>
        <v>-</v>
      </c>
      <c r="M7" s="127" t="str">
        <f t="shared" si="2"/>
        <v>-</v>
      </c>
    </row>
    <row r="8" spans="1:13" ht="18" customHeight="1">
      <c r="A8" s="3"/>
      <c r="B8" s="192"/>
      <c r="C8" s="183" t="s">
        <v>7</v>
      </c>
      <c r="D8" s="208"/>
      <c r="E8" s="199">
        <v>7581</v>
      </c>
      <c r="F8" s="53">
        <v>0</v>
      </c>
      <c r="G8" s="54">
        <v>7581</v>
      </c>
      <c r="H8" s="52">
        <v>7580</v>
      </c>
      <c r="I8" s="53">
        <v>0</v>
      </c>
      <c r="J8" s="54">
        <v>7580</v>
      </c>
      <c r="K8" s="126">
        <f t="shared" si="0"/>
        <v>99.98680912808337</v>
      </c>
      <c r="L8" s="92" t="str">
        <f t="shared" si="1"/>
        <v>-</v>
      </c>
      <c r="M8" s="127">
        <f t="shared" si="2"/>
        <v>99.98680912808337</v>
      </c>
    </row>
    <row r="9" spans="1:13" ht="18" customHeight="1">
      <c r="A9" s="3"/>
      <c r="B9" s="193"/>
      <c r="C9" s="184" t="s">
        <v>8</v>
      </c>
      <c r="D9" s="209"/>
      <c r="E9" s="200">
        <v>0</v>
      </c>
      <c r="F9" s="56">
        <v>0</v>
      </c>
      <c r="G9" s="57">
        <v>0</v>
      </c>
      <c r="H9" s="55">
        <v>0</v>
      </c>
      <c r="I9" s="56">
        <v>0</v>
      </c>
      <c r="J9" s="57">
        <v>0</v>
      </c>
      <c r="K9" s="128" t="str">
        <f t="shared" si="0"/>
        <v>-</v>
      </c>
      <c r="L9" s="129" t="str">
        <f t="shared" si="1"/>
        <v>-</v>
      </c>
      <c r="M9" s="130" t="str">
        <f t="shared" si="2"/>
        <v>-</v>
      </c>
    </row>
    <row r="10" spans="1:13" ht="18" customHeight="1">
      <c r="A10" s="3"/>
      <c r="B10" s="194"/>
      <c r="C10" s="185" t="s">
        <v>9</v>
      </c>
      <c r="D10" s="210"/>
      <c r="E10" s="201">
        <v>0</v>
      </c>
      <c r="F10" s="59">
        <v>0</v>
      </c>
      <c r="G10" s="60">
        <v>0</v>
      </c>
      <c r="H10" s="58">
        <v>0</v>
      </c>
      <c r="I10" s="59">
        <v>0</v>
      </c>
      <c r="J10" s="60">
        <v>0</v>
      </c>
      <c r="K10" s="131" t="str">
        <f t="shared" si="0"/>
        <v>-</v>
      </c>
      <c r="L10" s="132" t="str">
        <f t="shared" si="1"/>
        <v>-</v>
      </c>
      <c r="M10" s="133" t="str">
        <f t="shared" si="2"/>
        <v>-</v>
      </c>
    </row>
    <row r="11" spans="1:13" ht="18" customHeight="1">
      <c r="A11" s="3"/>
      <c r="B11" s="192"/>
      <c r="C11" s="183" t="s">
        <v>95</v>
      </c>
      <c r="D11" s="208"/>
      <c r="E11" s="199">
        <v>0</v>
      </c>
      <c r="F11" s="53">
        <v>0</v>
      </c>
      <c r="G11" s="54">
        <v>0</v>
      </c>
      <c r="H11" s="52">
        <v>0</v>
      </c>
      <c r="I11" s="53">
        <v>0</v>
      </c>
      <c r="J11" s="54">
        <v>0</v>
      </c>
      <c r="K11" s="126" t="str">
        <f t="shared" si="0"/>
        <v>-</v>
      </c>
      <c r="L11" s="92" t="str">
        <f t="shared" si="1"/>
        <v>-</v>
      </c>
      <c r="M11" s="127" t="str">
        <f t="shared" si="2"/>
        <v>-</v>
      </c>
    </row>
    <row r="12" spans="1:13" ht="18" customHeight="1">
      <c r="A12" s="3"/>
      <c r="B12" s="192"/>
      <c r="C12" s="183" t="s">
        <v>96</v>
      </c>
      <c r="D12" s="208"/>
      <c r="E12" s="199">
        <v>0</v>
      </c>
      <c r="F12" s="53">
        <v>0</v>
      </c>
      <c r="G12" s="54">
        <v>0</v>
      </c>
      <c r="H12" s="52">
        <v>0</v>
      </c>
      <c r="I12" s="53">
        <v>0</v>
      </c>
      <c r="J12" s="54">
        <v>0</v>
      </c>
      <c r="K12" s="126" t="str">
        <f t="shared" si="0"/>
        <v>-</v>
      </c>
      <c r="L12" s="92" t="str">
        <f t="shared" si="1"/>
        <v>-</v>
      </c>
      <c r="M12" s="127" t="str">
        <f t="shared" si="2"/>
        <v>-</v>
      </c>
    </row>
    <row r="13" spans="1:13" ht="18" customHeight="1">
      <c r="A13" s="3"/>
      <c r="B13" s="192"/>
      <c r="C13" s="183" t="s">
        <v>97</v>
      </c>
      <c r="D13" s="208"/>
      <c r="E13" s="199">
        <v>0</v>
      </c>
      <c r="F13" s="53">
        <v>0</v>
      </c>
      <c r="G13" s="54">
        <v>0</v>
      </c>
      <c r="H13" s="52">
        <v>0</v>
      </c>
      <c r="I13" s="53">
        <v>0</v>
      </c>
      <c r="J13" s="54">
        <v>0</v>
      </c>
      <c r="K13" s="126" t="str">
        <f t="shared" si="0"/>
        <v>-</v>
      </c>
      <c r="L13" s="92" t="str">
        <f t="shared" si="1"/>
        <v>-</v>
      </c>
      <c r="M13" s="127" t="str">
        <f t="shared" si="2"/>
        <v>-</v>
      </c>
    </row>
    <row r="14" spans="1:13" ht="18" customHeight="1">
      <c r="A14" s="3"/>
      <c r="B14" s="193"/>
      <c r="C14" s="184" t="s">
        <v>98</v>
      </c>
      <c r="D14" s="209"/>
      <c r="E14" s="200">
        <v>6825</v>
      </c>
      <c r="F14" s="56">
        <v>0</v>
      </c>
      <c r="G14" s="57">
        <v>6825</v>
      </c>
      <c r="H14" s="55">
        <v>6825</v>
      </c>
      <c r="I14" s="56">
        <v>0</v>
      </c>
      <c r="J14" s="57">
        <v>6825</v>
      </c>
      <c r="K14" s="128">
        <f t="shared" si="0"/>
        <v>100</v>
      </c>
      <c r="L14" s="129" t="str">
        <f t="shared" si="1"/>
        <v>-</v>
      </c>
      <c r="M14" s="130">
        <f t="shared" si="2"/>
        <v>100</v>
      </c>
    </row>
    <row r="15" spans="1:13" ht="18" customHeight="1">
      <c r="A15" s="3"/>
      <c r="B15" s="194"/>
      <c r="C15" s="185" t="s">
        <v>99</v>
      </c>
      <c r="D15" s="210"/>
      <c r="E15" s="201">
        <v>0</v>
      </c>
      <c r="F15" s="59">
        <v>0</v>
      </c>
      <c r="G15" s="60">
        <v>0</v>
      </c>
      <c r="H15" s="58">
        <v>0</v>
      </c>
      <c r="I15" s="59">
        <v>0</v>
      </c>
      <c r="J15" s="60">
        <v>0</v>
      </c>
      <c r="K15" s="131" t="str">
        <f t="shared" si="0"/>
        <v>-</v>
      </c>
      <c r="L15" s="132" t="str">
        <f t="shared" si="1"/>
        <v>-</v>
      </c>
      <c r="M15" s="133" t="str">
        <f t="shared" si="2"/>
        <v>-</v>
      </c>
    </row>
    <row r="16" spans="1:13" ht="18" customHeight="1">
      <c r="A16" s="3"/>
      <c r="B16" s="191"/>
      <c r="C16" s="182" t="s">
        <v>10</v>
      </c>
      <c r="D16" s="207"/>
      <c r="E16" s="198">
        <v>0</v>
      </c>
      <c r="F16" s="50">
        <v>0</v>
      </c>
      <c r="G16" s="51">
        <v>0</v>
      </c>
      <c r="H16" s="49">
        <v>0</v>
      </c>
      <c r="I16" s="50">
        <v>0</v>
      </c>
      <c r="J16" s="51">
        <v>0</v>
      </c>
      <c r="K16" s="134" t="str">
        <f t="shared" si="0"/>
        <v>-</v>
      </c>
      <c r="L16" s="135" t="str">
        <f t="shared" si="1"/>
        <v>-</v>
      </c>
      <c r="M16" s="136" t="str">
        <f t="shared" si="2"/>
        <v>-</v>
      </c>
    </row>
    <row r="17" spans="1:13" ht="18" customHeight="1">
      <c r="A17" s="3"/>
      <c r="B17" s="192"/>
      <c r="C17" s="183" t="s">
        <v>11</v>
      </c>
      <c r="D17" s="208"/>
      <c r="E17" s="199">
        <v>0</v>
      </c>
      <c r="F17" s="53">
        <v>0</v>
      </c>
      <c r="G17" s="54">
        <v>0</v>
      </c>
      <c r="H17" s="52">
        <v>0</v>
      </c>
      <c r="I17" s="53">
        <v>0</v>
      </c>
      <c r="J17" s="54">
        <v>0</v>
      </c>
      <c r="K17" s="126" t="str">
        <f t="shared" si="0"/>
        <v>-</v>
      </c>
      <c r="L17" s="92" t="str">
        <f t="shared" si="1"/>
        <v>-</v>
      </c>
      <c r="M17" s="127" t="str">
        <f t="shared" si="2"/>
        <v>-</v>
      </c>
    </row>
    <row r="18" spans="1:13" ht="18" customHeight="1">
      <c r="A18" s="3"/>
      <c r="B18" s="192"/>
      <c r="C18" s="183" t="s">
        <v>12</v>
      </c>
      <c r="D18" s="208"/>
      <c r="E18" s="199">
        <v>0</v>
      </c>
      <c r="F18" s="53">
        <v>0</v>
      </c>
      <c r="G18" s="54">
        <v>0</v>
      </c>
      <c r="H18" s="52">
        <v>0</v>
      </c>
      <c r="I18" s="53">
        <v>0</v>
      </c>
      <c r="J18" s="54">
        <v>0</v>
      </c>
      <c r="K18" s="126" t="str">
        <f t="shared" si="0"/>
        <v>-</v>
      </c>
      <c r="L18" s="92" t="str">
        <f t="shared" si="1"/>
        <v>-</v>
      </c>
      <c r="M18" s="127" t="str">
        <f t="shared" si="2"/>
        <v>-</v>
      </c>
    </row>
    <row r="19" spans="1:13" ht="18" customHeight="1">
      <c r="A19" s="3"/>
      <c r="B19" s="193"/>
      <c r="C19" s="184" t="s">
        <v>13</v>
      </c>
      <c r="D19" s="209"/>
      <c r="E19" s="200">
        <v>0</v>
      </c>
      <c r="F19" s="56">
        <v>0</v>
      </c>
      <c r="G19" s="57">
        <v>0</v>
      </c>
      <c r="H19" s="55">
        <v>0</v>
      </c>
      <c r="I19" s="56">
        <v>0</v>
      </c>
      <c r="J19" s="57">
        <v>0</v>
      </c>
      <c r="K19" s="128" t="str">
        <f t="shared" si="0"/>
        <v>-</v>
      </c>
      <c r="L19" s="129" t="str">
        <f t="shared" si="1"/>
        <v>-</v>
      </c>
      <c r="M19" s="130" t="str">
        <f t="shared" si="2"/>
        <v>-</v>
      </c>
    </row>
    <row r="20" spans="1:13" ht="18" customHeight="1">
      <c r="A20" s="3"/>
      <c r="B20" s="194"/>
      <c r="C20" s="185" t="s">
        <v>14</v>
      </c>
      <c r="D20" s="210"/>
      <c r="E20" s="201">
        <v>0</v>
      </c>
      <c r="F20" s="59">
        <v>0</v>
      </c>
      <c r="G20" s="60">
        <v>0</v>
      </c>
      <c r="H20" s="58">
        <v>0</v>
      </c>
      <c r="I20" s="59">
        <v>0</v>
      </c>
      <c r="J20" s="60">
        <v>0</v>
      </c>
      <c r="K20" s="131" t="str">
        <f t="shared" si="0"/>
        <v>-</v>
      </c>
      <c r="L20" s="132" t="str">
        <f t="shared" si="1"/>
        <v>-</v>
      </c>
      <c r="M20" s="133" t="str">
        <f t="shared" si="2"/>
        <v>-</v>
      </c>
    </row>
    <row r="21" spans="1:13" ht="18" customHeight="1">
      <c r="A21" s="3"/>
      <c r="B21" s="192"/>
      <c r="C21" s="183" t="s">
        <v>15</v>
      </c>
      <c r="D21" s="208"/>
      <c r="E21" s="199">
        <v>0</v>
      </c>
      <c r="F21" s="53">
        <v>0</v>
      </c>
      <c r="G21" s="54">
        <v>0</v>
      </c>
      <c r="H21" s="52">
        <v>0</v>
      </c>
      <c r="I21" s="53">
        <v>0</v>
      </c>
      <c r="J21" s="54">
        <v>0</v>
      </c>
      <c r="K21" s="126" t="str">
        <f t="shared" si="0"/>
        <v>-</v>
      </c>
      <c r="L21" s="92" t="str">
        <f t="shared" si="1"/>
        <v>-</v>
      </c>
      <c r="M21" s="127" t="str">
        <f t="shared" si="2"/>
        <v>-</v>
      </c>
    </row>
    <row r="22" spans="1:13" ht="18" customHeight="1">
      <c r="A22" s="3"/>
      <c r="B22" s="192"/>
      <c r="C22" s="183" t="s">
        <v>16</v>
      </c>
      <c r="D22" s="208"/>
      <c r="E22" s="199">
        <v>0</v>
      </c>
      <c r="F22" s="53">
        <v>0</v>
      </c>
      <c r="G22" s="54">
        <v>0</v>
      </c>
      <c r="H22" s="52">
        <v>0</v>
      </c>
      <c r="I22" s="53">
        <v>0</v>
      </c>
      <c r="J22" s="54">
        <v>0</v>
      </c>
      <c r="K22" s="126" t="str">
        <f t="shared" si="0"/>
        <v>-</v>
      </c>
      <c r="L22" s="92" t="str">
        <f t="shared" si="1"/>
        <v>-</v>
      </c>
      <c r="M22" s="127" t="str">
        <f t="shared" si="2"/>
        <v>-</v>
      </c>
    </row>
    <row r="23" spans="1:13" ht="18" customHeight="1">
      <c r="A23" s="3"/>
      <c r="B23" s="192"/>
      <c r="C23" s="183" t="s">
        <v>17</v>
      </c>
      <c r="D23" s="208"/>
      <c r="E23" s="199">
        <v>0</v>
      </c>
      <c r="F23" s="53">
        <v>0</v>
      </c>
      <c r="G23" s="54">
        <v>0</v>
      </c>
      <c r="H23" s="52">
        <v>0</v>
      </c>
      <c r="I23" s="53">
        <v>0</v>
      </c>
      <c r="J23" s="54">
        <v>0</v>
      </c>
      <c r="K23" s="126" t="str">
        <f t="shared" si="0"/>
        <v>-</v>
      </c>
      <c r="L23" s="92" t="str">
        <f t="shared" si="1"/>
        <v>-</v>
      </c>
      <c r="M23" s="127" t="str">
        <f t="shared" si="2"/>
        <v>-</v>
      </c>
    </row>
    <row r="24" spans="1:13" ht="18" customHeight="1">
      <c r="A24" s="3"/>
      <c r="B24" s="193"/>
      <c r="C24" s="184" t="s">
        <v>18</v>
      </c>
      <c r="D24" s="209"/>
      <c r="E24" s="200">
        <v>0</v>
      </c>
      <c r="F24" s="56">
        <v>0</v>
      </c>
      <c r="G24" s="57">
        <v>0</v>
      </c>
      <c r="H24" s="55">
        <v>0</v>
      </c>
      <c r="I24" s="56">
        <v>0</v>
      </c>
      <c r="J24" s="57">
        <v>0</v>
      </c>
      <c r="K24" s="128" t="str">
        <f t="shared" si="0"/>
        <v>-</v>
      </c>
      <c r="L24" s="129" t="str">
        <f t="shared" si="1"/>
        <v>-</v>
      </c>
      <c r="M24" s="130" t="str">
        <f t="shared" si="2"/>
        <v>-</v>
      </c>
    </row>
    <row r="25" spans="1:13" ht="18" customHeight="1">
      <c r="A25" s="3"/>
      <c r="B25" s="194"/>
      <c r="C25" s="185" t="s">
        <v>19</v>
      </c>
      <c r="D25" s="210"/>
      <c r="E25" s="201">
        <v>0</v>
      </c>
      <c r="F25" s="59">
        <v>0</v>
      </c>
      <c r="G25" s="60">
        <v>0</v>
      </c>
      <c r="H25" s="58">
        <v>0</v>
      </c>
      <c r="I25" s="59">
        <v>0</v>
      </c>
      <c r="J25" s="60">
        <v>0</v>
      </c>
      <c r="K25" s="131" t="str">
        <f t="shared" si="0"/>
        <v>-</v>
      </c>
      <c r="L25" s="132" t="str">
        <f t="shared" si="1"/>
        <v>-</v>
      </c>
      <c r="M25" s="133" t="str">
        <f t="shared" si="2"/>
        <v>-</v>
      </c>
    </row>
    <row r="26" spans="1:13" ht="18" customHeight="1">
      <c r="A26" s="3"/>
      <c r="B26" s="192"/>
      <c r="C26" s="183" t="s">
        <v>20</v>
      </c>
      <c r="D26" s="208"/>
      <c r="E26" s="199">
        <v>0</v>
      </c>
      <c r="F26" s="53">
        <v>0</v>
      </c>
      <c r="G26" s="54">
        <v>0</v>
      </c>
      <c r="H26" s="52">
        <v>0</v>
      </c>
      <c r="I26" s="53">
        <v>0</v>
      </c>
      <c r="J26" s="54">
        <v>0</v>
      </c>
      <c r="K26" s="126" t="str">
        <f t="shared" si="0"/>
        <v>-</v>
      </c>
      <c r="L26" s="92" t="str">
        <f t="shared" si="1"/>
        <v>-</v>
      </c>
      <c r="M26" s="127" t="str">
        <f t="shared" si="2"/>
        <v>-</v>
      </c>
    </row>
    <row r="27" spans="1:13" ht="18" customHeight="1">
      <c r="A27" s="3"/>
      <c r="B27" s="192"/>
      <c r="C27" s="183" t="s">
        <v>21</v>
      </c>
      <c r="D27" s="208"/>
      <c r="E27" s="199">
        <v>18526</v>
      </c>
      <c r="F27" s="53">
        <v>0</v>
      </c>
      <c r="G27" s="54">
        <v>18526</v>
      </c>
      <c r="H27" s="52">
        <v>18526</v>
      </c>
      <c r="I27" s="53">
        <v>0</v>
      </c>
      <c r="J27" s="54">
        <v>18526</v>
      </c>
      <c r="K27" s="126">
        <f t="shared" si="0"/>
        <v>100</v>
      </c>
      <c r="L27" s="92" t="str">
        <f t="shared" si="1"/>
        <v>-</v>
      </c>
      <c r="M27" s="127">
        <f t="shared" si="2"/>
        <v>100</v>
      </c>
    </row>
    <row r="28" spans="1:13" ht="18" customHeight="1">
      <c r="A28" s="3"/>
      <c r="B28" s="192"/>
      <c r="C28" s="183" t="s">
        <v>22</v>
      </c>
      <c r="D28" s="208"/>
      <c r="E28" s="199">
        <v>0</v>
      </c>
      <c r="F28" s="53">
        <v>0</v>
      </c>
      <c r="G28" s="54">
        <v>0</v>
      </c>
      <c r="H28" s="52">
        <v>0</v>
      </c>
      <c r="I28" s="53">
        <v>0</v>
      </c>
      <c r="J28" s="54">
        <v>0</v>
      </c>
      <c r="K28" s="126" t="str">
        <f t="shared" si="0"/>
        <v>-</v>
      </c>
      <c r="L28" s="92" t="str">
        <f t="shared" si="1"/>
        <v>-</v>
      </c>
      <c r="M28" s="127" t="str">
        <f t="shared" si="2"/>
        <v>-</v>
      </c>
    </row>
    <row r="29" spans="1:13" ht="18" customHeight="1">
      <c r="A29" s="3"/>
      <c r="B29" s="193"/>
      <c r="C29" s="257" t="s">
        <v>23</v>
      </c>
      <c r="D29" s="265"/>
      <c r="E29" s="262">
        <v>0</v>
      </c>
      <c r="F29" s="122">
        <v>0</v>
      </c>
      <c r="G29" s="57">
        <v>0</v>
      </c>
      <c r="H29" s="55">
        <v>0</v>
      </c>
      <c r="I29" s="56">
        <v>0</v>
      </c>
      <c r="J29" s="57">
        <v>0</v>
      </c>
      <c r="K29" s="101" t="str">
        <f t="shared" si="0"/>
        <v>-</v>
      </c>
      <c r="L29" s="129" t="str">
        <f t="shared" si="1"/>
        <v>-</v>
      </c>
      <c r="M29" s="130" t="str">
        <f t="shared" si="2"/>
        <v>-</v>
      </c>
    </row>
    <row r="30" spans="1:13" ht="18" customHeight="1">
      <c r="A30" s="3"/>
      <c r="B30" s="194"/>
      <c r="C30" s="185" t="s">
        <v>24</v>
      </c>
      <c r="D30" s="210"/>
      <c r="E30" s="201">
        <v>0</v>
      </c>
      <c r="F30" s="59">
        <v>0</v>
      </c>
      <c r="G30" s="60">
        <v>0</v>
      </c>
      <c r="H30" s="58">
        <v>0</v>
      </c>
      <c r="I30" s="59">
        <v>0</v>
      </c>
      <c r="J30" s="60">
        <v>0</v>
      </c>
      <c r="K30" s="131" t="str">
        <f t="shared" si="0"/>
        <v>-</v>
      </c>
      <c r="L30" s="132" t="str">
        <f t="shared" si="1"/>
        <v>-</v>
      </c>
      <c r="M30" s="133" t="str">
        <f t="shared" si="2"/>
        <v>-</v>
      </c>
    </row>
    <row r="31" spans="1:13" ht="18" customHeight="1">
      <c r="A31" s="3"/>
      <c r="B31" s="192"/>
      <c r="C31" s="183" t="s">
        <v>25</v>
      </c>
      <c r="D31" s="208"/>
      <c r="E31" s="199">
        <v>0</v>
      </c>
      <c r="F31" s="53">
        <v>0</v>
      </c>
      <c r="G31" s="54">
        <v>0</v>
      </c>
      <c r="H31" s="52">
        <v>0</v>
      </c>
      <c r="I31" s="53">
        <v>0</v>
      </c>
      <c r="J31" s="54">
        <v>0</v>
      </c>
      <c r="K31" s="126" t="str">
        <f t="shared" si="0"/>
        <v>-</v>
      </c>
      <c r="L31" s="92" t="str">
        <f t="shared" si="1"/>
        <v>-</v>
      </c>
      <c r="M31" s="127" t="str">
        <f t="shared" si="2"/>
        <v>-</v>
      </c>
    </row>
    <row r="32" spans="1:13" ht="18" customHeight="1">
      <c r="A32" s="3"/>
      <c r="B32" s="192"/>
      <c r="C32" s="183" t="s">
        <v>26</v>
      </c>
      <c r="D32" s="208"/>
      <c r="E32" s="199">
        <v>0</v>
      </c>
      <c r="F32" s="53">
        <v>0</v>
      </c>
      <c r="G32" s="54">
        <v>0</v>
      </c>
      <c r="H32" s="52">
        <v>0</v>
      </c>
      <c r="I32" s="53">
        <v>0</v>
      </c>
      <c r="J32" s="54">
        <v>0</v>
      </c>
      <c r="K32" s="126" t="str">
        <f t="shared" si="0"/>
        <v>-</v>
      </c>
      <c r="L32" s="92" t="str">
        <f t="shared" si="1"/>
        <v>-</v>
      </c>
      <c r="M32" s="127" t="str">
        <f t="shared" si="2"/>
        <v>-</v>
      </c>
    </row>
    <row r="33" spans="1:13" ht="18" customHeight="1">
      <c r="A33" s="3"/>
      <c r="B33" s="192"/>
      <c r="C33" s="183" t="s">
        <v>27</v>
      </c>
      <c r="D33" s="208"/>
      <c r="E33" s="199">
        <v>8652</v>
      </c>
      <c r="F33" s="53">
        <v>0</v>
      </c>
      <c r="G33" s="54">
        <v>8652</v>
      </c>
      <c r="H33" s="52">
        <v>8652</v>
      </c>
      <c r="I33" s="53">
        <v>0</v>
      </c>
      <c r="J33" s="54">
        <v>8652</v>
      </c>
      <c r="K33" s="126">
        <f t="shared" si="0"/>
        <v>100</v>
      </c>
      <c r="L33" s="92" t="str">
        <f t="shared" si="1"/>
        <v>-</v>
      </c>
      <c r="M33" s="127">
        <f t="shared" si="2"/>
        <v>100</v>
      </c>
    </row>
    <row r="34" spans="1:13" ht="18" customHeight="1">
      <c r="A34" s="3"/>
      <c r="B34" s="193"/>
      <c r="C34" s="184" t="s">
        <v>28</v>
      </c>
      <c r="D34" s="209"/>
      <c r="E34" s="200">
        <v>0</v>
      </c>
      <c r="F34" s="56">
        <v>0</v>
      </c>
      <c r="G34" s="57">
        <v>0</v>
      </c>
      <c r="H34" s="55">
        <v>0</v>
      </c>
      <c r="I34" s="56">
        <v>0</v>
      </c>
      <c r="J34" s="57">
        <v>0</v>
      </c>
      <c r="K34" s="128" t="str">
        <f t="shared" si="0"/>
        <v>-</v>
      </c>
      <c r="L34" s="129" t="str">
        <f t="shared" si="1"/>
        <v>-</v>
      </c>
      <c r="M34" s="130" t="str">
        <f t="shared" si="2"/>
        <v>-</v>
      </c>
    </row>
    <row r="35" spans="1:13" ht="18" customHeight="1">
      <c r="A35" s="3"/>
      <c r="B35" s="194"/>
      <c r="C35" s="185" t="s">
        <v>29</v>
      </c>
      <c r="D35" s="210"/>
      <c r="E35" s="201">
        <v>0</v>
      </c>
      <c r="F35" s="59">
        <v>0</v>
      </c>
      <c r="G35" s="60">
        <v>0</v>
      </c>
      <c r="H35" s="58">
        <v>0</v>
      </c>
      <c r="I35" s="59">
        <v>0</v>
      </c>
      <c r="J35" s="60">
        <v>0</v>
      </c>
      <c r="K35" s="131" t="str">
        <f t="shared" si="0"/>
        <v>-</v>
      </c>
      <c r="L35" s="132" t="str">
        <f t="shared" si="1"/>
        <v>-</v>
      </c>
      <c r="M35" s="133" t="str">
        <f t="shared" si="2"/>
        <v>-</v>
      </c>
    </row>
    <row r="36" spans="1:13" ht="18" customHeight="1">
      <c r="A36" s="3"/>
      <c r="B36" s="192"/>
      <c r="C36" s="183" t="s">
        <v>30</v>
      </c>
      <c r="D36" s="208"/>
      <c r="E36" s="199">
        <v>0</v>
      </c>
      <c r="F36" s="53">
        <v>0</v>
      </c>
      <c r="G36" s="54">
        <v>0</v>
      </c>
      <c r="H36" s="52">
        <v>0</v>
      </c>
      <c r="I36" s="53">
        <v>0</v>
      </c>
      <c r="J36" s="54">
        <v>0</v>
      </c>
      <c r="K36" s="126" t="str">
        <f t="shared" si="0"/>
        <v>-</v>
      </c>
      <c r="L36" s="92" t="str">
        <f t="shared" si="1"/>
        <v>-</v>
      </c>
      <c r="M36" s="127" t="str">
        <f t="shared" si="2"/>
        <v>-</v>
      </c>
    </row>
    <row r="37" spans="1:13" ht="18" customHeight="1">
      <c r="A37" s="3"/>
      <c r="B37" s="192"/>
      <c r="C37" s="183" t="s">
        <v>31</v>
      </c>
      <c r="D37" s="208"/>
      <c r="E37" s="199">
        <v>0</v>
      </c>
      <c r="F37" s="53">
        <v>0</v>
      </c>
      <c r="G37" s="54">
        <v>0</v>
      </c>
      <c r="H37" s="52">
        <v>0</v>
      </c>
      <c r="I37" s="53">
        <v>0</v>
      </c>
      <c r="J37" s="54">
        <v>0</v>
      </c>
      <c r="K37" s="126" t="str">
        <f t="shared" si="0"/>
        <v>-</v>
      </c>
      <c r="L37" s="92" t="str">
        <f t="shared" si="1"/>
        <v>-</v>
      </c>
      <c r="M37" s="127" t="str">
        <f t="shared" si="2"/>
        <v>-</v>
      </c>
    </row>
    <row r="38" spans="1:13" ht="18" customHeight="1">
      <c r="A38" s="3"/>
      <c r="B38" s="192"/>
      <c r="C38" s="183" t="s">
        <v>32</v>
      </c>
      <c r="D38" s="208"/>
      <c r="E38" s="199">
        <v>0</v>
      </c>
      <c r="F38" s="53">
        <v>0</v>
      </c>
      <c r="G38" s="54">
        <v>0</v>
      </c>
      <c r="H38" s="52">
        <v>0</v>
      </c>
      <c r="I38" s="53">
        <v>0</v>
      </c>
      <c r="J38" s="54">
        <v>0</v>
      </c>
      <c r="K38" s="126" t="str">
        <f t="shared" si="0"/>
        <v>-</v>
      </c>
      <c r="L38" s="92" t="str">
        <f t="shared" si="1"/>
        <v>-</v>
      </c>
      <c r="M38" s="127" t="str">
        <f t="shared" si="2"/>
        <v>-</v>
      </c>
    </row>
    <row r="39" spans="1:13" ht="18" customHeight="1">
      <c r="A39" s="3"/>
      <c r="B39" s="193"/>
      <c r="C39" s="184" t="s">
        <v>33</v>
      </c>
      <c r="D39" s="209"/>
      <c r="E39" s="200">
        <v>2717</v>
      </c>
      <c r="F39" s="122">
        <v>0</v>
      </c>
      <c r="G39" s="57">
        <v>2717</v>
      </c>
      <c r="H39" s="55">
        <v>2717</v>
      </c>
      <c r="I39" s="56">
        <v>0</v>
      </c>
      <c r="J39" s="57">
        <v>2717</v>
      </c>
      <c r="K39" s="128">
        <f t="shared" si="0"/>
        <v>100</v>
      </c>
      <c r="L39" s="129" t="str">
        <f t="shared" si="1"/>
        <v>-</v>
      </c>
      <c r="M39" s="130">
        <f t="shared" si="2"/>
        <v>100</v>
      </c>
    </row>
    <row r="40" spans="1:13" ht="18" customHeight="1">
      <c r="A40" s="3"/>
      <c r="B40" s="194"/>
      <c r="C40" s="185" t="s">
        <v>34</v>
      </c>
      <c r="D40" s="210"/>
      <c r="E40" s="201">
        <v>3660</v>
      </c>
      <c r="F40" s="59">
        <v>0</v>
      </c>
      <c r="G40" s="60">
        <v>3660</v>
      </c>
      <c r="H40" s="58">
        <v>3660</v>
      </c>
      <c r="I40" s="59">
        <v>0</v>
      </c>
      <c r="J40" s="60">
        <v>3660</v>
      </c>
      <c r="K40" s="131">
        <f t="shared" si="0"/>
        <v>100</v>
      </c>
      <c r="L40" s="132" t="str">
        <f t="shared" si="1"/>
        <v>-</v>
      </c>
      <c r="M40" s="133">
        <f t="shared" si="2"/>
        <v>100</v>
      </c>
    </row>
    <row r="41" spans="1:13" ht="18" customHeight="1">
      <c r="A41" s="3"/>
      <c r="B41" s="192"/>
      <c r="C41" s="183" t="s">
        <v>100</v>
      </c>
      <c r="D41" s="208"/>
      <c r="E41" s="199">
        <v>0</v>
      </c>
      <c r="F41" s="53">
        <v>0</v>
      </c>
      <c r="G41" s="54">
        <v>0</v>
      </c>
      <c r="H41" s="52">
        <v>0</v>
      </c>
      <c r="I41" s="53">
        <v>0</v>
      </c>
      <c r="J41" s="54">
        <v>0</v>
      </c>
      <c r="K41" s="126" t="str">
        <f t="shared" si="0"/>
        <v>-</v>
      </c>
      <c r="L41" s="92" t="str">
        <f t="shared" si="1"/>
        <v>-</v>
      </c>
      <c r="M41" s="127" t="str">
        <f t="shared" si="2"/>
        <v>-</v>
      </c>
    </row>
    <row r="42" spans="1:13" ht="18" customHeight="1">
      <c r="A42" s="3"/>
      <c r="B42" s="192"/>
      <c r="C42" s="183" t="s">
        <v>101</v>
      </c>
      <c r="D42" s="208"/>
      <c r="E42" s="199">
        <v>0</v>
      </c>
      <c r="F42" s="53">
        <v>0</v>
      </c>
      <c r="G42" s="54">
        <v>0</v>
      </c>
      <c r="H42" s="52">
        <v>0</v>
      </c>
      <c r="I42" s="53">
        <v>0</v>
      </c>
      <c r="J42" s="54">
        <v>0</v>
      </c>
      <c r="K42" s="126" t="str">
        <f t="shared" si="0"/>
        <v>-</v>
      </c>
      <c r="L42" s="92" t="str">
        <f t="shared" si="1"/>
        <v>-</v>
      </c>
      <c r="M42" s="127" t="str">
        <f t="shared" si="2"/>
        <v>-</v>
      </c>
    </row>
    <row r="43" spans="1:13" ht="18" customHeight="1">
      <c r="A43" s="3"/>
      <c r="B43" s="192"/>
      <c r="C43" s="183" t="s">
        <v>35</v>
      </c>
      <c r="D43" s="208"/>
      <c r="E43" s="199">
        <v>0</v>
      </c>
      <c r="F43" s="53">
        <v>0</v>
      </c>
      <c r="G43" s="54">
        <v>0</v>
      </c>
      <c r="H43" s="52">
        <v>0</v>
      </c>
      <c r="I43" s="53">
        <v>0</v>
      </c>
      <c r="J43" s="54">
        <v>0</v>
      </c>
      <c r="K43" s="126" t="str">
        <f t="shared" si="0"/>
        <v>-</v>
      </c>
      <c r="L43" s="92" t="str">
        <f t="shared" si="1"/>
        <v>-</v>
      </c>
      <c r="M43" s="127" t="str">
        <f t="shared" si="2"/>
        <v>-</v>
      </c>
    </row>
    <row r="44" spans="1:13" ht="18" customHeight="1">
      <c r="A44" s="3"/>
      <c r="B44" s="193"/>
      <c r="C44" s="184" t="s">
        <v>36</v>
      </c>
      <c r="D44" s="209"/>
      <c r="E44" s="200">
        <v>4364</v>
      </c>
      <c r="F44" s="56">
        <v>0</v>
      </c>
      <c r="G44" s="57">
        <v>4364</v>
      </c>
      <c r="H44" s="55">
        <v>4364</v>
      </c>
      <c r="I44" s="56">
        <v>0</v>
      </c>
      <c r="J44" s="57">
        <v>4364</v>
      </c>
      <c r="K44" s="128">
        <f t="shared" si="0"/>
        <v>100</v>
      </c>
      <c r="L44" s="129" t="str">
        <f t="shared" si="1"/>
        <v>-</v>
      </c>
      <c r="M44" s="130">
        <f t="shared" si="2"/>
        <v>100</v>
      </c>
    </row>
    <row r="45" spans="1:13" ht="18" customHeight="1" thickBot="1">
      <c r="A45" s="3"/>
      <c r="B45" s="260"/>
      <c r="C45" s="258" t="s">
        <v>37</v>
      </c>
      <c r="D45" s="266"/>
      <c r="E45" s="263">
        <v>0</v>
      </c>
      <c r="F45" s="168">
        <v>0</v>
      </c>
      <c r="G45" s="169">
        <v>0</v>
      </c>
      <c r="H45" s="167">
        <v>0</v>
      </c>
      <c r="I45" s="168">
        <v>0</v>
      </c>
      <c r="J45" s="169">
        <v>0</v>
      </c>
      <c r="K45" s="170" t="str">
        <f t="shared" si="0"/>
        <v>-</v>
      </c>
      <c r="L45" s="171" t="str">
        <f t="shared" si="1"/>
        <v>-</v>
      </c>
      <c r="M45" s="172" t="str">
        <f t="shared" si="2"/>
        <v>-</v>
      </c>
    </row>
    <row r="46" spans="1:13" ht="18" customHeight="1" thickTop="1">
      <c r="A46" s="4"/>
      <c r="B46" s="261"/>
      <c r="C46" s="259" t="s">
        <v>57</v>
      </c>
      <c r="D46" s="267"/>
      <c r="E46" s="264">
        <v>860330</v>
      </c>
      <c r="F46" s="124">
        <v>2560</v>
      </c>
      <c r="G46" s="125">
        <v>862890</v>
      </c>
      <c r="H46" s="123">
        <v>855574</v>
      </c>
      <c r="I46" s="124">
        <v>2204</v>
      </c>
      <c r="J46" s="125">
        <v>857778</v>
      </c>
      <c r="K46" s="137">
        <f t="shared" si="0"/>
        <v>99.44718886938733</v>
      </c>
      <c r="L46" s="138">
        <f t="shared" si="1"/>
        <v>86.09375</v>
      </c>
      <c r="M46" s="139">
        <f t="shared" si="2"/>
        <v>99.40757222820984</v>
      </c>
    </row>
    <row r="47" spans="1:13" ht="18" customHeight="1" thickBot="1">
      <c r="A47" s="4"/>
      <c r="B47" s="196"/>
      <c r="C47" s="187" t="s">
        <v>58</v>
      </c>
      <c r="D47" s="212"/>
      <c r="E47" s="203">
        <v>37919</v>
      </c>
      <c r="F47" s="65">
        <v>0</v>
      </c>
      <c r="G47" s="66">
        <v>37919</v>
      </c>
      <c r="H47" s="64">
        <v>37919</v>
      </c>
      <c r="I47" s="65">
        <v>0</v>
      </c>
      <c r="J47" s="66">
        <v>37919</v>
      </c>
      <c r="K47" s="140">
        <f t="shared" si="0"/>
        <v>100</v>
      </c>
      <c r="L47" s="141" t="str">
        <f t="shared" si="1"/>
        <v>-</v>
      </c>
      <c r="M47" s="142">
        <f t="shared" si="2"/>
        <v>100</v>
      </c>
    </row>
    <row r="48" spans="2:13" ht="18" customHeight="1" thickBot="1">
      <c r="B48" s="197"/>
      <c r="C48" s="188" t="s">
        <v>104</v>
      </c>
      <c r="D48" s="213"/>
      <c r="E48" s="204">
        <v>898249</v>
      </c>
      <c r="F48" s="68">
        <v>2560</v>
      </c>
      <c r="G48" s="69">
        <v>900809</v>
      </c>
      <c r="H48" s="67">
        <v>893493</v>
      </c>
      <c r="I48" s="68">
        <v>2204</v>
      </c>
      <c r="J48" s="69">
        <v>895697</v>
      </c>
      <c r="K48" s="148">
        <f t="shared" si="0"/>
        <v>99.47052543337092</v>
      </c>
      <c r="L48" s="149">
        <f t="shared" si="1"/>
        <v>86.09375</v>
      </c>
      <c r="M48" s="150">
        <f t="shared" si="2"/>
        <v>99.43251011035635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>
    <tabColor indexed="15"/>
  </sheetPr>
  <dimension ref="A1:M48"/>
  <sheetViews>
    <sheetView showGridLines="0" zoomScaleSheetLayoutView="100" workbookViewId="0" topLeftCell="A40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51</v>
      </c>
      <c r="C1" s="12"/>
      <c r="D1" s="12"/>
      <c r="E1" s="7"/>
      <c r="F1" s="7"/>
      <c r="G1" s="7"/>
      <c r="H1" s="7"/>
      <c r="I1" s="7"/>
      <c r="J1" s="7"/>
      <c r="K1" s="2"/>
      <c r="L1" s="2"/>
      <c r="M1" s="47" t="s">
        <v>40</v>
      </c>
    </row>
    <row r="2" spans="2:13" s="109" customFormat="1" ht="15" customHeight="1">
      <c r="B2" s="236"/>
      <c r="C2" s="233"/>
      <c r="D2" s="239"/>
      <c r="E2" s="363" t="s">
        <v>0</v>
      </c>
      <c r="F2" s="363"/>
      <c r="G2" s="364"/>
      <c r="H2" s="365" t="s">
        <v>1</v>
      </c>
      <c r="I2" s="363"/>
      <c r="J2" s="364"/>
      <c r="K2" s="366" t="s">
        <v>2</v>
      </c>
      <c r="L2" s="367"/>
      <c r="M2" s="368"/>
    </row>
    <row r="3" spans="2:13" ht="12" customHeight="1">
      <c r="B3" s="237"/>
      <c r="C3" s="234" t="s">
        <v>3</v>
      </c>
      <c r="D3" s="240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238"/>
      <c r="C4" s="235"/>
      <c r="D4" s="241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12197</v>
      </c>
      <c r="F5" s="74">
        <v>0</v>
      </c>
      <c r="G5" s="75">
        <v>12197</v>
      </c>
      <c r="H5" s="73">
        <v>12197</v>
      </c>
      <c r="I5" s="74">
        <v>0</v>
      </c>
      <c r="J5" s="75">
        <v>12197</v>
      </c>
      <c r="K5" s="114">
        <f>IF(E5=0,"-",H5/E5*100)</f>
        <v>100</v>
      </c>
      <c r="L5" s="88" t="str">
        <f>IF(F5=0,"-",I5/F5*100)</f>
        <v>-</v>
      </c>
      <c r="M5" s="115">
        <f>IF(G5=0,"-",J5/G5*100)</f>
        <v>100</v>
      </c>
    </row>
    <row r="6" spans="1:13" ht="18" customHeight="1">
      <c r="A6" s="10"/>
      <c r="B6" s="192"/>
      <c r="C6" s="183" t="s">
        <v>5</v>
      </c>
      <c r="D6" s="208"/>
      <c r="E6" s="223">
        <v>2722</v>
      </c>
      <c r="F6" s="77">
        <v>0</v>
      </c>
      <c r="G6" s="78">
        <v>2722</v>
      </c>
      <c r="H6" s="76">
        <v>2722</v>
      </c>
      <c r="I6" s="77">
        <v>0</v>
      </c>
      <c r="J6" s="78">
        <v>2722</v>
      </c>
      <c r="K6" s="116">
        <f aca="true" t="shared" si="0" ref="K6:K48">IF(E6=0,"-",H6/E6*100)</f>
        <v>100</v>
      </c>
      <c r="L6" s="89" t="str">
        <f aca="true" t="shared" si="1" ref="L6:L48">IF(F6=0,"-",I6/F6*100)</f>
        <v>-</v>
      </c>
      <c r="M6" s="117">
        <f aca="true" t="shared" si="2" ref="M6:M48">IF(G6=0,"-",J6/G6*100)</f>
        <v>100</v>
      </c>
    </row>
    <row r="7" spans="1:13" ht="18" customHeight="1">
      <c r="A7" s="10"/>
      <c r="B7" s="192"/>
      <c r="C7" s="183" t="s">
        <v>6</v>
      </c>
      <c r="D7" s="208"/>
      <c r="E7" s="223">
        <v>0</v>
      </c>
      <c r="F7" s="77">
        <v>0</v>
      </c>
      <c r="G7" s="78">
        <v>0</v>
      </c>
      <c r="H7" s="76">
        <v>0</v>
      </c>
      <c r="I7" s="77">
        <v>0</v>
      </c>
      <c r="J7" s="78">
        <v>0</v>
      </c>
      <c r="K7" s="116" t="str">
        <f t="shared" si="0"/>
        <v>-</v>
      </c>
      <c r="L7" s="89" t="str">
        <f t="shared" si="1"/>
        <v>-</v>
      </c>
      <c r="M7" s="117" t="str">
        <f t="shared" si="2"/>
        <v>-</v>
      </c>
    </row>
    <row r="8" spans="1:13" ht="18" customHeight="1">
      <c r="A8" s="10"/>
      <c r="B8" s="192"/>
      <c r="C8" s="183" t="s">
        <v>7</v>
      </c>
      <c r="D8" s="208"/>
      <c r="E8" s="223">
        <v>7581</v>
      </c>
      <c r="F8" s="77">
        <v>0</v>
      </c>
      <c r="G8" s="78">
        <v>7581</v>
      </c>
      <c r="H8" s="76">
        <v>7580</v>
      </c>
      <c r="I8" s="77">
        <v>0</v>
      </c>
      <c r="J8" s="78">
        <v>7580</v>
      </c>
      <c r="K8" s="116">
        <f t="shared" si="0"/>
        <v>99.98680912808337</v>
      </c>
      <c r="L8" s="89" t="str">
        <f t="shared" si="1"/>
        <v>-</v>
      </c>
      <c r="M8" s="117">
        <f t="shared" si="2"/>
        <v>99.98680912808337</v>
      </c>
    </row>
    <row r="9" spans="1:13" ht="18" customHeight="1">
      <c r="A9" s="10"/>
      <c r="B9" s="193"/>
      <c r="C9" s="184" t="s">
        <v>8</v>
      </c>
      <c r="D9" s="209"/>
      <c r="E9" s="224">
        <v>0</v>
      </c>
      <c r="F9" s="80">
        <v>0</v>
      </c>
      <c r="G9" s="81">
        <v>0</v>
      </c>
      <c r="H9" s="79">
        <v>0</v>
      </c>
      <c r="I9" s="80">
        <v>0</v>
      </c>
      <c r="J9" s="81">
        <v>0</v>
      </c>
      <c r="K9" s="101" t="str">
        <f t="shared" si="0"/>
        <v>-</v>
      </c>
      <c r="L9" s="90" t="str">
        <f t="shared" si="1"/>
        <v>-</v>
      </c>
      <c r="M9" s="102" t="str">
        <f t="shared" si="2"/>
        <v>-</v>
      </c>
    </row>
    <row r="10" spans="1:13" ht="18" customHeight="1">
      <c r="A10" s="10"/>
      <c r="B10" s="194"/>
      <c r="C10" s="185" t="s">
        <v>9</v>
      </c>
      <c r="D10" s="210"/>
      <c r="E10" s="225">
        <v>0</v>
      </c>
      <c r="F10" s="83">
        <v>0</v>
      </c>
      <c r="G10" s="84">
        <v>0</v>
      </c>
      <c r="H10" s="82">
        <v>0</v>
      </c>
      <c r="I10" s="83">
        <v>0</v>
      </c>
      <c r="J10" s="84">
        <v>0</v>
      </c>
      <c r="K10" s="118" t="str">
        <f t="shared" si="0"/>
        <v>-</v>
      </c>
      <c r="L10" s="91" t="str">
        <f t="shared" si="1"/>
        <v>-</v>
      </c>
      <c r="M10" s="119" t="str">
        <f t="shared" si="2"/>
        <v>-</v>
      </c>
    </row>
    <row r="11" spans="1:13" ht="18" customHeight="1">
      <c r="A11" s="10"/>
      <c r="B11" s="192"/>
      <c r="C11" s="183" t="s">
        <v>95</v>
      </c>
      <c r="D11" s="208"/>
      <c r="E11" s="223">
        <v>0</v>
      </c>
      <c r="F11" s="77">
        <v>0</v>
      </c>
      <c r="G11" s="78">
        <v>0</v>
      </c>
      <c r="H11" s="76">
        <v>0</v>
      </c>
      <c r="I11" s="77">
        <v>0</v>
      </c>
      <c r="J11" s="78">
        <v>0</v>
      </c>
      <c r="K11" s="116" t="str">
        <f t="shared" si="0"/>
        <v>-</v>
      </c>
      <c r="L11" s="89" t="str">
        <f t="shared" si="1"/>
        <v>-</v>
      </c>
      <c r="M11" s="117" t="str">
        <f t="shared" si="2"/>
        <v>-</v>
      </c>
    </row>
    <row r="12" spans="1:13" ht="18" customHeight="1">
      <c r="A12" s="10"/>
      <c r="B12" s="192"/>
      <c r="C12" s="183" t="s">
        <v>96</v>
      </c>
      <c r="D12" s="208"/>
      <c r="E12" s="223">
        <v>0</v>
      </c>
      <c r="F12" s="77">
        <v>0</v>
      </c>
      <c r="G12" s="78">
        <v>0</v>
      </c>
      <c r="H12" s="76">
        <v>0</v>
      </c>
      <c r="I12" s="77">
        <v>0</v>
      </c>
      <c r="J12" s="78">
        <v>0</v>
      </c>
      <c r="K12" s="116" t="str">
        <f t="shared" si="0"/>
        <v>-</v>
      </c>
      <c r="L12" s="89" t="str">
        <f t="shared" si="1"/>
        <v>-</v>
      </c>
      <c r="M12" s="117" t="str">
        <f t="shared" si="2"/>
        <v>-</v>
      </c>
    </row>
    <row r="13" spans="1:13" ht="18" customHeight="1">
      <c r="A13" s="10"/>
      <c r="B13" s="192"/>
      <c r="C13" s="183" t="s">
        <v>97</v>
      </c>
      <c r="D13" s="208"/>
      <c r="E13" s="223">
        <v>0</v>
      </c>
      <c r="F13" s="77">
        <v>0</v>
      </c>
      <c r="G13" s="78">
        <v>0</v>
      </c>
      <c r="H13" s="76">
        <v>0</v>
      </c>
      <c r="I13" s="77">
        <v>0</v>
      </c>
      <c r="J13" s="78">
        <v>0</v>
      </c>
      <c r="K13" s="116" t="str">
        <f t="shared" si="0"/>
        <v>-</v>
      </c>
      <c r="L13" s="89" t="str">
        <f t="shared" si="1"/>
        <v>-</v>
      </c>
      <c r="M13" s="117" t="str">
        <f t="shared" si="2"/>
        <v>-</v>
      </c>
    </row>
    <row r="14" spans="1:13" ht="18" customHeight="1">
      <c r="A14" s="10"/>
      <c r="B14" s="193"/>
      <c r="C14" s="184" t="s">
        <v>98</v>
      </c>
      <c r="D14" s="209"/>
      <c r="E14" s="224">
        <v>6825</v>
      </c>
      <c r="F14" s="80">
        <v>0</v>
      </c>
      <c r="G14" s="81">
        <v>6825</v>
      </c>
      <c r="H14" s="79">
        <v>6825</v>
      </c>
      <c r="I14" s="80">
        <v>0</v>
      </c>
      <c r="J14" s="81">
        <v>6825</v>
      </c>
      <c r="K14" s="101">
        <f t="shared" si="0"/>
        <v>100</v>
      </c>
      <c r="L14" s="90" t="str">
        <f t="shared" si="1"/>
        <v>-</v>
      </c>
      <c r="M14" s="102">
        <f t="shared" si="2"/>
        <v>100</v>
      </c>
    </row>
    <row r="15" spans="1:13" ht="18" customHeight="1">
      <c r="A15" s="10"/>
      <c r="B15" s="194"/>
      <c r="C15" s="185" t="s">
        <v>99</v>
      </c>
      <c r="D15" s="210"/>
      <c r="E15" s="225">
        <v>0</v>
      </c>
      <c r="F15" s="83">
        <v>0</v>
      </c>
      <c r="G15" s="84">
        <v>0</v>
      </c>
      <c r="H15" s="82">
        <v>0</v>
      </c>
      <c r="I15" s="83">
        <v>0</v>
      </c>
      <c r="J15" s="84">
        <v>0</v>
      </c>
      <c r="K15" s="118" t="str">
        <f t="shared" si="0"/>
        <v>-</v>
      </c>
      <c r="L15" s="91" t="str">
        <f t="shared" si="1"/>
        <v>-</v>
      </c>
      <c r="M15" s="119" t="str">
        <f t="shared" si="2"/>
        <v>-</v>
      </c>
    </row>
    <row r="16" spans="1:13" ht="18" customHeight="1">
      <c r="A16" s="10"/>
      <c r="B16" s="191"/>
      <c r="C16" s="182" t="s">
        <v>10</v>
      </c>
      <c r="D16" s="207"/>
      <c r="E16" s="222">
        <v>0</v>
      </c>
      <c r="F16" s="74">
        <v>0</v>
      </c>
      <c r="G16" s="75">
        <v>0</v>
      </c>
      <c r="H16" s="73">
        <v>0</v>
      </c>
      <c r="I16" s="74">
        <v>0</v>
      </c>
      <c r="J16" s="75">
        <v>0</v>
      </c>
      <c r="K16" s="114" t="str">
        <f t="shared" si="0"/>
        <v>-</v>
      </c>
      <c r="L16" s="88" t="str">
        <f t="shared" si="1"/>
        <v>-</v>
      </c>
      <c r="M16" s="115" t="str">
        <f t="shared" si="2"/>
        <v>-</v>
      </c>
    </row>
    <row r="17" spans="1:13" ht="18" customHeight="1">
      <c r="A17" s="10"/>
      <c r="B17" s="192"/>
      <c r="C17" s="183" t="s">
        <v>11</v>
      </c>
      <c r="D17" s="208"/>
      <c r="E17" s="223">
        <v>0</v>
      </c>
      <c r="F17" s="77">
        <v>0</v>
      </c>
      <c r="G17" s="78">
        <v>0</v>
      </c>
      <c r="H17" s="76">
        <v>0</v>
      </c>
      <c r="I17" s="77">
        <v>0</v>
      </c>
      <c r="J17" s="78">
        <v>0</v>
      </c>
      <c r="K17" s="116" t="str">
        <f t="shared" si="0"/>
        <v>-</v>
      </c>
      <c r="L17" s="89" t="str">
        <f t="shared" si="1"/>
        <v>-</v>
      </c>
      <c r="M17" s="117" t="str">
        <f t="shared" si="2"/>
        <v>-</v>
      </c>
    </row>
    <row r="18" spans="1:13" ht="18" customHeight="1">
      <c r="A18" s="10"/>
      <c r="B18" s="192"/>
      <c r="C18" s="183" t="s">
        <v>12</v>
      </c>
      <c r="D18" s="208"/>
      <c r="E18" s="223">
        <v>0</v>
      </c>
      <c r="F18" s="77">
        <v>0</v>
      </c>
      <c r="G18" s="78">
        <v>0</v>
      </c>
      <c r="H18" s="76">
        <v>0</v>
      </c>
      <c r="I18" s="77">
        <v>0</v>
      </c>
      <c r="J18" s="78">
        <v>0</v>
      </c>
      <c r="K18" s="116" t="str">
        <f t="shared" si="0"/>
        <v>-</v>
      </c>
      <c r="L18" s="89" t="str">
        <f t="shared" si="1"/>
        <v>-</v>
      </c>
      <c r="M18" s="117" t="str">
        <f t="shared" si="2"/>
        <v>-</v>
      </c>
    </row>
    <row r="19" spans="1:13" ht="18" customHeight="1">
      <c r="A19" s="10"/>
      <c r="B19" s="193"/>
      <c r="C19" s="184" t="s">
        <v>13</v>
      </c>
      <c r="D19" s="209"/>
      <c r="E19" s="224">
        <v>0</v>
      </c>
      <c r="F19" s="80">
        <v>0</v>
      </c>
      <c r="G19" s="81">
        <v>0</v>
      </c>
      <c r="H19" s="79">
        <v>0</v>
      </c>
      <c r="I19" s="80">
        <v>0</v>
      </c>
      <c r="J19" s="81">
        <v>0</v>
      </c>
      <c r="K19" s="101" t="str">
        <f t="shared" si="0"/>
        <v>-</v>
      </c>
      <c r="L19" s="90" t="str">
        <f t="shared" si="1"/>
        <v>-</v>
      </c>
      <c r="M19" s="102" t="str">
        <f t="shared" si="2"/>
        <v>-</v>
      </c>
    </row>
    <row r="20" spans="1:13" ht="18" customHeight="1">
      <c r="A20" s="10"/>
      <c r="B20" s="194"/>
      <c r="C20" s="185" t="s">
        <v>14</v>
      </c>
      <c r="D20" s="210"/>
      <c r="E20" s="225">
        <v>0</v>
      </c>
      <c r="F20" s="83">
        <v>0</v>
      </c>
      <c r="G20" s="84">
        <v>0</v>
      </c>
      <c r="H20" s="82">
        <v>0</v>
      </c>
      <c r="I20" s="83">
        <v>0</v>
      </c>
      <c r="J20" s="84">
        <v>0</v>
      </c>
      <c r="K20" s="118" t="str">
        <f t="shared" si="0"/>
        <v>-</v>
      </c>
      <c r="L20" s="91" t="str">
        <f t="shared" si="1"/>
        <v>-</v>
      </c>
      <c r="M20" s="119" t="str">
        <f t="shared" si="2"/>
        <v>-</v>
      </c>
    </row>
    <row r="21" spans="1:13" ht="18" customHeight="1">
      <c r="A21" s="10"/>
      <c r="B21" s="192"/>
      <c r="C21" s="183" t="s">
        <v>15</v>
      </c>
      <c r="D21" s="208"/>
      <c r="E21" s="223">
        <v>0</v>
      </c>
      <c r="F21" s="77">
        <v>0</v>
      </c>
      <c r="G21" s="78">
        <v>0</v>
      </c>
      <c r="H21" s="76">
        <v>0</v>
      </c>
      <c r="I21" s="77">
        <v>0</v>
      </c>
      <c r="J21" s="78">
        <v>0</v>
      </c>
      <c r="K21" s="116" t="str">
        <f t="shared" si="0"/>
        <v>-</v>
      </c>
      <c r="L21" s="89" t="str">
        <f t="shared" si="1"/>
        <v>-</v>
      </c>
      <c r="M21" s="117" t="str">
        <f t="shared" si="2"/>
        <v>-</v>
      </c>
    </row>
    <row r="22" spans="1:13" ht="18" customHeight="1">
      <c r="A22" s="10"/>
      <c r="B22" s="192"/>
      <c r="C22" s="183" t="s">
        <v>16</v>
      </c>
      <c r="D22" s="208"/>
      <c r="E22" s="223">
        <v>0</v>
      </c>
      <c r="F22" s="77">
        <v>0</v>
      </c>
      <c r="G22" s="78">
        <v>0</v>
      </c>
      <c r="H22" s="76">
        <v>0</v>
      </c>
      <c r="I22" s="77">
        <v>0</v>
      </c>
      <c r="J22" s="78">
        <v>0</v>
      </c>
      <c r="K22" s="116" t="str">
        <f t="shared" si="0"/>
        <v>-</v>
      </c>
      <c r="L22" s="89" t="str">
        <f t="shared" si="1"/>
        <v>-</v>
      </c>
      <c r="M22" s="117" t="str">
        <f t="shared" si="2"/>
        <v>-</v>
      </c>
    </row>
    <row r="23" spans="1:13" ht="18" customHeight="1">
      <c r="A23" s="10"/>
      <c r="B23" s="192"/>
      <c r="C23" s="183" t="s">
        <v>17</v>
      </c>
      <c r="D23" s="208"/>
      <c r="E23" s="223">
        <v>0</v>
      </c>
      <c r="F23" s="77">
        <v>0</v>
      </c>
      <c r="G23" s="78">
        <v>0</v>
      </c>
      <c r="H23" s="76">
        <v>0</v>
      </c>
      <c r="I23" s="77">
        <v>0</v>
      </c>
      <c r="J23" s="78">
        <v>0</v>
      </c>
      <c r="K23" s="116" t="str">
        <f t="shared" si="0"/>
        <v>-</v>
      </c>
      <c r="L23" s="89" t="str">
        <f t="shared" si="1"/>
        <v>-</v>
      </c>
      <c r="M23" s="117" t="str">
        <f t="shared" si="2"/>
        <v>-</v>
      </c>
    </row>
    <row r="24" spans="1:13" ht="18" customHeight="1">
      <c r="A24" s="10"/>
      <c r="B24" s="193"/>
      <c r="C24" s="184" t="s">
        <v>18</v>
      </c>
      <c r="D24" s="209"/>
      <c r="E24" s="224">
        <v>0</v>
      </c>
      <c r="F24" s="80">
        <v>0</v>
      </c>
      <c r="G24" s="81">
        <v>0</v>
      </c>
      <c r="H24" s="79">
        <v>0</v>
      </c>
      <c r="I24" s="80">
        <v>0</v>
      </c>
      <c r="J24" s="81">
        <v>0</v>
      </c>
      <c r="K24" s="101" t="str">
        <f t="shared" si="0"/>
        <v>-</v>
      </c>
      <c r="L24" s="90" t="str">
        <f t="shared" si="1"/>
        <v>-</v>
      </c>
      <c r="M24" s="102" t="str">
        <f t="shared" si="2"/>
        <v>-</v>
      </c>
    </row>
    <row r="25" spans="1:13" ht="18" customHeight="1">
      <c r="A25" s="10"/>
      <c r="B25" s="194"/>
      <c r="C25" s="185" t="s">
        <v>19</v>
      </c>
      <c r="D25" s="210"/>
      <c r="E25" s="225">
        <v>0</v>
      </c>
      <c r="F25" s="83">
        <v>0</v>
      </c>
      <c r="G25" s="84">
        <v>0</v>
      </c>
      <c r="H25" s="82">
        <v>0</v>
      </c>
      <c r="I25" s="83">
        <v>0</v>
      </c>
      <c r="J25" s="84">
        <v>0</v>
      </c>
      <c r="K25" s="118" t="str">
        <f t="shared" si="0"/>
        <v>-</v>
      </c>
      <c r="L25" s="91" t="str">
        <f t="shared" si="1"/>
        <v>-</v>
      </c>
      <c r="M25" s="119" t="str">
        <f t="shared" si="2"/>
        <v>-</v>
      </c>
    </row>
    <row r="26" spans="1:13" ht="18" customHeight="1">
      <c r="A26" s="10"/>
      <c r="B26" s="192"/>
      <c r="C26" s="183" t="s">
        <v>20</v>
      </c>
      <c r="D26" s="208"/>
      <c r="E26" s="223">
        <v>0</v>
      </c>
      <c r="F26" s="77">
        <v>0</v>
      </c>
      <c r="G26" s="78">
        <v>0</v>
      </c>
      <c r="H26" s="76">
        <v>0</v>
      </c>
      <c r="I26" s="77">
        <v>0</v>
      </c>
      <c r="J26" s="78">
        <v>0</v>
      </c>
      <c r="K26" s="116" t="str">
        <f t="shared" si="0"/>
        <v>-</v>
      </c>
      <c r="L26" s="89" t="str">
        <f t="shared" si="1"/>
        <v>-</v>
      </c>
      <c r="M26" s="117" t="str">
        <f t="shared" si="2"/>
        <v>-</v>
      </c>
    </row>
    <row r="27" spans="1:13" ht="18" customHeight="1">
      <c r="A27" s="10"/>
      <c r="B27" s="192"/>
      <c r="C27" s="183" t="s">
        <v>21</v>
      </c>
      <c r="D27" s="208"/>
      <c r="E27" s="223">
        <v>18526</v>
      </c>
      <c r="F27" s="77">
        <v>0</v>
      </c>
      <c r="G27" s="78">
        <v>18526</v>
      </c>
      <c r="H27" s="76">
        <v>18526</v>
      </c>
      <c r="I27" s="77">
        <v>0</v>
      </c>
      <c r="J27" s="78">
        <v>18526</v>
      </c>
      <c r="K27" s="116">
        <f t="shared" si="0"/>
        <v>100</v>
      </c>
      <c r="L27" s="89" t="str">
        <f t="shared" si="1"/>
        <v>-</v>
      </c>
      <c r="M27" s="117">
        <f t="shared" si="2"/>
        <v>100</v>
      </c>
    </row>
    <row r="28" spans="1:13" ht="18" customHeight="1">
      <c r="A28" s="10"/>
      <c r="B28" s="192"/>
      <c r="C28" s="183" t="s">
        <v>22</v>
      </c>
      <c r="D28" s="208"/>
      <c r="E28" s="223">
        <v>0</v>
      </c>
      <c r="F28" s="77">
        <v>0</v>
      </c>
      <c r="G28" s="78">
        <v>0</v>
      </c>
      <c r="H28" s="76">
        <v>0</v>
      </c>
      <c r="I28" s="77">
        <v>0</v>
      </c>
      <c r="J28" s="78">
        <v>0</v>
      </c>
      <c r="K28" s="116" t="str">
        <f t="shared" si="0"/>
        <v>-</v>
      </c>
      <c r="L28" s="89" t="str">
        <f t="shared" si="1"/>
        <v>-</v>
      </c>
      <c r="M28" s="117" t="str">
        <f t="shared" si="2"/>
        <v>-</v>
      </c>
    </row>
    <row r="29" spans="1:13" ht="18" customHeight="1">
      <c r="A29" s="10"/>
      <c r="B29" s="193"/>
      <c r="C29" s="184" t="s">
        <v>23</v>
      </c>
      <c r="D29" s="209"/>
      <c r="E29" s="224">
        <v>0</v>
      </c>
      <c r="F29" s="80">
        <v>0</v>
      </c>
      <c r="G29" s="81">
        <v>0</v>
      </c>
      <c r="H29" s="79">
        <v>0</v>
      </c>
      <c r="I29" s="80">
        <v>0</v>
      </c>
      <c r="J29" s="81">
        <v>0</v>
      </c>
      <c r="K29" s="101" t="str">
        <f t="shared" si="0"/>
        <v>-</v>
      </c>
      <c r="L29" s="90" t="str">
        <f t="shared" si="1"/>
        <v>-</v>
      </c>
      <c r="M29" s="102" t="str">
        <f t="shared" si="2"/>
        <v>-</v>
      </c>
    </row>
    <row r="30" spans="1:13" ht="18" customHeight="1">
      <c r="A30" s="10"/>
      <c r="B30" s="194"/>
      <c r="C30" s="185" t="s">
        <v>24</v>
      </c>
      <c r="D30" s="210"/>
      <c r="E30" s="225">
        <v>0</v>
      </c>
      <c r="F30" s="83">
        <v>0</v>
      </c>
      <c r="G30" s="84">
        <v>0</v>
      </c>
      <c r="H30" s="82">
        <v>0</v>
      </c>
      <c r="I30" s="83">
        <v>0</v>
      </c>
      <c r="J30" s="84">
        <v>0</v>
      </c>
      <c r="K30" s="118" t="str">
        <f t="shared" si="0"/>
        <v>-</v>
      </c>
      <c r="L30" s="91" t="str">
        <f t="shared" si="1"/>
        <v>-</v>
      </c>
      <c r="M30" s="119" t="str">
        <f t="shared" si="2"/>
        <v>-</v>
      </c>
    </row>
    <row r="31" spans="1:13" ht="18" customHeight="1">
      <c r="A31" s="10"/>
      <c r="B31" s="192"/>
      <c r="C31" s="183" t="s">
        <v>25</v>
      </c>
      <c r="D31" s="208"/>
      <c r="E31" s="223">
        <v>0</v>
      </c>
      <c r="F31" s="77">
        <v>0</v>
      </c>
      <c r="G31" s="78">
        <v>0</v>
      </c>
      <c r="H31" s="76">
        <v>0</v>
      </c>
      <c r="I31" s="77">
        <v>0</v>
      </c>
      <c r="J31" s="78">
        <v>0</v>
      </c>
      <c r="K31" s="116" t="str">
        <f t="shared" si="0"/>
        <v>-</v>
      </c>
      <c r="L31" s="89" t="str">
        <f t="shared" si="1"/>
        <v>-</v>
      </c>
      <c r="M31" s="117" t="str">
        <f t="shared" si="2"/>
        <v>-</v>
      </c>
    </row>
    <row r="32" spans="1:13" ht="18" customHeight="1">
      <c r="A32" s="10"/>
      <c r="B32" s="192"/>
      <c r="C32" s="183" t="s">
        <v>26</v>
      </c>
      <c r="D32" s="208"/>
      <c r="E32" s="223">
        <v>0</v>
      </c>
      <c r="F32" s="77">
        <v>0</v>
      </c>
      <c r="G32" s="78">
        <v>0</v>
      </c>
      <c r="H32" s="76">
        <v>0</v>
      </c>
      <c r="I32" s="77">
        <v>0</v>
      </c>
      <c r="J32" s="78">
        <v>0</v>
      </c>
      <c r="K32" s="116" t="str">
        <f t="shared" si="0"/>
        <v>-</v>
      </c>
      <c r="L32" s="89" t="str">
        <f t="shared" si="1"/>
        <v>-</v>
      </c>
      <c r="M32" s="117" t="str">
        <f t="shared" si="2"/>
        <v>-</v>
      </c>
    </row>
    <row r="33" spans="1:13" ht="18" customHeight="1">
      <c r="A33" s="10"/>
      <c r="B33" s="192"/>
      <c r="C33" s="183" t="s">
        <v>27</v>
      </c>
      <c r="D33" s="208"/>
      <c r="E33" s="223">
        <v>0</v>
      </c>
      <c r="F33" s="77">
        <v>0</v>
      </c>
      <c r="G33" s="78">
        <v>0</v>
      </c>
      <c r="H33" s="76">
        <v>0</v>
      </c>
      <c r="I33" s="77">
        <v>0</v>
      </c>
      <c r="J33" s="78">
        <v>0</v>
      </c>
      <c r="K33" s="116" t="str">
        <f t="shared" si="0"/>
        <v>-</v>
      </c>
      <c r="L33" s="89" t="str">
        <f t="shared" si="1"/>
        <v>-</v>
      </c>
      <c r="M33" s="117" t="str">
        <f t="shared" si="2"/>
        <v>-</v>
      </c>
    </row>
    <row r="34" spans="1:13" ht="18" customHeight="1">
      <c r="A34" s="10"/>
      <c r="B34" s="193"/>
      <c r="C34" s="184" t="s">
        <v>28</v>
      </c>
      <c r="D34" s="209"/>
      <c r="E34" s="224">
        <v>0</v>
      </c>
      <c r="F34" s="80">
        <v>0</v>
      </c>
      <c r="G34" s="81">
        <v>0</v>
      </c>
      <c r="H34" s="79">
        <v>0</v>
      </c>
      <c r="I34" s="80">
        <v>0</v>
      </c>
      <c r="J34" s="81">
        <v>0</v>
      </c>
      <c r="K34" s="101" t="str">
        <f t="shared" si="0"/>
        <v>-</v>
      </c>
      <c r="L34" s="90" t="str">
        <f t="shared" si="1"/>
        <v>-</v>
      </c>
      <c r="M34" s="102" t="str">
        <f t="shared" si="2"/>
        <v>-</v>
      </c>
    </row>
    <row r="35" spans="1:13" ht="18" customHeight="1">
      <c r="A35" s="10"/>
      <c r="B35" s="194"/>
      <c r="C35" s="185" t="s">
        <v>29</v>
      </c>
      <c r="D35" s="210"/>
      <c r="E35" s="225">
        <v>0</v>
      </c>
      <c r="F35" s="83">
        <v>0</v>
      </c>
      <c r="G35" s="84">
        <v>0</v>
      </c>
      <c r="H35" s="82">
        <v>0</v>
      </c>
      <c r="I35" s="83">
        <v>0</v>
      </c>
      <c r="J35" s="84">
        <v>0</v>
      </c>
      <c r="K35" s="118" t="str">
        <f t="shared" si="0"/>
        <v>-</v>
      </c>
      <c r="L35" s="91" t="str">
        <f t="shared" si="1"/>
        <v>-</v>
      </c>
      <c r="M35" s="119" t="str">
        <f t="shared" si="2"/>
        <v>-</v>
      </c>
    </row>
    <row r="36" spans="1:13" ht="18" customHeight="1">
      <c r="A36" s="10"/>
      <c r="B36" s="192"/>
      <c r="C36" s="183" t="s">
        <v>30</v>
      </c>
      <c r="D36" s="208"/>
      <c r="E36" s="223">
        <v>0</v>
      </c>
      <c r="F36" s="77">
        <v>0</v>
      </c>
      <c r="G36" s="78">
        <v>0</v>
      </c>
      <c r="H36" s="76">
        <v>0</v>
      </c>
      <c r="I36" s="77">
        <v>0</v>
      </c>
      <c r="J36" s="78">
        <v>0</v>
      </c>
      <c r="K36" s="116" t="str">
        <f t="shared" si="0"/>
        <v>-</v>
      </c>
      <c r="L36" s="89" t="str">
        <f t="shared" si="1"/>
        <v>-</v>
      </c>
      <c r="M36" s="117" t="str">
        <f t="shared" si="2"/>
        <v>-</v>
      </c>
    </row>
    <row r="37" spans="1:13" ht="18" customHeight="1">
      <c r="A37" s="10"/>
      <c r="B37" s="192"/>
      <c r="C37" s="183" t="s">
        <v>31</v>
      </c>
      <c r="D37" s="208"/>
      <c r="E37" s="223">
        <v>0</v>
      </c>
      <c r="F37" s="77">
        <v>0</v>
      </c>
      <c r="G37" s="78">
        <v>0</v>
      </c>
      <c r="H37" s="76">
        <v>0</v>
      </c>
      <c r="I37" s="77">
        <v>0</v>
      </c>
      <c r="J37" s="78">
        <v>0</v>
      </c>
      <c r="K37" s="116" t="str">
        <f t="shared" si="0"/>
        <v>-</v>
      </c>
      <c r="L37" s="89" t="str">
        <f t="shared" si="1"/>
        <v>-</v>
      </c>
      <c r="M37" s="117" t="str">
        <f t="shared" si="2"/>
        <v>-</v>
      </c>
    </row>
    <row r="38" spans="1:13" ht="18" customHeight="1">
      <c r="A38" s="10"/>
      <c r="B38" s="192"/>
      <c r="C38" s="183" t="s">
        <v>32</v>
      </c>
      <c r="D38" s="208"/>
      <c r="E38" s="223">
        <v>0</v>
      </c>
      <c r="F38" s="77">
        <v>0</v>
      </c>
      <c r="G38" s="78">
        <v>0</v>
      </c>
      <c r="H38" s="76">
        <v>0</v>
      </c>
      <c r="I38" s="77">
        <v>0</v>
      </c>
      <c r="J38" s="78">
        <v>0</v>
      </c>
      <c r="K38" s="116" t="str">
        <f t="shared" si="0"/>
        <v>-</v>
      </c>
      <c r="L38" s="89" t="str">
        <f t="shared" si="1"/>
        <v>-</v>
      </c>
      <c r="M38" s="117" t="str">
        <f t="shared" si="2"/>
        <v>-</v>
      </c>
    </row>
    <row r="39" spans="1:13" ht="18" customHeight="1">
      <c r="A39" s="10"/>
      <c r="B39" s="193"/>
      <c r="C39" s="184" t="s">
        <v>33</v>
      </c>
      <c r="D39" s="209"/>
      <c r="E39" s="224">
        <v>0</v>
      </c>
      <c r="F39" s="80">
        <v>0</v>
      </c>
      <c r="G39" s="81">
        <v>0</v>
      </c>
      <c r="H39" s="79">
        <v>0</v>
      </c>
      <c r="I39" s="80">
        <v>0</v>
      </c>
      <c r="J39" s="81">
        <v>0</v>
      </c>
      <c r="K39" s="101" t="str">
        <f t="shared" si="0"/>
        <v>-</v>
      </c>
      <c r="L39" s="90" t="str">
        <f t="shared" si="1"/>
        <v>-</v>
      </c>
      <c r="M39" s="102" t="str">
        <f t="shared" si="2"/>
        <v>-</v>
      </c>
    </row>
    <row r="40" spans="1:13" ht="18" customHeight="1">
      <c r="A40" s="10"/>
      <c r="B40" s="194"/>
      <c r="C40" s="185" t="s">
        <v>34</v>
      </c>
      <c r="D40" s="210"/>
      <c r="E40" s="225">
        <v>0</v>
      </c>
      <c r="F40" s="83">
        <v>0</v>
      </c>
      <c r="G40" s="84">
        <v>0</v>
      </c>
      <c r="H40" s="82">
        <v>0</v>
      </c>
      <c r="I40" s="83">
        <v>0</v>
      </c>
      <c r="J40" s="84">
        <v>0</v>
      </c>
      <c r="K40" s="118" t="str">
        <f t="shared" si="0"/>
        <v>-</v>
      </c>
      <c r="L40" s="91" t="str">
        <f t="shared" si="1"/>
        <v>-</v>
      </c>
      <c r="M40" s="119" t="str">
        <f t="shared" si="2"/>
        <v>-</v>
      </c>
    </row>
    <row r="41" spans="1:13" ht="18" customHeight="1">
      <c r="A41" s="10"/>
      <c r="B41" s="192"/>
      <c r="C41" s="183" t="s">
        <v>100</v>
      </c>
      <c r="D41" s="208"/>
      <c r="E41" s="223">
        <v>0</v>
      </c>
      <c r="F41" s="77">
        <v>0</v>
      </c>
      <c r="G41" s="78">
        <v>0</v>
      </c>
      <c r="H41" s="76">
        <v>0</v>
      </c>
      <c r="I41" s="77">
        <v>0</v>
      </c>
      <c r="J41" s="78">
        <v>0</v>
      </c>
      <c r="K41" s="116" t="str">
        <f t="shared" si="0"/>
        <v>-</v>
      </c>
      <c r="L41" s="89" t="str">
        <f t="shared" si="1"/>
        <v>-</v>
      </c>
      <c r="M41" s="117" t="str">
        <f t="shared" si="2"/>
        <v>-</v>
      </c>
    </row>
    <row r="42" spans="1:13" ht="18" customHeight="1">
      <c r="A42" s="10"/>
      <c r="B42" s="192"/>
      <c r="C42" s="183" t="s">
        <v>101</v>
      </c>
      <c r="D42" s="208"/>
      <c r="E42" s="223">
        <v>0</v>
      </c>
      <c r="F42" s="77">
        <v>0</v>
      </c>
      <c r="G42" s="78">
        <v>0</v>
      </c>
      <c r="H42" s="76">
        <v>0</v>
      </c>
      <c r="I42" s="77">
        <v>0</v>
      </c>
      <c r="J42" s="78">
        <v>0</v>
      </c>
      <c r="K42" s="116" t="str">
        <f t="shared" si="0"/>
        <v>-</v>
      </c>
      <c r="L42" s="89" t="str">
        <f t="shared" si="1"/>
        <v>-</v>
      </c>
      <c r="M42" s="117" t="str">
        <f t="shared" si="2"/>
        <v>-</v>
      </c>
    </row>
    <row r="43" spans="1:13" ht="18" customHeight="1">
      <c r="A43" s="10"/>
      <c r="B43" s="192"/>
      <c r="C43" s="183" t="s">
        <v>35</v>
      </c>
      <c r="D43" s="208"/>
      <c r="E43" s="223">
        <v>0</v>
      </c>
      <c r="F43" s="77">
        <v>0</v>
      </c>
      <c r="G43" s="78">
        <v>0</v>
      </c>
      <c r="H43" s="76">
        <v>0</v>
      </c>
      <c r="I43" s="77">
        <v>0</v>
      </c>
      <c r="J43" s="78">
        <v>0</v>
      </c>
      <c r="K43" s="116" t="str">
        <f t="shared" si="0"/>
        <v>-</v>
      </c>
      <c r="L43" s="89" t="str">
        <f t="shared" si="1"/>
        <v>-</v>
      </c>
      <c r="M43" s="117" t="str">
        <f t="shared" si="2"/>
        <v>-</v>
      </c>
    </row>
    <row r="44" spans="1:13" ht="18" customHeight="1">
      <c r="A44" s="10"/>
      <c r="B44" s="193"/>
      <c r="C44" s="184" t="s">
        <v>36</v>
      </c>
      <c r="D44" s="209"/>
      <c r="E44" s="224">
        <v>4364</v>
      </c>
      <c r="F44" s="80">
        <v>0</v>
      </c>
      <c r="G44" s="81">
        <v>4364</v>
      </c>
      <c r="H44" s="79">
        <v>4364</v>
      </c>
      <c r="I44" s="80">
        <v>0</v>
      </c>
      <c r="J44" s="81">
        <v>4364</v>
      </c>
      <c r="K44" s="101">
        <f t="shared" si="0"/>
        <v>100</v>
      </c>
      <c r="L44" s="90" t="str">
        <f t="shared" si="1"/>
        <v>-</v>
      </c>
      <c r="M44" s="102">
        <f t="shared" si="2"/>
        <v>100</v>
      </c>
    </row>
    <row r="45" spans="1:13" ht="18" customHeight="1" thickBot="1">
      <c r="A45" s="10"/>
      <c r="B45" s="221"/>
      <c r="C45" s="219" t="s">
        <v>37</v>
      </c>
      <c r="D45" s="231"/>
      <c r="E45" s="226">
        <v>0</v>
      </c>
      <c r="F45" s="154">
        <v>0</v>
      </c>
      <c r="G45" s="155">
        <v>0</v>
      </c>
      <c r="H45" s="153">
        <v>0</v>
      </c>
      <c r="I45" s="154">
        <v>0</v>
      </c>
      <c r="J45" s="155">
        <v>0</v>
      </c>
      <c r="K45" s="163" t="str">
        <f t="shared" si="0"/>
        <v>-</v>
      </c>
      <c r="L45" s="156" t="str">
        <f t="shared" si="1"/>
        <v>-</v>
      </c>
      <c r="M45" s="164" t="str">
        <f t="shared" si="2"/>
        <v>-</v>
      </c>
    </row>
    <row r="46" spans="1:13" ht="18" customHeight="1" thickTop="1">
      <c r="A46" s="13"/>
      <c r="B46" s="195"/>
      <c r="C46" s="186" t="s">
        <v>57</v>
      </c>
      <c r="D46" s="211"/>
      <c r="E46" s="227">
        <v>29325</v>
      </c>
      <c r="F46" s="106">
        <v>0</v>
      </c>
      <c r="G46" s="107">
        <v>29325</v>
      </c>
      <c r="H46" s="105">
        <v>29324</v>
      </c>
      <c r="I46" s="106">
        <v>0</v>
      </c>
      <c r="J46" s="107">
        <v>29324</v>
      </c>
      <c r="K46" s="157">
        <f t="shared" si="0"/>
        <v>99.99658994032396</v>
      </c>
      <c r="L46" s="108" t="str">
        <f t="shared" si="1"/>
        <v>-</v>
      </c>
      <c r="M46" s="158">
        <f t="shared" si="2"/>
        <v>99.99658994032396</v>
      </c>
    </row>
    <row r="47" spans="1:13" ht="18" customHeight="1" thickBot="1">
      <c r="A47" s="13"/>
      <c r="B47" s="196"/>
      <c r="C47" s="187" t="s">
        <v>58</v>
      </c>
      <c r="D47" s="212"/>
      <c r="E47" s="228">
        <v>22890</v>
      </c>
      <c r="F47" s="86">
        <v>0</v>
      </c>
      <c r="G47" s="87">
        <v>22890</v>
      </c>
      <c r="H47" s="85">
        <v>22890</v>
      </c>
      <c r="I47" s="86">
        <v>0</v>
      </c>
      <c r="J47" s="87">
        <v>22890</v>
      </c>
      <c r="K47" s="120">
        <f t="shared" si="0"/>
        <v>100</v>
      </c>
      <c r="L47" s="100" t="str">
        <f t="shared" si="1"/>
        <v>-</v>
      </c>
      <c r="M47" s="121">
        <f t="shared" si="2"/>
        <v>100</v>
      </c>
    </row>
    <row r="48" spans="2:13" ht="18" customHeight="1" thickBot="1">
      <c r="B48" s="197"/>
      <c r="C48" s="188" t="s">
        <v>104</v>
      </c>
      <c r="D48" s="213"/>
      <c r="E48" s="229">
        <v>52215</v>
      </c>
      <c r="F48" s="94">
        <v>0</v>
      </c>
      <c r="G48" s="95">
        <v>52215</v>
      </c>
      <c r="H48" s="93">
        <v>52214</v>
      </c>
      <c r="I48" s="94">
        <v>0</v>
      </c>
      <c r="J48" s="95">
        <v>52214</v>
      </c>
      <c r="K48" s="146">
        <f t="shared" si="0"/>
        <v>99.99808484152064</v>
      </c>
      <c r="L48" s="104" t="str">
        <f t="shared" si="1"/>
        <v>-</v>
      </c>
      <c r="M48" s="147">
        <f t="shared" si="2"/>
        <v>99.99808484152064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>
    <tabColor indexed="15"/>
  </sheetPr>
  <dimension ref="A1:M48"/>
  <sheetViews>
    <sheetView showGridLines="0" zoomScaleSheetLayoutView="100" workbookViewId="0" topLeftCell="A34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52</v>
      </c>
      <c r="C1" s="12"/>
      <c r="D1" s="12"/>
      <c r="E1" s="7"/>
      <c r="F1" s="7"/>
      <c r="G1" s="7"/>
      <c r="H1" s="7"/>
      <c r="I1" s="7"/>
      <c r="J1" s="7"/>
      <c r="K1" s="2"/>
      <c r="L1" s="2"/>
      <c r="M1" s="47" t="s">
        <v>40</v>
      </c>
    </row>
    <row r="2" spans="2:13" s="109" customFormat="1" ht="15" customHeight="1">
      <c r="B2" s="236"/>
      <c r="C2" s="233"/>
      <c r="D2" s="239"/>
      <c r="E2" s="363" t="s">
        <v>0</v>
      </c>
      <c r="F2" s="363"/>
      <c r="G2" s="364"/>
      <c r="H2" s="365" t="s">
        <v>1</v>
      </c>
      <c r="I2" s="363"/>
      <c r="J2" s="364"/>
      <c r="K2" s="366" t="s">
        <v>2</v>
      </c>
      <c r="L2" s="367"/>
      <c r="M2" s="368"/>
    </row>
    <row r="3" spans="2:13" ht="12" customHeight="1">
      <c r="B3" s="237"/>
      <c r="C3" s="234" t="s">
        <v>3</v>
      </c>
      <c r="D3" s="240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238"/>
      <c r="C4" s="235"/>
      <c r="D4" s="241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831005</v>
      </c>
      <c r="F5" s="74">
        <v>2560</v>
      </c>
      <c r="G5" s="75">
        <v>833565</v>
      </c>
      <c r="H5" s="73">
        <v>826250</v>
      </c>
      <c r="I5" s="74">
        <v>2204</v>
      </c>
      <c r="J5" s="75">
        <v>828454</v>
      </c>
      <c r="K5" s="114">
        <f>IF(E5=0,"-",H5/E5*100)</f>
        <v>99.4278012767673</v>
      </c>
      <c r="L5" s="88">
        <f>IF(F5=0,"-",I5/F5*100)</f>
        <v>86.09375</v>
      </c>
      <c r="M5" s="115">
        <f>IF(G5=0,"-",J5/G5*100)</f>
        <v>99.38685045557335</v>
      </c>
    </row>
    <row r="6" spans="1:13" ht="18" customHeight="1">
      <c r="A6" s="10"/>
      <c r="B6" s="192"/>
      <c r="C6" s="183" t="s">
        <v>5</v>
      </c>
      <c r="D6" s="208"/>
      <c r="E6" s="223">
        <v>0</v>
      </c>
      <c r="F6" s="77">
        <v>0</v>
      </c>
      <c r="G6" s="78">
        <v>0</v>
      </c>
      <c r="H6" s="76">
        <v>0</v>
      </c>
      <c r="I6" s="77">
        <v>0</v>
      </c>
      <c r="J6" s="78">
        <v>0</v>
      </c>
      <c r="K6" s="116" t="str">
        <f aca="true" t="shared" si="0" ref="K6:K48">IF(E6=0,"-",H6/E6*100)</f>
        <v>-</v>
      </c>
      <c r="L6" s="89" t="str">
        <f aca="true" t="shared" si="1" ref="L6:L48">IF(F6=0,"-",I6/F6*100)</f>
        <v>-</v>
      </c>
      <c r="M6" s="117" t="str">
        <f aca="true" t="shared" si="2" ref="M6:M48">IF(G6=0,"-",J6/G6*100)</f>
        <v>-</v>
      </c>
    </row>
    <row r="7" spans="1:13" ht="18" customHeight="1">
      <c r="A7" s="10"/>
      <c r="B7" s="192"/>
      <c r="C7" s="183" t="s">
        <v>6</v>
      </c>
      <c r="D7" s="208"/>
      <c r="E7" s="223">
        <v>0</v>
      </c>
      <c r="F7" s="77">
        <v>0</v>
      </c>
      <c r="G7" s="78">
        <v>0</v>
      </c>
      <c r="H7" s="76">
        <v>0</v>
      </c>
      <c r="I7" s="77">
        <v>0</v>
      </c>
      <c r="J7" s="78">
        <v>0</v>
      </c>
      <c r="K7" s="116" t="str">
        <f t="shared" si="0"/>
        <v>-</v>
      </c>
      <c r="L7" s="89" t="str">
        <f t="shared" si="1"/>
        <v>-</v>
      </c>
      <c r="M7" s="117" t="str">
        <f t="shared" si="2"/>
        <v>-</v>
      </c>
    </row>
    <row r="8" spans="1:13" ht="18" customHeight="1">
      <c r="A8" s="10"/>
      <c r="B8" s="192"/>
      <c r="C8" s="183" t="s">
        <v>7</v>
      </c>
      <c r="D8" s="208"/>
      <c r="E8" s="223">
        <v>0</v>
      </c>
      <c r="F8" s="77">
        <v>0</v>
      </c>
      <c r="G8" s="78">
        <v>0</v>
      </c>
      <c r="H8" s="76">
        <v>0</v>
      </c>
      <c r="I8" s="77">
        <v>0</v>
      </c>
      <c r="J8" s="78">
        <v>0</v>
      </c>
      <c r="K8" s="116" t="str">
        <f t="shared" si="0"/>
        <v>-</v>
      </c>
      <c r="L8" s="89" t="str">
        <f t="shared" si="1"/>
        <v>-</v>
      </c>
      <c r="M8" s="117" t="str">
        <f t="shared" si="2"/>
        <v>-</v>
      </c>
    </row>
    <row r="9" spans="1:13" ht="18" customHeight="1">
      <c r="A9" s="10"/>
      <c r="B9" s="193"/>
      <c r="C9" s="184" t="s">
        <v>8</v>
      </c>
      <c r="D9" s="209"/>
      <c r="E9" s="224">
        <v>0</v>
      </c>
      <c r="F9" s="80">
        <v>0</v>
      </c>
      <c r="G9" s="81">
        <v>0</v>
      </c>
      <c r="H9" s="79">
        <v>0</v>
      </c>
      <c r="I9" s="80">
        <v>0</v>
      </c>
      <c r="J9" s="81">
        <v>0</v>
      </c>
      <c r="K9" s="101" t="str">
        <f t="shared" si="0"/>
        <v>-</v>
      </c>
      <c r="L9" s="90" t="str">
        <f t="shared" si="1"/>
        <v>-</v>
      </c>
      <c r="M9" s="102" t="str">
        <f t="shared" si="2"/>
        <v>-</v>
      </c>
    </row>
    <row r="10" spans="1:13" ht="18" customHeight="1">
      <c r="A10" s="10"/>
      <c r="B10" s="194"/>
      <c r="C10" s="185" t="s">
        <v>9</v>
      </c>
      <c r="D10" s="210"/>
      <c r="E10" s="225">
        <v>0</v>
      </c>
      <c r="F10" s="83">
        <v>0</v>
      </c>
      <c r="G10" s="84">
        <v>0</v>
      </c>
      <c r="H10" s="82">
        <v>0</v>
      </c>
      <c r="I10" s="83">
        <v>0</v>
      </c>
      <c r="J10" s="84">
        <v>0</v>
      </c>
      <c r="K10" s="118" t="str">
        <f t="shared" si="0"/>
        <v>-</v>
      </c>
      <c r="L10" s="91" t="str">
        <f t="shared" si="1"/>
        <v>-</v>
      </c>
      <c r="M10" s="119" t="str">
        <f t="shared" si="2"/>
        <v>-</v>
      </c>
    </row>
    <row r="11" spans="1:13" ht="18" customHeight="1">
      <c r="A11" s="10"/>
      <c r="B11" s="192"/>
      <c r="C11" s="183" t="s">
        <v>95</v>
      </c>
      <c r="D11" s="208"/>
      <c r="E11" s="223">
        <v>0</v>
      </c>
      <c r="F11" s="77">
        <v>0</v>
      </c>
      <c r="G11" s="78">
        <v>0</v>
      </c>
      <c r="H11" s="76">
        <v>0</v>
      </c>
      <c r="I11" s="77">
        <v>0</v>
      </c>
      <c r="J11" s="78">
        <v>0</v>
      </c>
      <c r="K11" s="116" t="str">
        <f t="shared" si="0"/>
        <v>-</v>
      </c>
      <c r="L11" s="89" t="str">
        <f t="shared" si="1"/>
        <v>-</v>
      </c>
      <c r="M11" s="117" t="str">
        <f t="shared" si="2"/>
        <v>-</v>
      </c>
    </row>
    <row r="12" spans="1:13" ht="18" customHeight="1">
      <c r="A12" s="10"/>
      <c r="B12" s="192"/>
      <c r="C12" s="183" t="s">
        <v>96</v>
      </c>
      <c r="D12" s="208"/>
      <c r="E12" s="223">
        <v>0</v>
      </c>
      <c r="F12" s="77">
        <v>0</v>
      </c>
      <c r="G12" s="78">
        <v>0</v>
      </c>
      <c r="H12" s="76">
        <v>0</v>
      </c>
      <c r="I12" s="77">
        <v>0</v>
      </c>
      <c r="J12" s="78">
        <v>0</v>
      </c>
      <c r="K12" s="116" t="str">
        <f t="shared" si="0"/>
        <v>-</v>
      </c>
      <c r="L12" s="89" t="str">
        <f t="shared" si="1"/>
        <v>-</v>
      </c>
      <c r="M12" s="117" t="str">
        <f t="shared" si="2"/>
        <v>-</v>
      </c>
    </row>
    <row r="13" spans="1:13" ht="18" customHeight="1">
      <c r="A13" s="10"/>
      <c r="B13" s="192"/>
      <c r="C13" s="183" t="s">
        <v>97</v>
      </c>
      <c r="D13" s="208"/>
      <c r="E13" s="223">
        <v>0</v>
      </c>
      <c r="F13" s="77">
        <v>0</v>
      </c>
      <c r="G13" s="78">
        <v>0</v>
      </c>
      <c r="H13" s="76">
        <v>0</v>
      </c>
      <c r="I13" s="77">
        <v>0</v>
      </c>
      <c r="J13" s="78">
        <v>0</v>
      </c>
      <c r="K13" s="116" t="str">
        <f t="shared" si="0"/>
        <v>-</v>
      </c>
      <c r="L13" s="89" t="str">
        <f t="shared" si="1"/>
        <v>-</v>
      </c>
      <c r="M13" s="117" t="str">
        <f t="shared" si="2"/>
        <v>-</v>
      </c>
    </row>
    <row r="14" spans="1:13" ht="18" customHeight="1">
      <c r="A14" s="10"/>
      <c r="B14" s="193"/>
      <c r="C14" s="184" t="s">
        <v>98</v>
      </c>
      <c r="D14" s="209"/>
      <c r="E14" s="224">
        <v>0</v>
      </c>
      <c r="F14" s="80">
        <v>0</v>
      </c>
      <c r="G14" s="81">
        <v>0</v>
      </c>
      <c r="H14" s="79">
        <v>0</v>
      </c>
      <c r="I14" s="80">
        <v>0</v>
      </c>
      <c r="J14" s="81">
        <v>0</v>
      </c>
      <c r="K14" s="101" t="str">
        <f t="shared" si="0"/>
        <v>-</v>
      </c>
      <c r="L14" s="90" t="str">
        <f t="shared" si="1"/>
        <v>-</v>
      </c>
      <c r="M14" s="102" t="str">
        <f t="shared" si="2"/>
        <v>-</v>
      </c>
    </row>
    <row r="15" spans="1:13" ht="18" customHeight="1">
      <c r="A15" s="10"/>
      <c r="B15" s="194"/>
      <c r="C15" s="185" t="s">
        <v>99</v>
      </c>
      <c r="D15" s="210"/>
      <c r="E15" s="225">
        <v>0</v>
      </c>
      <c r="F15" s="83">
        <v>0</v>
      </c>
      <c r="G15" s="84">
        <v>0</v>
      </c>
      <c r="H15" s="82">
        <v>0</v>
      </c>
      <c r="I15" s="83">
        <v>0</v>
      </c>
      <c r="J15" s="84">
        <v>0</v>
      </c>
      <c r="K15" s="118" t="str">
        <f t="shared" si="0"/>
        <v>-</v>
      </c>
      <c r="L15" s="91" t="str">
        <f t="shared" si="1"/>
        <v>-</v>
      </c>
      <c r="M15" s="119" t="str">
        <f t="shared" si="2"/>
        <v>-</v>
      </c>
    </row>
    <row r="16" spans="1:13" ht="18" customHeight="1">
      <c r="A16" s="10"/>
      <c r="B16" s="191"/>
      <c r="C16" s="182" t="s">
        <v>10</v>
      </c>
      <c r="D16" s="207"/>
      <c r="E16" s="222">
        <v>0</v>
      </c>
      <c r="F16" s="74">
        <v>0</v>
      </c>
      <c r="G16" s="75">
        <v>0</v>
      </c>
      <c r="H16" s="73">
        <v>0</v>
      </c>
      <c r="I16" s="74">
        <v>0</v>
      </c>
      <c r="J16" s="75">
        <v>0</v>
      </c>
      <c r="K16" s="114" t="str">
        <f t="shared" si="0"/>
        <v>-</v>
      </c>
      <c r="L16" s="88" t="str">
        <f t="shared" si="1"/>
        <v>-</v>
      </c>
      <c r="M16" s="115" t="str">
        <f t="shared" si="2"/>
        <v>-</v>
      </c>
    </row>
    <row r="17" spans="1:13" ht="18" customHeight="1">
      <c r="A17" s="10"/>
      <c r="B17" s="192"/>
      <c r="C17" s="183" t="s">
        <v>11</v>
      </c>
      <c r="D17" s="208"/>
      <c r="E17" s="223">
        <v>0</v>
      </c>
      <c r="F17" s="77">
        <v>0</v>
      </c>
      <c r="G17" s="78">
        <v>0</v>
      </c>
      <c r="H17" s="76">
        <v>0</v>
      </c>
      <c r="I17" s="77">
        <v>0</v>
      </c>
      <c r="J17" s="78">
        <v>0</v>
      </c>
      <c r="K17" s="116" t="str">
        <f t="shared" si="0"/>
        <v>-</v>
      </c>
      <c r="L17" s="89" t="str">
        <f t="shared" si="1"/>
        <v>-</v>
      </c>
      <c r="M17" s="117" t="str">
        <f t="shared" si="2"/>
        <v>-</v>
      </c>
    </row>
    <row r="18" spans="1:13" ht="18" customHeight="1">
      <c r="A18" s="10"/>
      <c r="B18" s="192"/>
      <c r="C18" s="183" t="s">
        <v>12</v>
      </c>
      <c r="D18" s="208"/>
      <c r="E18" s="223">
        <v>0</v>
      </c>
      <c r="F18" s="77">
        <v>0</v>
      </c>
      <c r="G18" s="78">
        <v>0</v>
      </c>
      <c r="H18" s="76">
        <v>0</v>
      </c>
      <c r="I18" s="77">
        <v>0</v>
      </c>
      <c r="J18" s="78">
        <v>0</v>
      </c>
      <c r="K18" s="116" t="str">
        <f t="shared" si="0"/>
        <v>-</v>
      </c>
      <c r="L18" s="89" t="str">
        <f t="shared" si="1"/>
        <v>-</v>
      </c>
      <c r="M18" s="117" t="str">
        <f t="shared" si="2"/>
        <v>-</v>
      </c>
    </row>
    <row r="19" spans="1:13" ht="18" customHeight="1">
      <c r="A19" s="10"/>
      <c r="B19" s="193"/>
      <c r="C19" s="184" t="s">
        <v>13</v>
      </c>
      <c r="D19" s="209"/>
      <c r="E19" s="224">
        <v>0</v>
      </c>
      <c r="F19" s="80">
        <v>0</v>
      </c>
      <c r="G19" s="81">
        <v>0</v>
      </c>
      <c r="H19" s="79">
        <v>0</v>
      </c>
      <c r="I19" s="80">
        <v>0</v>
      </c>
      <c r="J19" s="81">
        <v>0</v>
      </c>
      <c r="K19" s="101" t="str">
        <f t="shared" si="0"/>
        <v>-</v>
      </c>
      <c r="L19" s="90" t="str">
        <f t="shared" si="1"/>
        <v>-</v>
      </c>
      <c r="M19" s="102" t="str">
        <f t="shared" si="2"/>
        <v>-</v>
      </c>
    </row>
    <row r="20" spans="1:13" ht="18" customHeight="1">
      <c r="A20" s="10"/>
      <c r="B20" s="194"/>
      <c r="C20" s="185" t="s">
        <v>14</v>
      </c>
      <c r="D20" s="210"/>
      <c r="E20" s="225">
        <v>0</v>
      </c>
      <c r="F20" s="83">
        <v>0</v>
      </c>
      <c r="G20" s="84">
        <v>0</v>
      </c>
      <c r="H20" s="82">
        <v>0</v>
      </c>
      <c r="I20" s="83">
        <v>0</v>
      </c>
      <c r="J20" s="84">
        <v>0</v>
      </c>
      <c r="K20" s="118" t="str">
        <f t="shared" si="0"/>
        <v>-</v>
      </c>
      <c r="L20" s="91" t="str">
        <f t="shared" si="1"/>
        <v>-</v>
      </c>
      <c r="M20" s="119" t="str">
        <f t="shared" si="2"/>
        <v>-</v>
      </c>
    </row>
    <row r="21" spans="1:13" ht="18" customHeight="1">
      <c r="A21" s="10"/>
      <c r="B21" s="192"/>
      <c r="C21" s="183" t="s">
        <v>15</v>
      </c>
      <c r="D21" s="208"/>
      <c r="E21" s="223">
        <v>0</v>
      </c>
      <c r="F21" s="77">
        <v>0</v>
      </c>
      <c r="G21" s="78">
        <v>0</v>
      </c>
      <c r="H21" s="76">
        <v>0</v>
      </c>
      <c r="I21" s="77">
        <v>0</v>
      </c>
      <c r="J21" s="78">
        <v>0</v>
      </c>
      <c r="K21" s="116" t="str">
        <f t="shared" si="0"/>
        <v>-</v>
      </c>
      <c r="L21" s="89" t="str">
        <f t="shared" si="1"/>
        <v>-</v>
      </c>
      <c r="M21" s="117" t="str">
        <f t="shared" si="2"/>
        <v>-</v>
      </c>
    </row>
    <row r="22" spans="1:13" ht="18" customHeight="1">
      <c r="A22" s="10"/>
      <c r="B22" s="192"/>
      <c r="C22" s="183" t="s">
        <v>16</v>
      </c>
      <c r="D22" s="208"/>
      <c r="E22" s="223">
        <v>0</v>
      </c>
      <c r="F22" s="77">
        <v>0</v>
      </c>
      <c r="G22" s="78">
        <v>0</v>
      </c>
      <c r="H22" s="76">
        <v>0</v>
      </c>
      <c r="I22" s="77">
        <v>0</v>
      </c>
      <c r="J22" s="78">
        <v>0</v>
      </c>
      <c r="K22" s="116" t="str">
        <f t="shared" si="0"/>
        <v>-</v>
      </c>
      <c r="L22" s="89" t="str">
        <f t="shared" si="1"/>
        <v>-</v>
      </c>
      <c r="M22" s="117" t="str">
        <f t="shared" si="2"/>
        <v>-</v>
      </c>
    </row>
    <row r="23" spans="1:13" ht="18" customHeight="1">
      <c r="A23" s="10"/>
      <c r="B23" s="192"/>
      <c r="C23" s="183" t="s">
        <v>17</v>
      </c>
      <c r="D23" s="208"/>
      <c r="E23" s="223">
        <v>0</v>
      </c>
      <c r="F23" s="77">
        <v>0</v>
      </c>
      <c r="G23" s="78">
        <v>0</v>
      </c>
      <c r="H23" s="76">
        <v>0</v>
      </c>
      <c r="I23" s="77">
        <v>0</v>
      </c>
      <c r="J23" s="78">
        <v>0</v>
      </c>
      <c r="K23" s="116" t="str">
        <f t="shared" si="0"/>
        <v>-</v>
      </c>
      <c r="L23" s="89" t="str">
        <f t="shared" si="1"/>
        <v>-</v>
      </c>
      <c r="M23" s="117" t="str">
        <f t="shared" si="2"/>
        <v>-</v>
      </c>
    </row>
    <row r="24" spans="1:13" ht="18" customHeight="1">
      <c r="A24" s="10"/>
      <c r="B24" s="193"/>
      <c r="C24" s="184" t="s">
        <v>18</v>
      </c>
      <c r="D24" s="209"/>
      <c r="E24" s="224">
        <v>0</v>
      </c>
      <c r="F24" s="80">
        <v>0</v>
      </c>
      <c r="G24" s="81">
        <v>0</v>
      </c>
      <c r="H24" s="79">
        <v>0</v>
      </c>
      <c r="I24" s="80">
        <v>0</v>
      </c>
      <c r="J24" s="81">
        <v>0</v>
      </c>
      <c r="K24" s="101" t="str">
        <f t="shared" si="0"/>
        <v>-</v>
      </c>
      <c r="L24" s="90" t="str">
        <f t="shared" si="1"/>
        <v>-</v>
      </c>
      <c r="M24" s="102" t="str">
        <f t="shared" si="2"/>
        <v>-</v>
      </c>
    </row>
    <row r="25" spans="1:13" ht="18" customHeight="1">
      <c r="A25" s="10"/>
      <c r="B25" s="194"/>
      <c r="C25" s="185" t="s">
        <v>19</v>
      </c>
      <c r="D25" s="210"/>
      <c r="E25" s="225">
        <v>0</v>
      </c>
      <c r="F25" s="83">
        <v>0</v>
      </c>
      <c r="G25" s="84">
        <v>0</v>
      </c>
      <c r="H25" s="82">
        <v>0</v>
      </c>
      <c r="I25" s="83">
        <v>0</v>
      </c>
      <c r="J25" s="84">
        <v>0</v>
      </c>
      <c r="K25" s="118" t="str">
        <f t="shared" si="0"/>
        <v>-</v>
      </c>
      <c r="L25" s="91" t="str">
        <f t="shared" si="1"/>
        <v>-</v>
      </c>
      <c r="M25" s="119" t="str">
        <f t="shared" si="2"/>
        <v>-</v>
      </c>
    </row>
    <row r="26" spans="1:13" ht="18" customHeight="1">
      <c r="A26" s="10"/>
      <c r="B26" s="192"/>
      <c r="C26" s="183" t="s">
        <v>20</v>
      </c>
      <c r="D26" s="208"/>
      <c r="E26" s="223">
        <v>0</v>
      </c>
      <c r="F26" s="77">
        <v>0</v>
      </c>
      <c r="G26" s="78">
        <v>0</v>
      </c>
      <c r="H26" s="76">
        <v>0</v>
      </c>
      <c r="I26" s="77">
        <v>0</v>
      </c>
      <c r="J26" s="78">
        <v>0</v>
      </c>
      <c r="K26" s="116" t="str">
        <f t="shared" si="0"/>
        <v>-</v>
      </c>
      <c r="L26" s="89" t="str">
        <f t="shared" si="1"/>
        <v>-</v>
      </c>
      <c r="M26" s="117" t="str">
        <f t="shared" si="2"/>
        <v>-</v>
      </c>
    </row>
    <row r="27" spans="1:13" ht="18" customHeight="1">
      <c r="A27" s="10"/>
      <c r="B27" s="192"/>
      <c r="C27" s="183" t="s">
        <v>21</v>
      </c>
      <c r="D27" s="208"/>
      <c r="E27" s="223">
        <v>0</v>
      </c>
      <c r="F27" s="77">
        <v>0</v>
      </c>
      <c r="G27" s="78">
        <v>0</v>
      </c>
      <c r="H27" s="76">
        <v>0</v>
      </c>
      <c r="I27" s="77">
        <v>0</v>
      </c>
      <c r="J27" s="78">
        <v>0</v>
      </c>
      <c r="K27" s="116" t="str">
        <f t="shared" si="0"/>
        <v>-</v>
      </c>
      <c r="L27" s="89" t="str">
        <f t="shared" si="1"/>
        <v>-</v>
      </c>
      <c r="M27" s="117" t="str">
        <f t="shared" si="2"/>
        <v>-</v>
      </c>
    </row>
    <row r="28" spans="1:13" ht="18" customHeight="1">
      <c r="A28" s="10"/>
      <c r="B28" s="192"/>
      <c r="C28" s="183" t="s">
        <v>22</v>
      </c>
      <c r="D28" s="208"/>
      <c r="E28" s="223">
        <v>0</v>
      </c>
      <c r="F28" s="77">
        <v>0</v>
      </c>
      <c r="G28" s="78">
        <v>0</v>
      </c>
      <c r="H28" s="76">
        <v>0</v>
      </c>
      <c r="I28" s="77">
        <v>0</v>
      </c>
      <c r="J28" s="78">
        <v>0</v>
      </c>
      <c r="K28" s="116" t="str">
        <f t="shared" si="0"/>
        <v>-</v>
      </c>
      <c r="L28" s="89" t="str">
        <f t="shared" si="1"/>
        <v>-</v>
      </c>
      <c r="M28" s="117" t="str">
        <f t="shared" si="2"/>
        <v>-</v>
      </c>
    </row>
    <row r="29" spans="1:13" ht="18" customHeight="1">
      <c r="A29" s="10"/>
      <c r="B29" s="193"/>
      <c r="C29" s="184" t="s">
        <v>23</v>
      </c>
      <c r="D29" s="209"/>
      <c r="E29" s="224">
        <v>0</v>
      </c>
      <c r="F29" s="80">
        <v>0</v>
      </c>
      <c r="G29" s="81">
        <v>0</v>
      </c>
      <c r="H29" s="79">
        <v>0</v>
      </c>
      <c r="I29" s="80">
        <v>0</v>
      </c>
      <c r="J29" s="81">
        <v>0</v>
      </c>
      <c r="K29" s="101" t="str">
        <f t="shared" si="0"/>
        <v>-</v>
      </c>
      <c r="L29" s="90" t="str">
        <f t="shared" si="1"/>
        <v>-</v>
      </c>
      <c r="M29" s="102" t="str">
        <f t="shared" si="2"/>
        <v>-</v>
      </c>
    </row>
    <row r="30" spans="1:13" ht="18" customHeight="1">
      <c r="A30" s="10"/>
      <c r="B30" s="194"/>
      <c r="C30" s="185" t="s">
        <v>24</v>
      </c>
      <c r="D30" s="210"/>
      <c r="E30" s="225">
        <v>0</v>
      </c>
      <c r="F30" s="83">
        <v>0</v>
      </c>
      <c r="G30" s="84">
        <v>0</v>
      </c>
      <c r="H30" s="82">
        <v>0</v>
      </c>
      <c r="I30" s="83">
        <v>0</v>
      </c>
      <c r="J30" s="84">
        <v>0</v>
      </c>
      <c r="K30" s="118" t="str">
        <f t="shared" si="0"/>
        <v>-</v>
      </c>
      <c r="L30" s="91" t="str">
        <f t="shared" si="1"/>
        <v>-</v>
      </c>
      <c r="M30" s="119" t="str">
        <f t="shared" si="2"/>
        <v>-</v>
      </c>
    </row>
    <row r="31" spans="1:13" ht="18" customHeight="1">
      <c r="A31" s="10"/>
      <c r="B31" s="192"/>
      <c r="C31" s="183" t="s">
        <v>25</v>
      </c>
      <c r="D31" s="208"/>
      <c r="E31" s="223">
        <v>0</v>
      </c>
      <c r="F31" s="77">
        <v>0</v>
      </c>
      <c r="G31" s="78">
        <v>0</v>
      </c>
      <c r="H31" s="76">
        <v>0</v>
      </c>
      <c r="I31" s="77">
        <v>0</v>
      </c>
      <c r="J31" s="78">
        <v>0</v>
      </c>
      <c r="K31" s="116" t="str">
        <f t="shared" si="0"/>
        <v>-</v>
      </c>
      <c r="L31" s="89" t="str">
        <f t="shared" si="1"/>
        <v>-</v>
      </c>
      <c r="M31" s="117" t="str">
        <f t="shared" si="2"/>
        <v>-</v>
      </c>
    </row>
    <row r="32" spans="1:13" ht="18" customHeight="1">
      <c r="A32" s="10"/>
      <c r="B32" s="192"/>
      <c r="C32" s="183" t="s">
        <v>26</v>
      </c>
      <c r="D32" s="208"/>
      <c r="E32" s="223">
        <v>0</v>
      </c>
      <c r="F32" s="77">
        <v>0</v>
      </c>
      <c r="G32" s="78">
        <v>0</v>
      </c>
      <c r="H32" s="76">
        <v>0</v>
      </c>
      <c r="I32" s="77">
        <v>0</v>
      </c>
      <c r="J32" s="78">
        <v>0</v>
      </c>
      <c r="K32" s="116" t="str">
        <f t="shared" si="0"/>
        <v>-</v>
      </c>
      <c r="L32" s="89" t="str">
        <f t="shared" si="1"/>
        <v>-</v>
      </c>
      <c r="M32" s="117" t="str">
        <f t="shared" si="2"/>
        <v>-</v>
      </c>
    </row>
    <row r="33" spans="1:13" ht="18" customHeight="1">
      <c r="A33" s="10"/>
      <c r="B33" s="192"/>
      <c r="C33" s="183" t="s">
        <v>27</v>
      </c>
      <c r="D33" s="208"/>
      <c r="E33" s="223">
        <v>0</v>
      </c>
      <c r="F33" s="77">
        <v>0</v>
      </c>
      <c r="G33" s="78">
        <v>0</v>
      </c>
      <c r="H33" s="76">
        <v>0</v>
      </c>
      <c r="I33" s="77">
        <v>0</v>
      </c>
      <c r="J33" s="78">
        <v>0</v>
      </c>
      <c r="K33" s="116" t="str">
        <f t="shared" si="0"/>
        <v>-</v>
      </c>
      <c r="L33" s="89" t="str">
        <f t="shared" si="1"/>
        <v>-</v>
      </c>
      <c r="M33" s="117" t="str">
        <f t="shared" si="2"/>
        <v>-</v>
      </c>
    </row>
    <row r="34" spans="1:13" ht="18" customHeight="1">
      <c r="A34" s="10"/>
      <c r="B34" s="193"/>
      <c r="C34" s="184" t="s">
        <v>28</v>
      </c>
      <c r="D34" s="209"/>
      <c r="E34" s="224">
        <v>0</v>
      </c>
      <c r="F34" s="80">
        <v>0</v>
      </c>
      <c r="G34" s="81">
        <v>0</v>
      </c>
      <c r="H34" s="79">
        <v>0</v>
      </c>
      <c r="I34" s="80">
        <v>0</v>
      </c>
      <c r="J34" s="81">
        <v>0</v>
      </c>
      <c r="K34" s="101" t="str">
        <f t="shared" si="0"/>
        <v>-</v>
      </c>
      <c r="L34" s="90" t="str">
        <f t="shared" si="1"/>
        <v>-</v>
      </c>
      <c r="M34" s="102" t="str">
        <f t="shared" si="2"/>
        <v>-</v>
      </c>
    </row>
    <row r="35" spans="1:13" ht="18" customHeight="1">
      <c r="A35" s="10"/>
      <c r="B35" s="194"/>
      <c r="C35" s="185" t="s">
        <v>29</v>
      </c>
      <c r="D35" s="210"/>
      <c r="E35" s="225">
        <v>0</v>
      </c>
      <c r="F35" s="83">
        <v>0</v>
      </c>
      <c r="G35" s="84">
        <v>0</v>
      </c>
      <c r="H35" s="82">
        <v>0</v>
      </c>
      <c r="I35" s="83">
        <v>0</v>
      </c>
      <c r="J35" s="84">
        <v>0</v>
      </c>
      <c r="K35" s="118" t="str">
        <f t="shared" si="0"/>
        <v>-</v>
      </c>
      <c r="L35" s="91" t="str">
        <f t="shared" si="1"/>
        <v>-</v>
      </c>
      <c r="M35" s="119" t="str">
        <f t="shared" si="2"/>
        <v>-</v>
      </c>
    </row>
    <row r="36" spans="1:13" ht="18" customHeight="1">
      <c r="A36" s="10"/>
      <c r="B36" s="192"/>
      <c r="C36" s="183" t="s">
        <v>30</v>
      </c>
      <c r="D36" s="208"/>
      <c r="E36" s="223">
        <v>0</v>
      </c>
      <c r="F36" s="77">
        <v>0</v>
      </c>
      <c r="G36" s="78">
        <v>0</v>
      </c>
      <c r="H36" s="76">
        <v>0</v>
      </c>
      <c r="I36" s="77">
        <v>0</v>
      </c>
      <c r="J36" s="78">
        <v>0</v>
      </c>
      <c r="K36" s="116" t="str">
        <f t="shared" si="0"/>
        <v>-</v>
      </c>
      <c r="L36" s="89" t="str">
        <f t="shared" si="1"/>
        <v>-</v>
      </c>
      <c r="M36" s="117" t="str">
        <f t="shared" si="2"/>
        <v>-</v>
      </c>
    </row>
    <row r="37" spans="1:13" ht="18" customHeight="1">
      <c r="A37" s="10"/>
      <c r="B37" s="192"/>
      <c r="C37" s="183" t="s">
        <v>31</v>
      </c>
      <c r="D37" s="208"/>
      <c r="E37" s="223">
        <v>0</v>
      </c>
      <c r="F37" s="77">
        <v>0</v>
      </c>
      <c r="G37" s="78">
        <v>0</v>
      </c>
      <c r="H37" s="76">
        <v>0</v>
      </c>
      <c r="I37" s="77">
        <v>0</v>
      </c>
      <c r="J37" s="78">
        <v>0</v>
      </c>
      <c r="K37" s="116" t="str">
        <f t="shared" si="0"/>
        <v>-</v>
      </c>
      <c r="L37" s="89" t="str">
        <f t="shared" si="1"/>
        <v>-</v>
      </c>
      <c r="M37" s="117" t="str">
        <f t="shared" si="2"/>
        <v>-</v>
      </c>
    </row>
    <row r="38" spans="1:13" ht="18" customHeight="1">
      <c r="A38" s="10"/>
      <c r="B38" s="192"/>
      <c r="C38" s="183" t="s">
        <v>32</v>
      </c>
      <c r="D38" s="208"/>
      <c r="E38" s="223">
        <v>0</v>
      </c>
      <c r="F38" s="77">
        <v>0</v>
      </c>
      <c r="G38" s="78">
        <v>0</v>
      </c>
      <c r="H38" s="76">
        <v>0</v>
      </c>
      <c r="I38" s="77">
        <v>0</v>
      </c>
      <c r="J38" s="78">
        <v>0</v>
      </c>
      <c r="K38" s="116" t="str">
        <f t="shared" si="0"/>
        <v>-</v>
      </c>
      <c r="L38" s="89" t="str">
        <f t="shared" si="1"/>
        <v>-</v>
      </c>
      <c r="M38" s="117" t="str">
        <f t="shared" si="2"/>
        <v>-</v>
      </c>
    </row>
    <row r="39" spans="1:13" ht="18" customHeight="1">
      <c r="A39" s="10"/>
      <c r="B39" s="193"/>
      <c r="C39" s="184" t="s">
        <v>33</v>
      </c>
      <c r="D39" s="209"/>
      <c r="E39" s="224">
        <v>0</v>
      </c>
      <c r="F39" s="80">
        <v>0</v>
      </c>
      <c r="G39" s="81">
        <v>0</v>
      </c>
      <c r="H39" s="79">
        <v>0</v>
      </c>
      <c r="I39" s="80">
        <v>0</v>
      </c>
      <c r="J39" s="81">
        <v>0</v>
      </c>
      <c r="K39" s="101" t="str">
        <f t="shared" si="0"/>
        <v>-</v>
      </c>
      <c r="L39" s="90" t="str">
        <f t="shared" si="1"/>
        <v>-</v>
      </c>
      <c r="M39" s="102" t="str">
        <f t="shared" si="2"/>
        <v>-</v>
      </c>
    </row>
    <row r="40" spans="1:13" ht="18" customHeight="1">
      <c r="A40" s="10"/>
      <c r="B40" s="194"/>
      <c r="C40" s="185" t="s">
        <v>34</v>
      </c>
      <c r="D40" s="210"/>
      <c r="E40" s="225">
        <v>0</v>
      </c>
      <c r="F40" s="83">
        <v>0</v>
      </c>
      <c r="G40" s="84">
        <v>0</v>
      </c>
      <c r="H40" s="82">
        <v>0</v>
      </c>
      <c r="I40" s="83">
        <v>0</v>
      </c>
      <c r="J40" s="84">
        <v>0</v>
      </c>
      <c r="K40" s="118" t="str">
        <f t="shared" si="0"/>
        <v>-</v>
      </c>
      <c r="L40" s="91" t="str">
        <f t="shared" si="1"/>
        <v>-</v>
      </c>
      <c r="M40" s="119" t="str">
        <f t="shared" si="2"/>
        <v>-</v>
      </c>
    </row>
    <row r="41" spans="1:13" ht="18" customHeight="1">
      <c r="A41" s="10"/>
      <c r="B41" s="192"/>
      <c r="C41" s="183" t="s">
        <v>100</v>
      </c>
      <c r="D41" s="208"/>
      <c r="E41" s="223">
        <v>0</v>
      </c>
      <c r="F41" s="77">
        <v>0</v>
      </c>
      <c r="G41" s="78">
        <v>0</v>
      </c>
      <c r="H41" s="76">
        <v>0</v>
      </c>
      <c r="I41" s="77">
        <v>0</v>
      </c>
      <c r="J41" s="78">
        <v>0</v>
      </c>
      <c r="K41" s="116" t="str">
        <f t="shared" si="0"/>
        <v>-</v>
      </c>
      <c r="L41" s="89" t="str">
        <f t="shared" si="1"/>
        <v>-</v>
      </c>
      <c r="M41" s="117" t="str">
        <f t="shared" si="2"/>
        <v>-</v>
      </c>
    </row>
    <row r="42" spans="1:13" ht="18" customHeight="1">
      <c r="A42" s="10"/>
      <c r="B42" s="192"/>
      <c r="C42" s="183" t="s">
        <v>101</v>
      </c>
      <c r="D42" s="208"/>
      <c r="E42" s="223">
        <v>0</v>
      </c>
      <c r="F42" s="77">
        <v>0</v>
      </c>
      <c r="G42" s="78">
        <v>0</v>
      </c>
      <c r="H42" s="76">
        <v>0</v>
      </c>
      <c r="I42" s="77">
        <v>0</v>
      </c>
      <c r="J42" s="78">
        <v>0</v>
      </c>
      <c r="K42" s="116" t="str">
        <f t="shared" si="0"/>
        <v>-</v>
      </c>
      <c r="L42" s="89" t="str">
        <f t="shared" si="1"/>
        <v>-</v>
      </c>
      <c r="M42" s="117" t="str">
        <f t="shared" si="2"/>
        <v>-</v>
      </c>
    </row>
    <row r="43" spans="1:13" ht="18" customHeight="1">
      <c r="A43" s="10"/>
      <c r="B43" s="192"/>
      <c r="C43" s="183" t="s">
        <v>35</v>
      </c>
      <c r="D43" s="208"/>
      <c r="E43" s="223">
        <v>0</v>
      </c>
      <c r="F43" s="77">
        <v>0</v>
      </c>
      <c r="G43" s="78">
        <v>0</v>
      </c>
      <c r="H43" s="76">
        <v>0</v>
      </c>
      <c r="I43" s="77">
        <v>0</v>
      </c>
      <c r="J43" s="78">
        <v>0</v>
      </c>
      <c r="K43" s="116" t="str">
        <f t="shared" si="0"/>
        <v>-</v>
      </c>
      <c r="L43" s="89" t="str">
        <f t="shared" si="1"/>
        <v>-</v>
      </c>
      <c r="M43" s="117" t="str">
        <f t="shared" si="2"/>
        <v>-</v>
      </c>
    </row>
    <row r="44" spans="1:13" ht="18" customHeight="1">
      <c r="A44" s="10"/>
      <c r="B44" s="193"/>
      <c r="C44" s="184" t="s">
        <v>36</v>
      </c>
      <c r="D44" s="209"/>
      <c r="E44" s="224">
        <v>0</v>
      </c>
      <c r="F44" s="80">
        <v>0</v>
      </c>
      <c r="G44" s="81">
        <v>0</v>
      </c>
      <c r="H44" s="79">
        <v>0</v>
      </c>
      <c r="I44" s="80">
        <v>0</v>
      </c>
      <c r="J44" s="81">
        <v>0</v>
      </c>
      <c r="K44" s="101" t="str">
        <f t="shared" si="0"/>
        <v>-</v>
      </c>
      <c r="L44" s="90" t="str">
        <f t="shared" si="1"/>
        <v>-</v>
      </c>
      <c r="M44" s="102" t="str">
        <f t="shared" si="2"/>
        <v>-</v>
      </c>
    </row>
    <row r="45" spans="1:13" ht="18" customHeight="1" thickBot="1">
      <c r="A45" s="10"/>
      <c r="B45" s="221"/>
      <c r="C45" s="219" t="s">
        <v>37</v>
      </c>
      <c r="D45" s="231"/>
      <c r="E45" s="226">
        <v>0</v>
      </c>
      <c r="F45" s="154">
        <v>0</v>
      </c>
      <c r="G45" s="155">
        <v>0</v>
      </c>
      <c r="H45" s="153">
        <v>0</v>
      </c>
      <c r="I45" s="154">
        <v>0</v>
      </c>
      <c r="J45" s="155">
        <v>0</v>
      </c>
      <c r="K45" s="163" t="str">
        <f t="shared" si="0"/>
        <v>-</v>
      </c>
      <c r="L45" s="156" t="str">
        <f t="shared" si="1"/>
        <v>-</v>
      </c>
      <c r="M45" s="164" t="str">
        <f t="shared" si="2"/>
        <v>-</v>
      </c>
    </row>
    <row r="46" spans="1:13" ht="18" customHeight="1" thickTop="1">
      <c r="A46" s="13"/>
      <c r="B46" s="195"/>
      <c r="C46" s="186" t="s">
        <v>57</v>
      </c>
      <c r="D46" s="211"/>
      <c r="E46" s="227">
        <v>831005</v>
      </c>
      <c r="F46" s="106">
        <v>2560</v>
      </c>
      <c r="G46" s="107">
        <v>833565</v>
      </c>
      <c r="H46" s="105">
        <v>826250</v>
      </c>
      <c r="I46" s="106">
        <v>2204</v>
      </c>
      <c r="J46" s="107">
        <v>828454</v>
      </c>
      <c r="K46" s="157">
        <f t="shared" si="0"/>
        <v>99.4278012767673</v>
      </c>
      <c r="L46" s="108">
        <f t="shared" si="1"/>
        <v>86.09375</v>
      </c>
      <c r="M46" s="158">
        <f t="shared" si="2"/>
        <v>99.38685045557335</v>
      </c>
    </row>
    <row r="47" spans="1:13" ht="18" customHeight="1" thickBot="1">
      <c r="A47" s="13"/>
      <c r="B47" s="196"/>
      <c r="C47" s="187" t="s">
        <v>58</v>
      </c>
      <c r="D47" s="212"/>
      <c r="E47" s="228">
        <v>0</v>
      </c>
      <c r="F47" s="86">
        <v>0</v>
      </c>
      <c r="G47" s="87">
        <v>0</v>
      </c>
      <c r="H47" s="85">
        <v>0</v>
      </c>
      <c r="I47" s="86">
        <v>0</v>
      </c>
      <c r="J47" s="87">
        <v>0</v>
      </c>
      <c r="K47" s="120" t="str">
        <f t="shared" si="0"/>
        <v>-</v>
      </c>
      <c r="L47" s="100" t="str">
        <f t="shared" si="1"/>
        <v>-</v>
      </c>
      <c r="M47" s="121" t="str">
        <f t="shared" si="2"/>
        <v>-</v>
      </c>
    </row>
    <row r="48" spans="2:13" ht="18" customHeight="1" thickBot="1">
      <c r="B48" s="197"/>
      <c r="C48" s="188" t="s">
        <v>104</v>
      </c>
      <c r="D48" s="213"/>
      <c r="E48" s="229">
        <v>831005</v>
      </c>
      <c r="F48" s="94">
        <v>2560</v>
      </c>
      <c r="G48" s="95">
        <v>833565</v>
      </c>
      <c r="H48" s="93">
        <v>826250</v>
      </c>
      <c r="I48" s="94">
        <v>2204</v>
      </c>
      <c r="J48" s="95">
        <v>828454</v>
      </c>
      <c r="K48" s="146">
        <f t="shared" si="0"/>
        <v>99.4278012767673</v>
      </c>
      <c r="L48" s="104">
        <f t="shared" si="1"/>
        <v>86.09375</v>
      </c>
      <c r="M48" s="147">
        <f t="shared" si="2"/>
        <v>99.38685045557335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>
    <tabColor indexed="15"/>
  </sheetPr>
  <dimension ref="A1:M48"/>
  <sheetViews>
    <sheetView showGridLines="0" zoomScaleSheetLayoutView="100" workbookViewId="0" topLeftCell="A31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103</v>
      </c>
      <c r="C1" s="12"/>
      <c r="D1" s="12"/>
      <c r="E1" s="7"/>
      <c r="F1" s="7"/>
      <c r="G1" s="7"/>
      <c r="H1" s="7"/>
      <c r="I1" s="7"/>
      <c r="J1" s="7"/>
      <c r="K1" s="2"/>
      <c r="L1" s="2"/>
      <c r="M1" s="47" t="s">
        <v>40</v>
      </c>
    </row>
    <row r="2" spans="2:13" s="109" customFormat="1" ht="15" customHeight="1">
      <c r="B2" s="236"/>
      <c r="C2" s="233"/>
      <c r="D2" s="239"/>
      <c r="E2" s="363" t="s">
        <v>0</v>
      </c>
      <c r="F2" s="363"/>
      <c r="G2" s="364"/>
      <c r="H2" s="365" t="s">
        <v>1</v>
      </c>
      <c r="I2" s="363"/>
      <c r="J2" s="364"/>
      <c r="K2" s="366" t="s">
        <v>2</v>
      </c>
      <c r="L2" s="367"/>
      <c r="M2" s="368"/>
    </row>
    <row r="3" spans="2:13" ht="12" customHeight="1">
      <c r="B3" s="237"/>
      <c r="C3" s="234" t="s">
        <v>3</v>
      </c>
      <c r="D3" s="240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238"/>
      <c r="C4" s="235"/>
      <c r="D4" s="241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0</v>
      </c>
      <c r="F5" s="74">
        <v>0</v>
      </c>
      <c r="G5" s="75">
        <v>0</v>
      </c>
      <c r="H5" s="73">
        <v>0</v>
      </c>
      <c r="I5" s="74">
        <v>0</v>
      </c>
      <c r="J5" s="75">
        <v>0</v>
      </c>
      <c r="K5" s="114" t="str">
        <f>IF(E5=0,"-",H5/E5*100)</f>
        <v>-</v>
      </c>
      <c r="L5" s="88" t="str">
        <f>IF(F5=0,"-",I5/F5*100)</f>
        <v>-</v>
      </c>
      <c r="M5" s="115" t="str">
        <f>IF(G5=0,"-",J5/G5*100)</f>
        <v>-</v>
      </c>
    </row>
    <row r="6" spans="1:13" ht="18" customHeight="1">
      <c r="A6" s="10"/>
      <c r="B6" s="192"/>
      <c r="C6" s="183" t="s">
        <v>5</v>
      </c>
      <c r="D6" s="208"/>
      <c r="E6" s="223">
        <v>0</v>
      </c>
      <c r="F6" s="77">
        <v>0</v>
      </c>
      <c r="G6" s="78">
        <v>0</v>
      </c>
      <c r="H6" s="76">
        <v>0</v>
      </c>
      <c r="I6" s="77">
        <v>0</v>
      </c>
      <c r="J6" s="78">
        <v>0</v>
      </c>
      <c r="K6" s="116" t="str">
        <f aca="true" t="shared" si="0" ref="K6:K48">IF(E6=0,"-",H6/E6*100)</f>
        <v>-</v>
      </c>
      <c r="L6" s="89" t="str">
        <f aca="true" t="shared" si="1" ref="L6:L48">IF(F6=0,"-",I6/F6*100)</f>
        <v>-</v>
      </c>
      <c r="M6" s="117" t="str">
        <f aca="true" t="shared" si="2" ref="M6:M48">IF(G6=0,"-",J6/G6*100)</f>
        <v>-</v>
      </c>
    </row>
    <row r="7" spans="1:13" ht="18" customHeight="1">
      <c r="A7" s="10"/>
      <c r="B7" s="192"/>
      <c r="C7" s="183" t="s">
        <v>6</v>
      </c>
      <c r="D7" s="208"/>
      <c r="E7" s="223">
        <v>0</v>
      </c>
      <c r="F7" s="77">
        <v>0</v>
      </c>
      <c r="G7" s="78">
        <v>0</v>
      </c>
      <c r="H7" s="76">
        <v>0</v>
      </c>
      <c r="I7" s="77">
        <v>0</v>
      </c>
      <c r="J7" s="78">
        <v>0</v>
      </c>
      <c r="K7" s="116" t="str">
        <f t="shared" si="0"/>
        <v>-</v>
      </c>
      <c r="L7" s="89" t="str">
        <f t="shared" si="1"/>
        <v>-</v>
      </c>
      <c r="M7" s="117" t="str">
        <f t="shared" si="2"/>
        <v>-</v>
      </c>
    </row>
    <row r="8" spans="1:13" ht="18" customHeight="1">
      <c r="A8" s="10"/>
      <c r="B8" s="192"/>
      <c r="C8" s="183" t="s">
        <v>7</v>
      </c>
      <c r="D8" s="208"/>
      <c r="E8" s="223">
        <v>0</v>
      </c>
      <c r="F8" s="77">
        <v>0</v>
      </c>
      <c r="G8" s="78">
        <v>0</v>
      </c>
      <c r="H8" s="76">
        <v>0</v>
      </c>
      <c r="I8" s="77">
        <v>0</v>
      </c>
      <c r="J8" s="78">
        <v>0</v>
      </c>
      <c r="K8" s="116" t="str">
        <f t="shared" si="0"/>
        <v>-</v>
      </c>
      <c r="L8" s="89" t="str">
        <f t="shared" si="1"/>
        <v>-</v>
      </c>
      <c r="M8" s="117" t="str">
        <f t="shared" si="2"/>
        <v>-</v>
      </c>
    </row>
    <row r="9" spans="1:13" ht="18" customHeight="1">
      <c r="A9" s="10"/>
      <c r="B9" s="193"/>
      <c r="C9" s="184" t="s">
        <v>8</v>
      </c>
      <c r="D9" s="209"/>
      <c r="E9" s="224">
        <v>0</v>
      </c>
      <c r="F9" s="80">
        <v>0</v>
      </c>
      <c r="G9" s="81">
        <v>0</v>
      </c>
      <c r="H9" s="79">
        <v>0</v>
      </c>
      <c r="I9" s="80">
        <v>0</v>
      </c>
      <c r="J9" s="81">
        <v>0</v>
      </c>
      <c r="K9" s="101" t="str">
        <f t="shared" si="0"/>
        <v>-</v>
      </c>
      <c r="L9" s="90" t="str">
        <f t="shared" si="1"/>
        <v>-</v>
      </c>
      <c r="M9" s="102" t="str">
        <f t="shared" si="2"/>
        <v>-</v>
      </c>
    </row>
    <row r="10" spans="1:13" ht="18" customHeight="1">
      <c r="A10" s="10"/>
      <c r="B10" s="194"/>
      <c r="C10" s="185" t="s">
        <v>9</v>
      </c>
      <c r="D10" s="210"/>
      <c r="E10" s="225">
        <v>0</v>
      </c>
      <c r="F10" s="83">
        <v>0</v>
      </c>
      <c r="G10" s="84">
        <v>0</v>
      </c>
      <c r="H10" s="82">
        <v>0</v>
      </c>
      <c r="I10" s="83">
        <v>0</v>
      </c>
      <c r="J10" s="84">
        <v>0</v>
      </c>
      <c r="K10" s="118" t="str">
        <f t="shared" si="0"/>
        <v>-</v>
      </c>
      <c r="L10" s="91" t="str">
        <f t="shared" si="1"/>
        <v>-</v>
      </c>
      <c r="M10" s="119" t="str">
        <f t="shared" si="2"/>
        <v>-</v>
      </c>
    </row>
    <row r="11" spans="1:13" ht="18" customHeight="1">
      <c r="A11" s="10"/>
      <c r="B11" s="192"/>
      <c r="C11" s="183" t="s">
        <v>95</v>
      </c>
      <c r="D11" s="208"/>
      <c r="E11" s="223">
        <v>0</v>
      </c>
      <c r="F11" s="77">
        <v>0</v>
      </c>
      <c r="G11" s="78">
        <v>0</v>
      </c>
      <c r="H11" s="76">
        <v>0</v>
      </c>
      <c r="I11" s="77">
        <v>0</v>
      </c>
      <c r="J11" s="78">
        <v>0</v>
      </c>
      <c r="K11" s="116" t="str">
        <f t="shared" si="0"/>
        <v>-</v>
      </c>
      <c r="L11" s="89" t="str">
        <f t="shared" si="1"/>
        <v>-</v>
      </c>
      <c r="M11" s="117" t="str">
        <f t="shared" si="2"/>
        <v>-</v>
      </c>
    </row>
    <row r="12" spans="1:13" ht="18" customHeight="1">
      <c r="A12" s="10"/>
      <c r="B12" s="192"/>
      <c r="C12" s="183" t="s">
        <v>96</v>
      </c>
      <c r="D12" s="208"/>
      <c r="E12" s="223">
        <v>0</v>
      </c>
      <c r="F12" s="77">
        <v>0</v>
      </c>
      <c r="G12" s="78">
        <v>0</v>
      </c>
      <c r="H12" s="76">
        <v>0</v>
      </c>
      <c r="I12" s="77">
        <v>0</v>
      </c>
      <c r="J12" s="78">
        <v>0</v>
      </c>
      <c r="K12" s="116" t="str">
        <f t="shared" si="0"/>
        <v>-</v>
      </c>
      <c r="L12" s="89" t="str">
        <f t="shared" si="1"/>
        <v>-</v>
      </c>
      <c r="M12" s="117" t="str">
        <f t="shared" si="2"/>
        <v>-</v>
      </c>
    </row>
    <row r="13" spans="1:13" ht="18" customHeight="1">
      <c r="A13" s="10"/>
      <c r="B13" s="192"/>
      <c r="C13" s="183" t="s">
        <v>97</v>
      </c>
      <c r="D13" s="208"/>
      <c r="E13" s="223">
        <v>0</v>
      </c>
      <c r="F13" s="77">
        <v>0</v>
      </c>
      <c r="G13" s="78">
        <v>0</v>
      </c>
      <c r="H13" s="76">
        <v>0</v>
      </c>
      <c r="I13" s="77">
        <v>0</v>
      </c>
      <c r="J13" s="78">
        <v>0</v>
      </c>
      <c r="K13" s="116" t="str">
        <f t="shared" si="0"/>
        <v>-</v>
      </c>
      <c r="L13" s="89" t="str">
        <f t="shared" si="1"/>
        <v>-</v>
      </c>
      <c r="M13" s="117" t="str">
        <f t="shared" si="2"/>
        <v>-</v>
      </c>
    </row>
    <row r="14" spans="1:13" ht="18" customHeight="1">
      <c r="A14" s="10"/>
      <c r="B14" s="193"/>
      <c r="C14" s="184" t="s">
        <v>98</v>
      </c>
      <c r="D14" s="209"/>
      <c r="E14" s="224">
        <v>0</v>
      </c>
      <c r="F14" s="80">
        <v>0</v>
      </c>
      <c r="G14" s="81">
        <v>0</v>
      </c>
      <c r="H14" s="79">
        <v>0</v>
      </c>
      <c r="I14" s="80">
        <v>0</v>
      </c>
      <c r="J14" s="81">
        <v>0</v>
      </c>
      <c r="K14" s="101" t="str">
        <f t="shared" si="0"/>
        <v>-</v>
      </c>
      <c r="L14" s="90" t="str">
        <f t="shared" si="1"/>
        <v>-</v>
      </c>
      <c r="M14" s="102" t="str">
        <f t="shared" si="2"/>
        <v>-</v>
      </c>
    </row>
    <row r="15" spans="1:13" ht="18" customHeight="1">
      <c r="A15" s="10"/>
      <c r="B15" s="194"/>
      <c r="C15" s="185" t="s">
        <v>99</v>
      </c>
      <c r="D15" s="210"/>
      <c r="E15" s="225">
        <v>0</v>
      </c>
      <c r="F15" s="83">
        <v>0</v>
      </c>
      <c r="G15" s="84">
        <v>0</v>
      </c>
      <c r="H15" s="82">
        <v>0</v>
      </c>
      <c r="I15" s="83">
        <v>0</v>
      </c>
      <c r="J15" s="84">
        <v>0</v>
      </c>
      <c r="K15" s="118" t="str">
        <f t="shared" si="0"/>
        <v>-</v>
      </c>
      <c r="L15" s="91" t="str">
        <f t="shared" si="1"/>
        <v>-</v>
      </c>
      <c r="M15" s="119" t="str">
        <f t="shared" si="2"/>
        <v>-</v>
      </c>
    </row>
    <row r="16" spans="1:13" ht="18" customHeight="1">
      <c r="A16" s="10"/>
      <c r="B16" s="191"/>
      <c r="C16" s="182" t="s">
        <v>10</v>
      </c>
      <c r="D16" s="207"/>
      <c r="E16" s="222">
        <v>0</v>
      </c>
      <c r="F16" s="74">
        <v>0</v>
      </c>
      <c r="G16" s="75">
        <v>0</v>
      </c>
      <c r="H16" s="73">
        <v>0</v>
      </c>
      <c r="I16" s="74">
        <v>0</v>
      </c>
      <c r="J16" s="75">
        <v>0</v>
      </c>
      <c r="K16" s="114" t="str">
        <f t="shared" si="0"/>
        <v>-</v>
      </c>
      <c r="L16" s="88" t="str">
        <f t="shared" si="1"/>
        <v>-</v>
      </c>
      <c r="M16" s="115" t="str">
        <f t="shared" si="2"/>
        <v>-</v>
      </c>
    </row>
    <row r="17" spans="1:13" ht="18" customHeight="1">
      <c r="A17" s="10"/>
      <c r="B17" s="192"/>
      <c r="C17" s="183" t="s">
        <v>11</v>
      </c>
      <c r="D17" s="208"/>
      <c r="E17" s="223">
        <v>0</v>
      </c>
      <c r="F17" s="77">
        <v>0</v>
      </c>
      <c r="G17" s="78">
        <v>0</v>
      </c>
      <c r="H17" s="76">
        <v>0</v>
      </c>
      <c r="I17" s="77">
        <v>0</v>
      </c>
      <c r="J17" s="78">
        <v>0</v>
      </c>
      <c r="K17" s="116" t="str">
        <f t="shared" si="0"/>
        <v>-</v>
      </c>
      <c r="L17" s="89" t="str">
        <f t="shared" si="1"/>
        <v>-</v>
      </c>
      <c r="M17" s="117" t="str">
        <f t="shared" si="2"/>
        <v>-</v>
      </c>
    </row>
    <row r="18" spans="1:13" ht="18" customHeight="1">
      <c r="A18" s="10"/>
      <c r="B18" s="192"/>
      <c r="C18" s="183" t="s">
        <v>12</v>
      </c>
      <c r="D18" s="208"/>
      <c r="E18" s="223">
        <v>0</v>
      </c>
      <c r="F18" s="77">
        <v>0</v>
      </c>
      <c r="G18" s="78">
        <v>0</v>
      </c>
      <c r="H18" s="76">
        <v>0</v>
      </c>
      <c r="I18" s="77">
        <v>0</v>
      </c>
      <c r="J18" s="78">
        <v>0</v>
      </c>
      <c r="K18" s="116" t="str">
        <f t="shared" si="0"/>
        <v>-</v>
      </c>
      <c r="L18" s="89" t="str">
        <f t="shared" si="1"/>
        <v>-</v>
      </c>
      <c r="M18" s="117" t="str">
        <f t="shared" si="2"/>
        <v>-</v>
      </c>
    </row>
    <row r="19" spans="1:13" ht="18" customHeight="1">
      <c r="A19" s="10"/>
      <c r="B19" s="193"/>
      <c r="C19" s="184" t="s">
        <v>13</v>
      </c>
      <c r="D19" s="209"/>
      <c r="E19" s="224">
        <v>0</v>
      </c>
      <c r="F19" s="80">
        <v>0</v>
      </c>
      <c r="G19" s="81">
        <v>0</v>
      </c>
      <c r="H19" s="79">
        <v>0</v>
      </c>
      <c r="I19" s="80">
        <v>0</v>
      </c>
      <c r="J19" s="81">
        <v>0</v>
      </c>
      <c r="K19" s="101" t="str">
        <f t="shared" si="0"/>
        <v>-</v>
      </c>
      <c r="L19" s="90" t="str">
        <f t="shared" si="1"/>
        <v>-</v>
      </c>
      <c r="M19" s="102" t="str">
        <f t="shared" si="2"/>
        <v>-</v>
      </c>
    </row>
    <row r="20" spans="1:13" ht="18" customHeight="1">
      <c r="A20" s="10"/>
      <c r="B20" s="194"/>
      <c r="C20" s="185" t="s">
        <v>14</v>
      </c>
      <c r="D20" s="210"/>
      <c r="E20" s="225">
        <v>0</v>
      </c>
      <c r="F20" s="83">
        <v>0</v>
      </c>
      <c r="G20" s="84">
        <v>0</v>
      </c>
      <c r="H20" s="82">
        <v>0</v>
      </c>
      <c r="I20" s="83">
        <v>0</v>
      </c>
      <c r="J20" s="84">
        <v>0</v>
      </c>
      <c r="K20" s="118" t="str">
        <f t="shared" si="0"/>
        <v>-</v>
      </c>
      <c r="L20" s="91" t="str">
        <f t="shared" si="1"/>
        <v>-</v>
      </c>
      <c r="M20" s="119" t="str">
        <f t="shared" si="2"/>
        <v>-</v>
      </c>
    </row>
    <row r="21" spans="1:13" ht="18" customHeight="1">
      <c r="A21" s="10"/>
      <c r="B21" s="192"/>
      <c r="C21" s="183" t="s">
        <v>15</v>
      </c>
      <c r="D21" s="208"/>
      <c r="E21" s="223">
        <v>0</v>
      </c>
      <c r="F21" s="77">
        <v>0</v>
      </c>
      <c r="G21" s="78">
        <v>0</v>
      </c>
      <c r="H21" s="76">
        <v>0</v>
      </c>
      <c r="I21" s="77">
        <v>0</v>
      </c>
      <c r="J21" s="78">
        <v>0</v>
      </c>
      <c r="K21" s="116" t="str">
        <f t="shared" si="0"/>
        <v>-</v>
      </c>
      <c r="L21" s="89" t="str">
        <f t="shared" si="1"/>
        <v>-</v>
      </c>
      <c r="M21" s="117" t="str">
        <f t="shared" si="2"/>
        <v>-</v>
      </c>
    </row>
    <row r="22" spans="1:13" ht="18" customHeight="1">
      <c r="A22" s="10"/>
      <c r="B22" s="192"/>
      <c r="C22" s="183" t="s">
        <v>16</v>
      </c>
      <c r="D22" s="208"/>
      <c r="E22" s="223">
        <v>0</v>
      </c>
      <c r="F22" s="77">
        <v>0</v>
      </c>
      <c r="G22" s="78">
        <v>0</v>
      </c>
      <c r="H22" s="76">
        <v>0</v>
      </c>
      <c r="I22" s="77">
        <v>0</v>
      </c>
      <c r="J22" s="78">
        <v>0</v>
      </c>
      <c r="K22" s="116" t="str">
        <f t="shared" si="0"/>
        <v>-</v>
      </c>
      <c r="L22" s="89" t="str">
        <f t="shared" si="1"/>
        <v>-</v>
      </c>
      <c r="M22" s="117" t="str">
        <f t="shared" si="2"/>
        <v>-</v>
      </c>
    </row>
    <row r="23" spans="1:13" ht="18" customHeight="1">
      <c r="A23" s="10"/>
      <c r="B23" s="192"/>
      <c r="C23" s="183" t="s">
        <v>17</v>
      </c>
      <c r="D23" s="208"/>
      <c r="E23" s="223">
        <v>0</v>
      </c>
      <c r="F23" s="77">
        <v>0</v>
      </c>
      <c r="G23" s="78">
        <v>0</v>
      </c>
      <c r="H23" s="76">
        <v>0</v>
      </c>
      <c r="I23" s="77">
        <v>0</v>
      </c>
      <c r="J23" s="78">
        <v>0</v>
      </c>
      <c r="K23" s="116" t="str">
        <f t="shared" si="0"/>
        <v>-</v>
      </c>
      <c r="L23" s="89" t="str">
        <f t="shared" si="1"/>
        <v>-</v>
      </c>
      <c r="M23" s="117" t="str">
        <f t="shared" si="2"/>
        <v>-</v>
      </c>
    </row>
    <row r="24" spans="1:13" ht="18" customHeight="1">
      <c r="A24" s="10"/>
      <c r="B24" s="193"/>
      <c r="C24" s="184" t="s">
        <v>18</v>
      </c>
      <c r="D24" s="209"/>
      <c r="E24" s="224">
        <v>0</v>
      </c>
      <c r="F24" s="80">
        <v>0</v>
      </c>
      <c r="G24" s="81">
        <v>0</v>
      </c>
      <c r="H24" s="79">
        <v>0</v>
      </c>
      <c r="I24" s="80">
        <v>0</v>
      </c>
      <c r="J24" s="81">
        <v>0</v>
      </c>
      <c r="K24" s="101" t="str">
        <f t="shared" si="0"/>
        <v>-</v>
      </c>
      <c r="L24" s="90" t="str">
        <f t="shared" si="1"/>
        <v>-</v>
      </c>
      <c r="M24" s="102" t="str">
        <f t="shared" si="2"/>
        <v>-</v>
      </c>
    </row>
    <row r="25" spans="1:13" ht="18" customHeight="1">
      <c r="A25" s="10"/>
      <c r="B25" s="194"/>
      <c r="C25" s="185" t="s">
        <v>19</v>
      </c>
      <c r="D25" s="210"/>
      <c r="E25" s="225">
        <v>0</v>
      </c>
      <c r="F25" s="83">
        <v>0</v>
      </c>
      <c r="G25" s="84">
        <v>0</v>
      </c>
      <c r="H25" s="82">
        <v>0</v>
      </c>
      <c r="I25" s="83">
        <v>0</v>
      </c>
      <c r="J25" s="84">
        <v>0</v>
      </c>
      <c r="K25" s="118" t="str">
        <f t="shared" si="0"/>
        <v>-</v>
      </c>
      <c r="L25" s="91" t="str">
        <f t="shared" si="1"/>
        <v>-</v>
      </c>
      <c r="M25" s="119" t="str">
        <f t="shared" si="2"/>
        <v>-</v>
      </c>
    </row>
    <row r="26" spans="1:13" ht="18" customHeight="1">
      <c r="A26" s="10"/>
      <c r="B26" s="192"/>
      <c r="C26" s="183" t="s">
        <v>20</v>
      </c>
      <c r="D26" s="208"/>
      <c r="E26" s="223">
        <v>0</v>
      </c>
      <c r="F26" s="77">
        <v>0</v>
      </c>
      <c r="G26" s="78">
        <v>0</v>
      </c>
      <c r="H26" s="76">
        <v>0</v>
      </c>
      <c r="I26" s="77">
        <v>0</v>
      </c>
      <c r="J26" s="78">
        <v>0</v>
      </c>
      <c r="K26" s="116" t="str">
        <f t="shared" si="0"/>
        <v>-</v>
      </c>
      <c r="L26" s="89" t="str">
        <f t="shared" si="1"/>
        <v>-</v>
      </c>
      <c r="M26" s="117" t="str">
        <f t="shared" si="2"/>
        <v>-</v>
      </c>
    </row>
    <row r="27" spans="1:13" ht="18" customHeight="1">
      <c r="A27" s="10"/>
      <c r="B27" s="192"/>
      <c r="C27" s="183" t="s">
        <v>21</v>
      </c>
      <c r="D27" s="208"/>
      <c r="E27" s="223">
        <v>0</v>
      </c>
      <c r="F27" s="77">
        <v>0</v>
      </c>
      <c r="G27" s="78">
        <v>0</v>
      </c>
      <c r="H27" s="76">
        <v>0</v>
      </c>
      <c r="I27" s="77">
        <v>0</v>
      </c>
      <c r="J27" s="78">
        <v>0</v>
      </c>
      <c r="K27" s="116" t="str">
        <f t="shared" si="0"/>
        <v>-</v>
      </c>
      <c r="L27" s="89" t="str">
        <f t="shared" si="1"/>
        <v>-</v>
      </c>
      <c r="M27" s="117" t="str">
        <f t="shared" si="2"/>
        <v>-</v>
      </c>
    </row>
    <row r="28" spans="1:13" ht="18" customHeight="1">
      <c r="A28" s="10"/>
      <c r="B28" s="192"/>
      <c r="C28" s="183" t="s">
        <v>22</v>
      </c>
      <c r="D28" s="208"/>
      <c r="E28" s="223">
        <v>0</v>
      </c>
      <c r="F28" s="77">
        <v>0</v>
      </c>
      <c r="G28" s="78">
        <v>0</v>
      </c>
      <c r="H28" s="76">
        <v>0</v>
      </c>
      <c r="I28" s="77">
        <v>0</v>
      </c>
      <c r="J28" s="78">
        <v>0</v>
      </c>
      <c r="K28" s="116" t="str">
        <f t="shared" si="0"/>
        <v>-</v>
      </c>
      <c r="L28" s="89" t="str">
        <f t="shared" si="1"/>
        <v>-</v>
      </c>
      <c r="M28" s="117" t="str">
        <f t="shared" si="2"/>
        <v>-</v>
      </c>
    </row>
    <row r="29" spans="1:13" ht="18" customHeight="1">
      <c r="A29" s="10"/>
      <c r="B29" s="193"/>
      <c r="C29" s="184" t="s">
        <v>23</v>
      </c>
      <c r="D29" s="209"/>
      <c r="E29" s="224">
        <v>0</v>
      </c>
      <c r="F29" s="80">
        <v>0</v>
      </c>
      <c r="G29" s="81">
        <v>0</v>
      </c>
      <c r="H29" s="79">
        <v>0</v>
      </c>
      <c r="I29" s="80">
        <v>0</v>
      </c>
      <c r="J29" s="81">
        <v>0</v>
      </c>
      <c r="K29" s="101" t="str">
        <f t="shared" si="0"/>
        <v>-</v>
      </c>
      <c r="L29" s="90" t="str">
        <f t="shared" si="1"/>
        <v>-</v>
      </c>
      <c r="M29" s="102" t="str">
        <f t="shared" si="2"/>
        <v>-</v>
      </c>
    </row>
    <row r="30" spans="1:13" ht="18" customHeight="1">
      <c r="A30" s="10"/>
      <c r="B30" s="194"/>
      <c r="C30" s="185" t="s">
        <v>24</v>
      </c>
      <c r="D30" s="210"/>
      <c r="E30" s="225">
        <v>0</v>
      </c>
      <c r="F30" s="83">
        <v>0</v>
      </c>
      <c r="G30" s="84">
        <v>0</v>
      </c>
      <c r="H30" s="82">
        <v>0</v>
      </c>
      <c r="I30" s="83">
        <v>0</v>
      </c>
      <c r="J30" s="84">
        <v>0</v>
      </c>
      <c r="K30" s="118" t="str">
        <f t="shared" si="0"/>
        <v>-</v>
      </c>
      <c r="L30" s="91" t="str">
        <f t="shared" si="1"/>
        <v>-</v>
      </c>
      <c r="M30" s="119" t="str">
        <f t="shared" si="2"/>
        <v>-</v>
      </c>
    </row>
    <row r="31" spans="1:13" ht="18" customHeight="1">
      <c r="A31" s="10"/>
      <c r="B31" s="192"/>
      <c r="C31" s="183" t="s">
        <v>25</v>
      </c>
      <c r="D31" s="208"/>
      <c r="E31" s="223">
        <v>0</v>
      </c>
      <c r="F31" s="77">
        <v>0</v>
      </c>
      <c r="G31" s="78">
        <v>0</v>
      </c>
      <c r="H31" s="76">
        <v>0</v>
      </c>
      <c r="I31" s="77">
        <v>0</v>
      </c>
      <c r="J31" s="78">
        <v>0</v>
      </c>
      <c r="K31" s="116" t="str">
        <f t="shared" si="0"/>
        <v>-</v>
      </c>
      <c r="L31" s="89" t="str">
        <f t="shared" si="1"/>
        <v>-</v>
      </c>
      <c r="M31" s="117" t="str">
        <f t="shared" si="2"/>
        <v>-</v>
      </c>
    </row>
    <row r="32" spans="1:13" ht="18" customHeight="1">
      <c r="A32" s="10"/>
      <c r="B32" s="192"/>
      <c r="C32" s="183" t="s">
        <v>26</v>
      </c>
      <c r="D32" s="208"/>
      <c r="E32" s="223">
        <v>0</v>
      </c>
      <c r="F32" s="77">
        <v>0</v>
      </c>
      <c r="G32" s="78">
        <v>0</v>
      </c>
      <c r="H32" s="76">
        <v>0</v>
      </c>
      <c r="I32" s="77">
        <v>0</v>
      </c>
      <c r="J32" s="78">
        <v>0</v>
      </c>
      <c r="K32" s="116" t="str">
        <f t="shared" si="0"/>
        <v>-</v>
      </c>
      <c r="L32" s="89" t="str">
        <f t="shared" si="1"/>
        <v>-</v>
      </c>
      <c r="M32" s="117" t="str">
        <f t="shared" si="2"/>
        <v>-</v>
      </c>
    </row>
    <row r="33" spans="1:13" ht="18" customHeight="1">
      <c r="A33" s="10"/>
      <c r="B33" s="192"/>
      <c r="C33" s="183" t="s">
        <v>27</v>
      </c>
      <c r="D33" s="208"/>
      <c r="E33" s="223">
        <v>8652</v>
      </c>
      <c r="F33" s="77">
        <v>0</v>
      </c>
      <c r="G33" s="78">
        <v>8652</v>
      </c>
      <c r="H33" s="76">
        <v>8652</v>
      </c>
      <c r="I33" s="77">
        <v>0</v>
      </c>
      <c r="J33" s="78">
        <v>8652</v>
      </c>
      <c r="K33" s="116">
        <f t="shared" si="0"/>
        <v>100</v>
      </c>
      <c r="L33" s="89" t="str">
        <f t="shared" si="1"/>
        <v>-</v>
      </c>
      <c r="M33" s="117">
        <f t="shared" si="2"/>
        <v>100</v>
      </c>
    </row>
    <row r="34" spans="1:13" ht="18" customHeight="1">
      <c r="A34" s="10"/>
      <c r="B34" s="193"/>
      <c r="C34" s="184" t="s">
        <v>28</v>
      </c>
      <c r="D34" s="209"/>
      <c r="E34" s="224">
        <v>0</v>
      </c>
      <c r="F34" s="80">
        <v>0</v>
      </c>
      <c r="G34" s="81">
        <v>0</v>
      </c>
      <c r="H34" s="79">
        <v>0</v>
      </c>
      <c r="I34" s="80">
        <v>0</v>
      </c>
      <c r="J34" s="81">
        <v>0</v>
      </c>
      <c r="K34" s="101" t="str">
        <f t="shared" si="0"/>
        <v>-</v>
      </c>
      <c r="L34" s="90" t="str">
        <f t="shared" si="1"/>
        <v>-</v>
      </c>
      <c r="M34" s="102" t="str">
        <f t="shared" si="2"/>
        <v>-</v>
      </c>
    </row>
    <row r="35" spans="1:13" ht="18" customHeight="1">
      <c r="A35" s="10"/>
      <c r="B35" s="194"/>
      <c r="C35" s="185" t="s">
        <v>29</v>
      </c>
      <c r="D35" s="210"/>
      <c r="E35" s="225">
        <v>0</v>
      </c>
      <c r="F35" s="83">
        <v>0</v>
      </c>
      <c r="G35" s="84">
        <v>0</v>
      </c>
      <c r="H35" s="82">
        <v>0</v>
      </c>
      <c r="I35" s="83">
        <v>0</v>
      </c>
      <c r="J35" s="84">
        <v>0</v>
      </c>
      <c r="K35" s="118" t="str">
        <f t="shared" si="0"/>
        <v>-</v>
      </c>
      <c r="L35" s="91" t="str">
        <f t="shared" si="1"/>
        <v>-</v>
      </c>
      <c r="M35" s="119" t="str">
        <f t="shared" si="2"/>
        <v>-</v>
      </c>
    </row>
    <row r="36" spans="1:13" ht="18" customHeight="1">
      <c r="A36" s="10"/>
      <c r="B36" s="192"/>
      <c r="C36" s="183" t="s">
        <v>30</v>
      </c>
      <c r="D36" s="208"/>
      <c r="E36" s="223">
        <v>0</v>
      </c>
      <c r="F36" s="77">
        <v>0</v>
      </c>
      <c r="G36" s="78">
        <v>0</v>
      </c>
      <c r="H36" s="76">
        <v>0</v>
      </c>
      <c r="I36" s="77">
        <v>0</v>
      </c>
      <c r="J36" s="78">
        <v>0</v>
      </c>
      <c r="K36" s="116" t="str">
        <f t="shared" si="0"/>
        <v>-</v>
      </c>
      <c r="L36" s="89" t="str">
        <f t="shared" si="1"/>
        <v>-</v>
      </c>
      <c r="M36" s="117" t="str">
        <f t="shared" si="2"/>
        <v>-</v>
      </c>
    </row>
    <row r="37" spans="1:13" ht="18" customHeight="1">
      <c r="A37" s="10"/>
      <c r="B37" s="192"/>
      <c r="C37" s="183" t="s">
        <v>31</v>
      </c>
      <c r="D37" s="208"/>
      <c r="E37" s="223">
        <v>0</v>
      </c>
      <c r="F37" s="77">
        <v>0</v>
      </c>
      <c r="G37" s="78">
        <v>0</v>
      </c>
      <c r="H37" s="76">
        <v>0</v>
      </c>
      <c r="I37" s="77">
        <v>0</v>
      </c>
      <c r="J37" s="78">
        <v>0</v>
      </c>
      <c r="K37" s="116" t="str">
        <f t="shared" si="0"/>
        <v>-</v>
      </c>
      <c r="L37" s="89" t="str">
        <f t="shared" si="1"/>
        <v>-</v>
      </c>
      <c r="M37" s="117" t="str">
        <f t="shared" si="2"/>
        <v>-</v>
      </c>
    </row>
    <row r="38" spans="1:13" ht="18" customHeight="1">
      <c r="A38" s="10"/>
      <c r="B38" s="192"/>
      <c r="C38" s="183" t="s">
        <v>32</v>
      </c>
      <c r="D38" s="208"/>
      <c r="E38" s="223">
        <v>0</v>
      </c>
      <c r="F38" s="77">
        <v>0</v>
      </c>
      <c r="G38" s="78">
        <v>0</v>
      </c>
      <c r="H38" s="76">
        <v>0</v>
      </c>
      <c r="I38" s="77">
        <v>0</v>
      </c>
      <c r="J38" s="78">
        <v>0</v>
      </c>
      <c r="K38" s="116" t="str">
        <f t="shared" si="0"/>
        <v>-</v>
      </c>
      <c r="L38" s="89" t="str">
        <f t="shared" si="1"/>
        <v>-</v>
      </c>
      <c r="M38" s="117" t="str">
        <f t="shared" si="2"/>
        <v>-</v>
      </c>
    </row>
    <row r="39" spans="1:13" ht="18" customHeight="1">
      <c r="A39" s="10"/>
      <c r="B39" s="193"/>
      <c r="C39" s="184" t="s">
        <v>33</v>
      </c>
      <c r="D39" s="209"/>
      <c r="E39" s="224">
        <v>2717</v>
      </c>
      <c r="F39" s="80">
        <v>0</v>
      </c>
      <c r="G39" s="81">
        <v>2717</v>
      </c>
      <c r="H39" s="79">
        <v>2717</v>
      </c>
      <c r="I39" s="80">
        <v>0</v>
      </c>
      <c r="J39" s="81">
        <v>2717</v>
      </c>
      <c r="K39" s="101">
        <f t="shared" si="0"/>
        <v>100</v>
      </c>
      <c r="L39" s="90" t="str">
        <f t="shared" si="1"/>
        <v>-</v>
      </c>
      <c r="M39" s="102">
        <f t="shared" si="2"/>
        <v>100</v>
      </c>
    </row>
    <row r="40" spans="1:13" ht="18" customHeight="1">
      <c r="A40" s="10"/>
      <c r="B40" s="194"/>
      <c r="C40" s="185" t="s">
        <v>34</v>
      </c>
      <c r="D40" s="210"/>
      <c r="E40" s="225">
        <v>3660</v>
      </c>
      <c r="F40" s="83">
        <v>0</v>
      </c>
      <c r="G40" s="84">
        <v>3660</v>
      </c>
      <c r="H40" s="82">
        <v>3660</v>
      </c>
      <c r="I40" s="83">
        <v>0</v>
      </c>
      <c r="J40" s="84">
        <v>3660</v>
      </c>
      <c r="K40" s="118">
        <f t="shared" si="0"/>
        <v>100</v>
      </c>
      <c r="L40" s="91" t="str">
        <f t="shared" si="1"/>
        <v>-</v>
      </c>
      <c r="M40" s="119">
        <f t="shared" si="2"/>
        <v>100</v>
      </c>
    </row>
    <row r="41" spans="1:13" ht="18" customHeight="1">
      <c r="A41" s="10"/>
      <c r="B41" s="192"/>
      <c r="C41" s="183" t="s">
        <v>100</v>
      </c>
      <c r="D41" s="208"/>
      <c r="E41" s="223">
        <v>0</v>
      </c>
      <c r="F41" s="77">
        <v>0</v>
      </c>
      <c r="G41" s="78">
        <v>0</v>
      </c>
      <c r="H41" s="76">
        <v>0</v>
      </c>
      <c r="I41" s="77">
        <v>0</v>
      </c>
      <c r="J41" s="78">
        <v>0</v>
      </c>
      <c r="K41" s="116" t="str">
        <f t="shared" si="0"/>
        <v>-</v>
      </c>
      <c r="L41" s="89" t="str">
        <f t="shared" si="1"/>
        <v>-</v>
      </c>
      <c r="M41" s="117" t="str">
        <f t="shared" si="2"/>
        <v>-</v>
      </c>
    </row>
    <row r="42" spans="1:13" ht="18" customHeight="1">
      <c r="A42" s="10"/>
      <c r="B42" s="192"/>
      <c r="C42" s="183" t="s">
        <v>101</v>
      </c>
      <c r="D42" s="208"/>
      <c r="E42" s="223">
        <v>0</v>
      </c>
      <c r="F42" s="77">
        <v>0</v>
      </c>
      <c r="G42" s="78">
        <v>0</v>
      </c>
      <c r="H42" s="76">
        <v>0</v>
      </c>
      <c r="I42" s="77">
        <v>0</v>
      </c>
      <c r="J42" s="78">
        <v>0</v>
      </c>
      <c r="K42" s="116" t="str">
        <f t="shared" si="0"/>
        <v>-</v>
      </c>
      <c r="L42" s="89" t="str">
        <f t="shared" si="1"/>
        <v>-</v>
      </c>
      <c r="M42" s="117" t="str">
        <f t="shared" si="2"/>
        <v>-</v>
      </c>
    </row>
    <row r="43" spans="1:13" ht="18" customHeight="1">
      <c r="A43" s="10"/>
      <c r="B43" s="192"/>
      <c r="C43" s="183" t="s">
        <v>35</v>
      </c>
      <c r="D43" s="208"/>
      <c r="E43" s="223">
        <v>0</v>
      </c>
      <c r="F43" s="77">
        <v>0</v>
      </c>
      <c r="G43" s="78">
        <v>0</v>
      </c>
      <c r="H43" s="76">
        <v>0</v>
      </c>
      <c r="I43" s="77">
        <v>0</v>
      </c>
      <c r="J43" s="78">
        <v>0</v>
      </c>
      <c r="K43" s="116" t="str">
        <f t="shared" si="0"/>
        <v>-</v>
      </c>
      <c r="L43" s="89" t="str">
        <f t="shared" si="1"/>
        <v>-</v>
      </c>
      <c r="M43" s="117" t="str">
        <f t="shared" si="2"/>
        <v>-</v>
      </c>
    </row>
    <row r="44" spans="1:13" ht="18" customHeight="1">
      <c r="A44" s="10"/>
      <c r="B44" s="193"/>
      <c r="C44" s="184" t="s">
        <v>36</v>
      </c>
      <c r="D44" s="209"/>
      <c r="E44" s="224">
        <v>0</v>
      </c>
      <c r="F44" s="80">
        <v>0</v>
      </c>
      <c r="G44" s="81">
        <v>0</v>
      </c>
      <c r="H44" s="79">
        <v>0</v>
      </c>
      <c r="I44" s="80">
        <v>0</v>
      </c>
      <c r="J44" s="81">
        <v>0</v>
      </c>
      <c r="K44" s="101" t="str">
        <f t="shared" si="0"/>
        <v>-</v>
      </c>
      <c r="L44" s="90" t="str">
        <f t="shared" si="1"/>
        <v>-</v>
      </c>
      <c r="M44" s="102" t="str">
        <f t="shared" si="2"/>
        <v>-</v>
      </c>
    </row>
    <row r="45" spans="1:13" ht="18" customHeight="1" thickBot="1">
      <c r="A45" s="10"/>
      <c r="B45" s="221"/>
      <c r="C45" s="219" t="s">
        <v>37</v>
      </c>
      <c r="D45" s="231"/>
      <c r="E45" s="226">
        <v>0</v>
      </c>
      <c r="F45" s="154">
        <v>0</v>
      </c>
      <c r="G45" s="155">
        <v>0</v>
      </c>
      <c r="H45" s="153">
        <v>0</v>
      </c>
      <c r="I45" s="154">
        <v>0</v>
      </c>
      <c r="J45" s="155">
        <v>0</v>
      </c>
      <c r="K45" s="163" t="str">
        <f t="shared" si="0"/>
        <v>-</v>
      </c>
      <c r="L45" s="156" t="str">
        <f t="shared" si="1"/>
        <v>-</v>
      </c>
      <c r="M45" s="164" t="str">
        <f t="shared" si="2"/>
        <v>-</v>
      </c>
    </row>
    <row r="46" spans="1:13" ht="18" customHeight="1" thickTop="1">
      <c r="A46" s="13"/>
      <c r="B46" s="195"/>
      <c r="C46" s="186" t="s">
        <v>57</v>
      </c>
      <c r="D46" s="211"/>
      <c r="E46" s="227">
        <v>0</v>
      </c>
      <c r="F46" s="106">
        <v>0</v>
      </c>
      <c r="G46" s="107">
        <v>0</v>
      </c>
      <c r="H46" s="105">
        <v>0</v>
      </c>
      <c r="I46" s="106">
        <v>0</v>
      </c>
      <c r="J46" s="107">
        <v>0</v>
      </c>
      <c r="K46" s="157" t="str">
        <f t="shared" si="0"/>
        <v>-</v>
      </c>
      <c r="L46" s="108" t="str">
        <f t="shared" si="1"/>
        <v>-</v>
      </c>
      <c r="M46" s="158" t="str">
        <f t="shared" si="2"/>
        <v>-</v>
      </c>
    </row>
    <row r="47" spans="1:13" ht="18" customHeight="1" thickBot="1">
      <c r="A47" s="13"/>
      <c r="B47" s="196"/>
      <c r="C47" s="187" t="s">
        <v>58</v>
      </c>
      <c r="D47" s="212"/>
      <c r="E47" s="228">
        <v>15029</v>
      </c>
      <c r="F47" s="86">
        <v>0</v>
      </c>
      <c r="G47" s="87">
        <v>15029</v>
      </c>
      <c r="H47" s="85">
        <v>15029</v>
      </c>
      <c r="I47" s="86">
        <v>0</v>
      </c>
      <c r="J47" s="87">
        <v>15029</v>
      </c>
      <c r="K47" s="120">
        <f t="shared" si="0"/>
        <v>100</v>
      </c>
      <c r="L47" s="100" t="str">
        <f t="shared" si="1"/>
        <v>-</v>
      </c>
      <c r="M47" s="121">
        <f t="shared" si="2"/>
        <v>100</v>
      </c>
    </row>
    <row r="48" spans="2:13" ht="18" customHeight="1" thickBot="1">
      <c r="B48" s="197"/>
      <c r="C48" s="188" t="s">
        <v>104</v>
      </c>
      <c r="D48" s="213"/>
      <c r="E48" s="229">
        <v>15029</v>
      </c>
      <c r="F48" s="94">
        <v>0</v>
      </c>
      <c r="G48" s="95">
        <v>15029</v>
      </c>
      <c r="H48" s="93">
        <v>15029</v>
      </c>
      <c r="I48" s="94">
        <v>0</v>
      </c>
      <c r="J48" s="95">
        <v>15029</v>
      </c>
      <c r="K48" s="146">
        <f t="shared" si="0"/>
        <v>100</v>
      </c>
      <c r="L48" s="104" t="str">
        <f t="shared" si="1"/>
        <v>-</v>
      </c>
      <c r="M48" s="147">
        <f t="shared" si="2"/>
        <v>100</v>
      </c>
    </row>
  </sheetData>
  <mergeCells count="12"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  <mergeCell ref="K3:K4"/>
    <mergeCell ref="L3:L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AG53"/>
  <sheetViews>
    <sheetView zoomScaleSheetLayoutView="100" workbookViewId="0" topLeftCell="A1">
      <selection activeCell="A41" sqref="P42"/>
    </sheetView>
  </sheetViews>
  <sheetFormatPr defaultColWidth="9.00390625" defaultRowHeight="24" customHeight="1"/>
  <cols>
    <col min="1" max="1" width="3.125" style="290" customWidth="1"/>
    <col min="2" max="2" width="3.125" style="291" customWidth="1"/>
    <col min="3" max="16384" width="3.125" style="290" customWidth="1"/>
  </cols>
  <sheetData>
    <row r="1" spans="1:33" ht="24" customHeight="1">
      <c r="A1" s="305" t="s">
        <v>123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ht="24" customHeight="1">
      <c r="A2" s="291"/>
    </row>
    <row r="3" spans="1:32" ht="24" customHeight="1">
      <c r="A3" s="313" t="s">
        <v>124</v>
      </c>
      <c r="B3" s="313"/>
      <c r="C3" s="313"/>
      <c r="D3" s="313"/>
      <c r="E3" s="292"/>
      <c r="F3" s="292"/>
      <c r="G3" s="292"/>
      <c r="H3" s="292"/>
      <c r="I3" s="292"/>
      <c r="J3" s="292"/>
      <c r="K3" s="293"/>
      <c r="L3" s="293"/>
      <c r="M3" s="294"/>
      <c r="N3" s="294"/>
      <c r="O3" s="294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</row>
    <row r="4" spans="1:32" ht="24" customHeight="1">
      <c r="A4" s="314" t="s">
        <v>125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293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</row>
    <row r="5" spans="1:32" ht="24" customHeight="1">
      <c r="A5" s="293"/>
      <c r="B5" s="314" t="s">
        <v>126</v>
      </c>
      <c r="C5" s="314"/>
      <c r="D5" s="314"/>
      <c r="E5" s="314"/>
      <c r="F5" s="314"/>
      <c r="G5" s="293"/>
      <c r="H5" s="293"/>
      <c r="I5" s="293"/>
      <c r="J5" s="293"/>
      <c r="K5" s="293"/>
      <c r="L5" s="293"/>
      <c r="M5" s="293"/>
      <c r="N5" s="293"/>
      <c r="O5" s="293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</row>
    <row r="6" spans="1:32" ht="24" customHeight="1">
      <c r="A6" s="293"/>
      <c r="B6" s="296"/>
      <c r="C6" s="314" t="s">
        <v>127</v>
      </c>
      <c r="D6" s="314"/>
      <c r="E6" s="314"/>
      <c r="F6" s="314"/>
      <c r="G6" s="314"/>
      <c r="H6" s="314"/>
      <c r="I6" s="314"/>
      <c r="J6" s="293"/>
      <c r="K6" s="293"/>
      <c r="L6" s="293"/>
      <c r="M6" s="293"/>
      <c r="N6" s="293"/>
      <c r="O6" s="293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</row>
    <row r="7" spans="1:32" ht="24" customHeight="1">
      <c r="A7" s="293"/>
      <c r="B7" s="296"/>
      <c r="C7" s="302"/>
      <c r="D7" s="313" t="s">
        <v>143</v>
      </c>
      <c r="E7" s="313"/>
      <c r="F7" s="313"/>
      <c r="G7" s="313"/>
      <c r="H7" s="313"/>
      <c r="I7" s="313"/>
      <c r="J7" s="293"/>
      <c r="K7" s="293"/>
      <c r="L7" s="293"/>
      <c r="M7" s="293"/>
      <c r="N7" s="293"/>
      <c r="O7" s="293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</row>
    <row r="8" spans="1:32" ht="24" customHeight="1">
      <c r="A8" s="293"/>
      <c r="B8" s="296"/>
      <c r="C8" s="293"/>
      <c r="E8" s="313" t="s">
        <v>144</v>
      </c>
      <c r="F8" s="313"/>
      <c r="G8" s="313"/>
      <c r="H8" s="313"/>
      <c r="I8" s="313"/>
      <c r="J8" s="313"/>
      <c r="K8" s="293"/>
      <c r="L8" s="293"/>
      <c r="M8" s="293"/>
      <c r="N8" s="293"/>
      <c r="O8" s="293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</row>
    <row r="9" spans="1:32" ht="24" customHeight="1">
      <c r="A9" s="293"/>
      <c r="B9" s="296"/>
      <c r="C9" s="293"/>
      <c r="E9" s="313" t="s">
        <v>145</v>
      </c>
      <c r="F9" s="313"/>
      <c r="G9" s="313"/>
      <c r="H9" s="313"/>
      <c r="I9" s="313"/>
      <c r="J9" s="293"/>
      <c r="K9" s="293"/>
      <c r="L9" s="293"/>
      <c r="M9" s="293"/>
      <c r="N9" s="293"/>
      <c r="O9" s="293"/>
      <c r="P9" s="295"/>
      <c r="Q9" s="295"/>
      <c r="R9" s="295"/>
      <c r="S9" s="295"/>
      <c r="T9" s="295"/>
      <c r="AA9" s="295"/>
      <c r="AB9" s="295"/>
      <c r="AC9" s="295"/>
      <c r="AD9" s="295"/>
      <c r="AE9" s="295"/>
      <c r="AF9" s="295"/>
    </row>
    <row r="10" spans="1:32" ht="24" customHeight="1">
      <c r="A10" s="293"/>
      <c r="B10" s="296"/>
      <c r="C10" s="293"/>
      <c r="D10" s="313" t="s">
        <v>146</v>
      </c>
      <c r="E10" s="313"/>
      <c r="F10" s="313"/>
      <c r="G10" s="313"/>
      <c r="H10" s="313"/>
      <c r="I10" s="313"/>
      <c r="J10" s="293"/>
      <c r="K10" s="293"/>
      <c r="L10" s="293"/>
      <c r="M10" s="293"/>
      <c r="N10" s="293"/>
      <c r="O10" s="293"/>
      <c r="P10" s="295"/>
      <c r="Q10" s="295"/>
      <c r="R10" s="295"/>
      <c r="X10" s="295"/>
      <c r="Y10" s="295"/>
      <c r="Z10" s="295"/>
      <c r="AA10" s="295"/>
      <c r="AB10" s="295"/>
      <c r="AC10" s="295"/>
      <c r="AD10" s="295"/>
      <c r="AE10" s="295"/>
      <c r="AF10" s="295"/>
    </row>
    <row r="11" spans="1:32" ht="24" customHeight="1">
      <c r="A11" s="294"/>
      <c r="B11" s="294"/>
      <c r="C11" s="294"/>
      <c r="D11" s="297"/>
      <c r="E11" s="313" t="s">
        <v>147</v>
      </c>
      <c r="F11" s="313"/>
      <c r="G11" s="313"/>
      <c r="H11" s="313"/>
      <c r="I11" s="313"/>
      <c r="J11" s="313"/>
      <c r="K11" s="294"/>
      <c r="L11" s="294"/>
      <c r="M11" s="293"/>
      <c r="N11" s="293"/>
      <c r="O11" s="293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</row>
    <row r="12" spans="1:32" ht="24" customHeight="1">
      <c r="A12" s="293"/>
      <c r="B12" s="296"/>
      <c r="C12" s="293"/>
      <c r="D12" s="297"/>
      <c r="E12" s="313" t="s">
        <v>148</v>
      </c>
      <c r="F12" s="313"/>
      <c r="G12" s="313"/>
      <c r="H12" s="313"/>
      <c r="I12" s="313"/>
      <c r="J12" s="293"/>
      <c r="K12" s="293"/>
      <c r="L12" s="293"/>
      <c r="M12" s="293"/>
      <c r="N12" s="293"/>
      <c r="O12" s="293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</row>
    <row r="13" spans="1:32" ht="24" customHeight="1">
      <c r="A13" s="293"/>
      <c r="B13" s="296"/>
      <c r="C13" s="314" t="s">
        <v>128</v>
      </c>
      <c r="D13" s="314"/>
      <c r="E13" s="314"/>
      <c r="F13" s="314"/>
      <c r="G13" s="314"/>
      <c r="H13" s="314"/>
      <c r="I13" s="314"/>
      <c r="J13" s="293"/>
      <c r="K13" s="293"/>
      <c r="L13" s="293"/>
      <c r="M13" s="293"/>
      <c r="N13" s="293"/>
      <c r="O13" s="293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</row>
    <row r="14" spans="1:32" ht="24" customHeight="1">
      <c r="A14" s="293"/>
      <c r="B14" s="296"/>
      <c r="C14" s="293"/>
      <c r="D14" s="314" t="s">
        <v>129</v>
      </c>
      <c r="E14" s="314"/>
      <c r="F14" s="314"/>
      <c r="G14" s="314"/>
      <c r="H14" s="314"/>
      <c r="I14" s="314"/>
      <c r="J14" s="314"/>
      <c r="K14" s="314"/>
      <c r="L14" s="293"/>
      <c r="M14" s="293"/>
      <c r="N14" s="293"/>
      <c r="O14" s="293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</row>
    <row r="15" spans="1:32" ht="24" customHeight="1">
      <c r="A15" s="293"/>
      <c r="B15" s="296"/>
      <c r="C15" s="293"/>
      <c r="D15" s="293"/>
      <c r="E15" s="314" t="s">
        <v>130</v>
      </c>
      <c r="F15" s="314"/>
      <c r="G15" s="314"/>
      <c r="H15" s="314"/>
      <c r="I15" s="293"/>
      <c r="J15" s="293"/>
      <c r="K15" s="293"/>
      <c r="L15" s="293"/>
      <c r="M15" s="293"/>
      <c r="N15" s="293"/>
      <c r="O15" s="293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</row>
    <row r="16" spans="1:32" ht="24" customHeight="1">
      <c r="A16" s="294"/>
      <c r="B16" s="294"/>
      <c r="C16" s="294"/>
      <c r="D16" s="294"/>
      <c r="E16" s="314" t="s">
        <v>131</v>
      </c>
      <c r="F16" s="314"/>
      <c r="G16" s="314"/>
      <c r="H16" s="314"/>
      <c r="I16" s="294"/>
      <c r="J16" s="294"/>
      <c r="K16" s="294"/>
      <c r="L16" s="294"/>
      <c r="M16" s="294"/>
      <c r="N16" s="294"/>
      <c r="O16" s="294"/>
      <c r="P16" s="294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</row>
    <row r="17" spans="1:32" ht="24" customHeight="1">
      <c r="A17" s="293"/>
      <c r="B17" s="296"/>
      <c r="C17" s="293"/>
      <c r="D17" s="293"/>
      <c r="E17" s="314" t="s">
        <v>132</v>
      </c>
      <c r="F17" s="314"/>
      <c r="G17" s="314"/>
      <c r="H17" s="314"/>
      <c r="I17" s="314"/>
      <c r="J17" s="314"/>
      <c r="K17" s="293"/>
      <c r="L17" s="293"/>
      <c r="M17" s="293"/>
      <c r="N17" s="293"/>
      <c r="O17" s="293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</row>
    <row r="18" spans="1:32" ht="24" customHeight="1">
      <c r="A18" s="293"/>
      <c r="B18" s="296"/>
      <c r="C18" s="293"/>
      <c r="D18" s="313" t="s">
        <v>149</v>
      </c>
      <c r="E18" s="313"/>
      <c r="F18" s="313"/>
      <c r="G18" s="313"/>
      <c r="H18" s="313"/>
      <c r="I18" s="313"/>
      <c r="J18" s="313"/>
      <c r="K18" s="313"/>
      <c r="L18" s="293"/>
      <c r="M18" s="293"/>
      <c r="N18" s="293"/>
      <c r="O18" s="293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</row>
    <row r="19" spans="1:32" ht="24" customHeight="1">
      <c r="A19" s="293"/>
      <c r="B19" s="298"/>
      <c r="C19" s="314" t="s">
        <v>133</v>
      </c>
      <c r="D19" s="314"/>
      <c r="E19" s="314"/>
      <c r="F19" s="314"/>
      <c r="G19" s="314"/>
      <c r="H19" s="314"/>
      <c r="I19" s="314"/>
      <c r="J19" s="293"/>
      <c r="K19" s="293"/>
      <c r="L19" s="293"/>
      <c r="M19" s="293"/>
      <c r="N19" s="293"/>
      <c r="O19" s="293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</row>
    <row r="20" spans="1:32" ht="24" customHeight="1">
      <c r="A20" s="293"/>
      <c r="B20" s="296"/>
      <c r="C20" s="314" t="s">
        <v>134</v>
      </c>
      <c r="D20" s="314"/>
      <c r="E20" s="314"/>
      <c r="F20" s="314"/>
      <c r="G20" s="314"/>
      <c r="H20" s="314"/>
      <c r="I20" s="314"/>
      <c r="J20" s="314"/>
      <c r="K20" s="314"/>
      <c r="L20" s="293"/>
      <c r="M20" s="293"/>
      <c r="N20" s="293"/>
      <c r="O20" s="293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</row>
    <row r="21" spans="1:32" ht="24" customHeight="1">
      <c r="A21" s="293"/>
      <c r="B21" s="296"/>
      <c r="C21" s="314" t="s">
        <v>135</v>
      </c>
      <c r="D21" s="314"/>
      <c r="E21" s="314"/>
      <c r="F21" s="314"/>
      <c r="G21" s="314"/>
      <c r="H21" s="314"/>
      <c r="I21" s="293"/>
      <c r="J21" s="293"/>
      <c r="K21" s="293"/>
      <c r="L21" s="293"/>
      <c r="M21" s="293"/>
      <c r="N21" s="293"/>
      <c r="O21" s="293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</row>
    <row r="22" spans="1:32" ht="24" customHeight="1">
      <c r="A22" s="294"/>
      <c r="B22" s="294"/>
      <c r="C22" s="314" t="s">
        <v>136</v>
      </c>
      <c r="D22" s="314"/>
      <c r="E22" s="314"/>
      <c r="F22" s="314"/>
      <c r="G22" s="314"/>
      <c r="H22" s="314"/>
      <c r="I22" s="314"/>
      <c r="J22" s="314"/>
      <c r="K22" s="314"/>
      <c r="L22" s="294"/>
      <c r="M22" s="294"/>
      <c r="N22" s="294"/>
      <c r="O22" s="293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</row>
    <row r="23" spans="1:32" ht="24" customHeight="1">
      <c r="A23" s="293"/>
      <c r="B23" s="296"/>
      <c r="C23" s="293"/>
      <c r="D23" s="314" t="s">
        <v>137</v>
      </c>
      <c r="E23" s="314"/>
      <c r="F23" s="314"/>
      <c r="G23" s="314"/>
      <c r="H23" s="314"/>
      <c r="I23" s="314"/>
      <c r="J23" s="293"/>
      <c r="K23" s="293"/>
      <c r="L23" s="293"/>
      <c r="M23" s="293"/>
      <c r="N23" s="293"/>
      <c r="O23" s="293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</row>
    <row r="24" spans="1:32" ht="24" customHeight="1">
      <c r="A24" s="293"/>
      <c r="B24" s="296"/>
      <c r="C24" s="293"/>
      <c r="D24" s="314" t="s">
        <v>138</v>
      </c>
      <c r="E24" s="314"/>
      <c r="F24" s="314"/>
      <c r="G24" s="314"/>
      <c r="H24" s="314"/>
      <c r="I24" s="314"/>
      <c r="J24" s="293"/>
      <c r="K24" s="293"/>
      <c r="L24" s="293"/>
      <c r="M24" s="293"/>
      <c r="N24" s="293"/>
      <c r="O24" s="293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</row>
    <row r="25" spans="1:32" ht="24" customHeight="1">
      <c r="A25" s="294"/>
      <c r="B25" s="314" t="s">
        <v>50</v>
      </c>
      <c r="C25" s="314"/>
      <c r="D25" s="314"/>
      <c r="E25" s="314"/>
      <c r="F25" s="314"/>
      <c r="G25" s="31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</row>
    <row r="26" spans="1:32" ht="24" customHeight="1">
      <c r="A26" s="293"/>
      <c r="B26" s="296"/>
      <c r="C26" s="314" t="s">
        <v>139</v>
      </c>
      <c r="D26" s="314"/>
      <c r="E26" s="314"/>
      <c r="F26" s="314"/>
      <c r="G26" s="314"/>
      <c r="H26" s="314"/>
      <c r="I26" s="293"/>
      <c r="J26" s="293"/>
      <c r="K26" s="293"/>
      <c r="L26" s="293"/>
      <c r="M26" s="293"/>
      <c r="N26" s="293"/>
      <c r="O26" s="293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</row>
    <row r="27" spans="1:32" ht="24" customHeight="1">
      <c r="A27" s="293"/>
      <c r="B27" s="296"/>
      <c r="C27" s="314" t="s">
        <v>140</v>
      </c>
      <c r="D27" s="314"/>
      <c r="E27" s="314"/>
      <c r="F27" s="314"/>
      <c r="G27" s="314"/>
      <c r="H27" s="314"/>
      <c r="I27" s="314"/>
      <c r="J27" s="293"/>
      <c r="K27" s="293"/>
      <c r="L27" s="293"/>
      <c r="M27" s="293"/>
      <c r="N27" s="293"/>
      <c r="O27" s="293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</row>
    <row r="28" spans="1:32" ht="24" customHeight="1">
      <c r="A28" s="293"/>
      <c r="B28" s="296"/>
      <c r="C28" s="314" t="s">
        <v>141</v>
      </c>
      <c r="D28" s="314"/>
      <c r="E28" s="314"/>
      <c r="F28" s="314"/>
      <c r="G28" s="314"/>
      <c r="H28" s="314"/>
      <c r="I28" s="314"/>
      <c r="J28" s="314"/>
      <c r="K28" s="293"/>
      <c r="L28" s="293"/>
      <c r="M28" s="293"/>
      <c r="N28" s="293"/>
      <c r="O28" s="293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</row>
    <row r="29" spans="1:32" ht="24" customHeight="1">
      <c r="A29" s="309" t="s">
        <v>142</v>
      </c>
      <c r="B29" s="309"/>
      <c r="C29" s="309"/>
      <c r="D29" s="309"/>
      <c r="E29" s="309"/>
      <c r="F29" s="309"/>
      <c r="G29" s="309"/>
      <c r="H29" s="309"/>
      <c r="I29" s="309"/>
      <c r="J29" s="294"/>
      <c r="K29" s="294"/>
      <c r="L29" s="294"/>
      <c r="M29" s="293"/>
      <c r="N29" s="293"/>
      <c r="O29" s="293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</row>
    <row r="30" spans="1:32" ht="24" customHeight="1">
      <c r="A30" s="293"/>
      <c r="B30" s="314" t="s">
        <v>53</v>
      </c>
      <c r="C30" s="314"/>
      <c r="D30" s="314"/>
      <c r="E30" s="314"/>
      <c r="F30" s="314"/>
      <c r="G30" s="314"/>
      <c r="H30" s="314"/>
      <c r="I30" s="314"/>
      <c r="J30" s="314"/>
      <c r="K30" s="293"/>
      <c r="L30" s="293"/>
      <c r="M30" s="293"/>
      <c r="N30" s="293"/>
      <c r="O30" s="293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</row>
    <row r="31" spans="1:32" ht="24" customHeight="1">
      <c r="A31" s="293"/>
      <c r="B31" s="314" t="s">
        <v>54</v>
      </c>
      <c r="C31" s="314"/>
      <c r="D31" s="314"/>
      <c r="E31" s="314"/>
      <c r="F31" s="314"/>
      <c r="G31" s="314"/>
      <c r="H31" s="314"/>
      <c r="I31" s="314"/>
      <c r="J31" s="314"/>
      <c r="K31" s="293"/>
      <c r="L31" s="293"/>
      <c r="M31" s="293"/>
      <c r="N31" s="293"/>
      <c r="O31" s="293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</row>
    <row r="32" spans="1:32" ht="24" customHeight="1">
      <c r="A32" s="293"/>
      <c r="B32" s="296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</row>
    <row r="33" spans="1:32" ht="24" customHeight="1">
      <c r="A33" s="293"/>
      <c r="B33" s="296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</row>
    <row r="34" spans="1:32" ht="24" customHeight="1">
      <c r="A34" s="294"/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3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</row>
    <row r="35" spans="1:32" ht="24" customHeight="1">
      <c r="A35" s="293"/>
      <c r="B35" s="296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</row>
    <row r="36" spans="1:32" ht="24" customHeight="1">
      <c r="A36" s="293"/>
      <c r="B36" s="296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</row>
    <row r="37" spans="1:32" ht="24" customHeight="1">
      <c r="A37" s="293"/>
      <c r="B37" s="296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</row>
    <row r="38" spans="1:32" ht="24" customHeight="1">
      <c r="A38" s="294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3"/>
      <c r="N38" s="293"/>
      <c r="O38" s="293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</row>
    <row r="39" spans="1:32" ht="24" customHeight="1">
      <c r="A39" s="293"/>
      <c r="B39" s="29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</row>
    <row r="40" spans="1:32" ht="24" customHeight="1">
      <c r="A40" s="293"/>
      <c r="B40" s="296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</row>
    <row r="41" spans="1:32" ht="24" customHeight="1">
      <c r="A41" s="293"/>
      <c r="B41" s="29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</row>
    <row r="42" spans="1:32" ht="24" customHeight="1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</row>
    <row r="43" spans="1:32" ht="24" customHeight="1">
      <c r="A43" s="293"/>
      <c r="B43" s="29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</row>
    <row r="44" spans="1:32" ht="24" customHeight="1">
      <c r="A44" s="293"/>
      <c r="B44" s="296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</row>
    <row r="45" spans="1:32" ht="24" customHeight="1">
      <c r="A45" s="293"/>
      <c r="B45" s="296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</row>
    <row r="46" spans="1:32" ht="24" customHeight="1">
      <c r="A46" s="299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89"/>
      <c r="N46" s="289"/>
      <c r="O46" s="289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</row>
    <row r="47" spans="1:32" ht="24" customHeight="1">
      <c r="A47" s="289"/>
      <c r="B47" s="300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</row>
    <row r="48" spans="1:32" ht="24" customHeight="1">
      <c r="A48" s="289"/>
      <c r="B48" s="300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</row>
    <row r="49" spans="1:32" ht="24" customHeight="1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301"/>
      <c r="O49" s="301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</row>
    <row r="50" spans="1:32" ht="24" customHeight="1">
      <c r="A50" s="294"/>
      <c r="B50" s="298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</row>
    <row r="51" spans="1:32" ht="24" customHeight="1">
      <c r="A51" s="294"/>
      <c r="B51" s="298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</row>
    <row r="52" spans="1:32" ht="24" customHeight="1">
      <c r="A52" s="299"/>
      <c r="B52" s="299"/>
      <c r="C52" s="299"/>
      <c r="D52" s="299"/>
      <c r="E52" s="299"/>
      <c r="F52" s="299"/>
      <c r="G52" s="299"/>
      <c r="H52" s="299"/>
      <c r="I52" s="299"/>
      <c r="J52" s="299"/>
      <c r="K52" s="289"/>
      <c r="L52" s="289"/>
      <c r="M52" s="289"/>
      <c r="N52" s="289"/>
      <c r="O52" s="289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</row>
    <row r="53" spans="1:32" ht="24" customHeight="1">
      <c r="A53" s="289"/>
      <c r="B53" s="300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</row>
  </sheetData>
  <mergeCells count="29">
    <mergeCell ref="D10:I10"/>
    <mergeCell ref="A3:D3"/>
    <mergeCell ref="A4:N4"/>
    <mergeCell ref="B5:F5"/>
    <mergeCell ref="C6:I6"/>
    <mergeCell ref="E8:J8"/>
    <mergeCell ref="E9:I9"/>
    <mergeCell ref="D7:I7"/>
    <mergeCell ref="E16:H16"/>
    <mergeCell ref="E17:J17"/>
    <mergeCell ref="D18:K18"/>
    <mergeCell ref="C13:I13"/>
    <mergeCell ref="D14:K14"/>
    <mergeCell ref="E15:H15"/>
    <mergeCell ref="C26:H26"/>
    <mergeCell ref="C19:I19"/>
    <mergeCell ref="C20:K20"/>
    <mergeCell ref="C21:H21"/>
    <mergeCell ref="C22:K22"/>
    <mergeCell ref="E11:J11"/>
    <mergeCell ref="E12:I12"/>
    <mergeCell ref="B31:J31"/>
    <mergeCell ref="C27:I27"/>
    <mergeCell ref="C28:J28"/>
    <mergeCell ref="A29:I29"/>
    <mergeCell ref="B30:J30"/>
    <mergeCell ref="D23:I23"/>
    <mergeCell ref="D24:I24"/>
    <mergeCell ref="B25:G25"/>
  </mergeCells>
  <hyperlinks>
    <hyperlink ref="A3" location="第１表!A1" display="第１表　市町村の歳入状況"/>
    <hyperlink ref="A4" location="第２表!A1" display="第２表　市町村税の税目別収入額の推移"/>
    <hyperlink ref="A4:N4" location="Ⅰ合計!A1" display="Ⅰ　市町村税（国保税除く）合計"/>
    <hyperlink ref="A3:J3" location="総括!A1" display="　総括"/>
    <hyperlink ref="B5" location="'1普通税'!A1" display="１　普通税"/>
    <hyperlink ref="C6" location="'(1)市町村民税'!A1" display="(1) 市町村民税"/>
    <hyperlink ref="E8" location="'(ｲ)個人均等割'!A1" display="(ｲ) 均等割"/>
    <hyperlink ref="E9" location="'(ﾛ)所得割'!A1" display="(ﾛ) 所得割"/>
    <hyperlink ref="C13" location="'(2)固定資産税'!A1" display="(2) 固定資産税"/>
    <hyperlink ref="D14" location="'(ｲ)純固定資産税'!A1" display="(ｲ) 純固定資産税"/>
    <hyperlink ref="E15" location="a土地!A1" display="a 土地"/>
    <hyperlink ref="E16" location="b家屋!A1" display="b 家屋"/>
    <hyperlink ref="E17" location="c償却資産!A1" display="c 償却資産"/>
    <hyperlink ref="D18" location="'(ﾛ)交納付金'!A1" display="(ﾛ) 市町村交納付金"/>
    <hyperlink ref="C19" location="'(3)軽自動車'!A1" display="(3) 軽自動車税"/>
    <hyperlink ref="C20" location="'(4)たばこ税'!A1" display="(4) 市町村たばこ税"/>
    <hyperlink ref="C21" location="'(5)鉱産税'!A1" display="(5) 鉱産税"/>
    <hyperlink ref="C22" location="'(6)特土地'!A1" display="(6) 特別土地保有税"/>
    <hyperlink ref="D23" location="'(ｲ)保有分'!A1" display="(ｲ) 保有分"/>
    <hyperlink ref="D24" location="'(ﾛ)取得分'!A1" display="(ﾛ) 取得分"/>
    <hyperlink ref="B25" location="'2目的税'!A1" display="２　目的税"/>
    <hyperlink ref="C26" location="'(1)入湯税'!A1" display="(1) 入湯税"/>
    <hyperlink ref="C27" location="'(2)事業所税'!A1" display="(2) 事業所税"/>
    <hyperlink ref="C28" location="'(3)法定外目的税'!A1" display="(3) 法定外目的税"/>
    <hyperlink ref="B30" location="Ⅱ1国保税!A1" display="１　国民健康保険税"/>
    <hyperlink ref="B31" location="Ⅱ2国保料!A1" display="２　国民健康保険料"/>
    <hyperlink ref="D7" location="'(ｲ)個人均等割'!A1" display="(ｲ) 均等割"/>
    <hyperlink ref="D10" location="'(ｲ)個人均等割'!A1" display="(ｲ) 均等割"/>
    <hyperlink ref="E11" location="'(ｲ)個人均等割'!A1" display="(ｲ) 均等割"/>
    <hyperlink ref="E12" location="'(ﾛ)所得割'!A1" display="(ﾛ) 所得割"/>
    <hyperlink ref="A3:D3" location="総括!A1" display="　総括"/>
    <hyperlink ref="D7:I7" location="'(ｲ)個人市町村民税'!A1" display="(ｲ) 個人市町村民税"/>
    <hyperlink ref="E8:J8" location="a個人均等割!A1" display="a 個人均等割"/>
    <hyperlink ref="E9:I9" location="b所得割!A1" display="b 所得割"/>
    <hyperlink ref="D10:I10" location="'(ﾛ)法人市町村民税'!A1" display="(ﾛ) 法人市町村民税"/>
    <hyperlink ref="E11:J11" location="a法人均等割!A1" display="a 法人均等割"/>
    <hyperlink ref="E12:I12" location="b法人税割!A1" display="b 法人税割"/>
    <hyperlink ref="D18:K18" location="'(ﾛ)交付金'!A1" display="(ﾛ) 交付金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>
    <tabColor indexed="15"/>
  </sheetPr>
  <dimension ref="A1:M446"/>
  <sheetViews>
    <sheetView showGridLines="0" tabSelected="1" zoomScaleSheetLayoutView="100" workbookViewId="0" topLeftCell="A31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110" customFormat="1" ht="13.5" customHeight="1" thickBot="1">
      <c r="B1" s="111" t="s">
        <v>53</v>
      </c>
      <c r="C1" s="111"/>
      <c r="D1" s="111"/>
      <c r="E1" s="112"/>
      <c r="F1" s="112"/>
      <c r="G1" s="112"/>
      <c r="H1" s="112"/>
      <c r="I1" s="112"/>
      <c r="J1" s="112"/>
      <c r="K1" s="304"/>
      <c r="L1" s="304"/>
      <c r="M1" s="113" t="s">
        <v>40</v>
      </c>
    </row>
    <row r="2" spans="2:13" s="109" customFormat="1" ht="15" customHeight="1">
      <c r="B2" s="236"/>
      <c r="C2" s="233"/>
      <c r="D2" s="239"/>
      <c r="E2" s="375" t="s">
        <v>0</v>
      </c>
      <c r="F2" s="376"/>
      <c r="G2" s="377"/>
      <c r="H2" s="375" t="s">
        <v>1</v>
      </c>
      <c r="I2" s="376"/>
      <c r="J2" s="377"/>
      <c r="K2" s="378" t="s">
        <v>2</v>
      </c>
      <c r="L2" s="379"/>
      <c r="M2" s="380"/>
    </row>
    <row r="3" spans="2:13" ht="12" customHeight="1" thickBot="1">
      <c r="B3" s="237"/>
      <c r="C3" s="234" t="s">
        <v>3</v>
      </c>
      <c r="D3" s="240"/>
      <c r="E3" s="360" t="s">
        <v>65</v>
      </c>
      <c r="F3" s="356" t="s">
        <v>66</v>
      </c>
      <c r="G3" s="358" t="s">
        <v>67</v>
      </c>
      <c r="H3" s="360" t="s">
        <v>65</v>
      </c>
      <c r="I3" s="356" t="s">
        <v>66</v>
      </c>
      <c r="J3" s="358" t="s">
        <v>67</v>
      </c>
      <c r="K3" s="344" t="s">
        <v>68</v>
      </c>
      <c r="L3" s="346" t="s">
        <v>93</v>
      </c>
      <c r="M3" s="362" t="s">
        <v>67</v>
      </c>
    </row>
    <row r="4" spans="2:13" ht="11.25" customHeight="1" thickBot="1" thickTop="1">
      <c r="B4" s="238"/>
      <c r="C4" s="235"/>
      <c r="D4" s="241"/>
      <c r="E4" s="360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73">
        <v>6856187</v>
      </c>
      <c r="F5" s="74">
        <v>2711137</v>
      </c>
      <c r="G5" s="75">
        <f aca="true" t="shared" si="0" ref="G5:G24">SUM(E5:F5)</f>
        <v>9567324</v>
      </c>
      <c r="H5" s="49">
        <v>6241803</v>
      </c>
      <c r="I5" s="50">
        <v>183481</v>
      </c>
      <c r="J5" s="75">
        <f aca="true" t="shared" si="1" ref="J5:J17">SUM(H5:I5)</f>
        <v>6425284</v>
      </c>
      <c r="K5" s="114">
        <f>IF(E5=0,"-",H5/E5*100)</f>
        <v>91.03898420506908</v>
      </c>
      <c r="L5" s="88">
        <f>IF(F5=0,"-",I5/F5*100)</f>
        <v>6.7676771775089195</v>
      </c>
      <c r="M5" s="115">
        <f>IF(G5=0,"-",J5/G5*100)</f>
        <v>67.15863286327503</v>
      </c>
    </row>
    <row r="6" spans="1:13" ht="18" customHeight="1">
      <c r="A6" s="10"/>
      <c r="B6" s="192"/>
      <c r="C6" s="183" t="s">
        <v>5</v>
      </c>
      <c r="D6" s="208"/>
      <c r="E6" s="76">
        <v>1980415</v>
      </c>
      <c r="F6" s="77">
        <v>578238</v>
      </c>
      <c r="G6" s="78">
        <f t="shared" si="0"/>
        <v>2558653</v>
      </c>
      <c r="H6" s="52">
        <v>1830433</v>
      </c>
      <c r="I6" s="53">
        <v>64575</v>
      </c>
      <c r="J6" s="78">
        <f t="shared" si="1"/>
        <v>1895008</v>
      </c>
      <c r="K6" s="116">
        <f aca="true" t="shared" si="2" ref="K6:K48">IF(E6=0,"-",H6/E6*100)</f>
        <v>92.42673884009159</v>
      </c>
      <c r="L6" s="89">
        <f aca="true" t="shared" si="3" ref="L6:L49">IF(F6=0,"-",I6/F6*100)</f>
        <v>11.167546927043881</v>
      </c>
      <c r="M6" s="117">
        <f aca="true" t="shared" si="4" ref="M6:M49">IF(G6=0,"-",J6/G6*100)</f>
        <v>74.06271972010272</v>
      </c>
    </row>
    <row r="7" spans="1:13" ht="18" customHeight="1">
      <c r="A7" s="10"/>
      <c r="B7" s="192"/>
      <c r="C7" s="183" t="s">
        <v>6</v>
      </c>
      <c r="D7" s="208"/>
      <c r="E7" s="76">
        <v>1133592</v>
      </c>
      <c r="F7" s="77">
        <v>309632</v>
      </c>
      <c r="G7" s="78">
        <f t="shared" si="0"/>
        <v>1443224</v>
      </c>
      <c r="H7" s="52">
        <v>1028802</v>
      </c>
      <c r="I7" s="53">
        <v>73080</v>
      </c>
      <c r="J7" s="78">
        <f t="shared" si="1"/>
        <v>1101882</v>
      </c>
      <c r="K7" s="116">
        <f t="shared" si="2"/>
        <v>90.75593335168209</v>
      </c>
      <c r="L7" s="89">
        <f t="shared" si="3"/>
        <v>23.6022116577098</v>
      </c>
      <c r="M7" s="117">
        <f t="shared" si="4"/>
        <v>76.34864719544575</v>
      </c>
    </row>
    <row r="8" spans="1:13" ht="18" customHeight="1">
      <c r="A8" s="10"/>
      <c r="B8" s="192"/>
      <c r="C8" s="183" t="s">
        <v>7</v>
      </c>
      <c r="D8" s="208"/>
      <c r="E8" s="76">
        <v>2328553</v>
      </c>
      <c r="F8" s="77">
        <v>473199</v>
      </c>
      <c r="G8" s="78">
        <f t="shared" si="0"/>
        <v>2801752</v>
      </c>
      <c r="H8" s="52">
        <v>2194893</v>
      </c>
      <c r="I8" s="53">
        <v>67389</v>
      </c>
      <c r="J8" s="78">
        <f t="shared" si="1"/>
        <v>2262282</v>
      </c>
      <c r="K8" s="116">
        <f t="shared" si="2"/>
        <v>94.25995457264662</v>
      </c>
      <c r="L8" s="89">
        <f t="shared" si="3"/>
        <v>14.241154355778434</v>
      </c>
      <c r="M8" s="117">
        <f t="shared" si="4"/>
        <v>80.74526225019201</v>
      </c>
    </row>
    <row r="9" spans="1:13" ht="18" customHeight="1">
      <c r="A9" s="10"/>
      <c r="B9" s="193"/>
      <c r="C9" s="184" t="s">
        <v>8</v>
      </c>
      <c r="D9" s="209"/>
      <c r="E9" s="79">
        <v>1093895</v>
      </c>
      <c r="F9" s="80">
        <v>392048</v>
      </c>
      <c r="G9" s="81">
        <f t="shared" si="0"/>
        <v>1485943</v>
      </c>
      <c r="H9" s="55">
        <v>1022628</v>
      </c>
      <c r="I9" s="56">
        <v>84864</v>
      </c>
      <c r="J9" s="81">
        <f t="shared" si="1"/>
        <v>1107492</v>
      </c>
      <c r="K9" s="101">
        <f t="shared" si="2"/>
        <v>93.48502369971524</v>
      </c>
      <c r="L9" s="90">
        <f t="shared" si="3"/>
        <v>21.64632902093621</v>
      </c>
      <c r="M9" s="102">
        <f t="shared" si="4"/>
        <v>74.53125725549366</v>
      </c>
    </row>
    <row r="10" spans="1:13" ht="18" customHeight="1">
      <c r="A10" s="10"/>
      <c r="B10" s="194"/>
      <c r="C10" s="185" t="s">
        <v>9</v>
      </c>
      <c r="D10" s="210"/>
      <c r="E10" s="82">
        <v>1139459</v>
      </c>
      <c r="F10" s="83">
        <v>365184</v>
      </c>
      <c r="G10" s="84">
        <f t="shared" si="0"/>
        <v>1504643</v>
      </c>
      <c r="H10" s="58">
        <v>1077635</v>
      </c>
      <c r="I10" s="59">
        <v>48862</v>
      </c>
      <c r="J10" s="84">
        <f t="shared" si="1"/>
        <v>1126497</v>
      </c>
      <c r="K10" s="118">
        <f t="shared" si="2"/>
        <v>94.57426726191991</v>
      </c>
      <c r="L10" s="91">
        <f t="shared" si="3"/>
        <v>13.380104276200491</v>
      </c>
      <c r="M10" s="119">
        <f t="shared" si="4"/>
        <v>74.86805840322256</v>
      </c>
    </row>
    <row r="11" spans="1:13" ht="18" customHeight="1">
      <c r="A11" s="10"/>
      <c r="B11" s="192"/>
      <c r="C11" s="183" t="s">
        <v>95</v>
      </c>
      <c r="D11" s="208"/>
      <c r="E11" s="76">
        <v>0</v>
      </c>
      <c r="F11" s="77">
        <v>0</v>
      </c>
      <c r="G11" s="78">
        <f t="shared" si="0"/>
        <v>0</v>
      </c>
      <c r="H11" s="52">
        <v>0</v>
      </c>
      <c r="I11" s="53">
        <v>0</v>
      </c>
      <c r="J11" s="78">
        <f t="shared" si="1"/>
        <v>0</v>
      </c>
      <c r="K11" s="116" t="str">
        <f t="shared" si="2"/>
        <v>-</v>
      </c>
      <c r="L11" s="89" t="str">
        <f t="shared" si="3"/>
        <v>-</v>
      </c>
      <c r="M11" s="117" t="str">
        <f t="shared" si="4"/>
        <v>-</v>
      </c>
    </row>
    <row r="12" spans="1:13" ht="18" customHeight="1">
      <c r="A12" s="10"/>
      <c r="B12" s="192"/>
      <c r="C12" s="183" t="s">
        <v>96</v>
      </c>
      <c r="D12" s="208"/>
      <c r="E12" s="76">
        <v>1180413</v>
      </c>
      <c r="F12" s="77">
        <v>356191</v>
      </c>
      <c r="G12" s="78">
        <f t="shared" si="0"/>
        <v>1536604</v>
      </c>
      <c r="H12" s="52">
        <v>1109212</v>
      </c>
      <c r="I12" s="53">
        <v>43430</v>
      </c>
      <c r="J12" s="78">
        <f t="shared" si="1"/>
        <v>1152642</v>
      </c>
      <c r="K12" s="116">
        <f t="shared" si="2"/>
        <v>93.96812810431602</v>
      </c>
      <c r="L12" s="89">
        <f t="shared" si="3"/>
        <v>12.192896507772517</v>
      </c>
      <c r="M12" s="117">
        <f t="shared" si="4"/>
        <v>75.01229985083991</v>
      </c>
    </row>
    <row r="13" spans="1:13" ht="18" customHeight="1">
      <c r="A13" s="10"/>
      <c r="B13" s="192"/>
      <c r="C13" s="183" t="s">
        <v>97</v>
      </c>
      <c r="D13" s="208"/>
      <c r="E13" s="76">
        <v>2366388</v>
      </c>
      <c r="F13" s="77">
        <v>1429025</v>
      </c>
      <c r="G13" s="78">
        <f t="shared" si="0"/>
        <v>3795413</v>
      </c>
      <c r="H13" s="52">
        <v>2122002</v>
      </c>
      <c r="I13" s="53">
        <v>170168</v>
      </c>
      <c r="J13" s="78">
        <f t="shared" si="1"/>
        <v>2292170</v>
      </c>
      <c r="K13" s="116">
        <f t="shared" si="2"/>
        <v>89.67261497269256</v>
      </c>
      <c r="L13" s="89">
        <f t="shared" si="3"/>
        <v>11.90797921659873</v>
      </c>
      <c r="M13" s="117">
        <f t="shared" si="4"/>
        <v>60.39316406409526</v>
      </c>
    </row>
    <row r="14" spans="1:13" ht="18" customHeight="1">
      <c r="A14" s="10"/>
      <c r="B14" s="193"/>
      <c r="C14" s="184" t="s">
        <v>98</v>
      </c>
      <c r="D14" s="209"/>
      <c r="E14" s="79">
        <v>1176087</v>
      </c>
      <c r="F14" s="80">
        <v>544143</v>
      </c>
      <c r="G14" s="81">
        <f t="shared" si="0"/>
        <v>1720230</v>
      </c>
      <c r="H14" s="55">
        <v>1025796</v>
      </c>
      <c r="I14" s="56">
        <v>84943</v>
      </c>
      <c r="J14" s="81">
        <f t="shared" si="1"/>
        <v>1110739</v>
      </c>
      <c r="K14" s="101">
        <f t="shared" si="2"/>
        <v>87.22109843914609</v>
      </c>
      <c r="L14" s="90">
        <f t="shared" si="3"/>
        <v>15.610418584820534</v>
      </c>
      <c r="M14" s="102">
        <f t="shared" si="4"/>
        <v>64.56921458177104</v>
      </c>
    </row>
    <row r="15" spans="1:13" ht="18" customHeight="1">
      <c r="A15" s="10"/>
      <c r="B15" s="194"/>
      <c r="C15" s="185" t="s">
        <v>99</v>
      </c>
      <c r="D15" s="210"/>
      <c r="E15" s="82">
        <v>813758</v>
      </c>
      <c r="F15" s="83">
        <v>207240</v>
      </c>
      <c r="G15" s="84">
        <f t="shared" si="0"/>
        <v>1020998</v>
      </c>
      <c r="H15" s="58">
        <v>774360</v>
      </c>
      <c r="I15" s="59">
        <v>28493</v>
      </c>
      <c r="J15" s="84">
        <f t="shared" si="1"/>
        <v>802853</v>
      </c>
      <c r="K15" s="118">
        <f t="shared" si="2"/>
        <v>95.15851149850447</v>
      </c>
      <c r="L15" s="91">
        <f t="shared" si="3"/>
        <v>13.748793669175836</v>
      </c>
      <c r="M15" s="119">
        <f t="shared" si="4"/>
        <v>78.63414032152855</v>
      </c>
    </row>
    <row r="16" spans="1:13" ht="18" customHeight="1">
      <c r="A16" s="10"/>
      <c r="B16" s="191"/>
      <c r="C16" s="182" t="s">
        <v>10</v>
      </c>
      <c r="D16" s="207"/>
      <c r="E16" s="73">
        <v>111390</v>
      </c>
      <c r="F16" s="74">
        <v>19971</v>
      </c>
      <c r="G16" s="75">
        <f t="shared" si="0"/>
        <v>131361</v>
      </c>
      <c r="H16" s="49">
        <v>103971</v>
      </c>
      <c r="I16" s="50">
        <v>3723</v>
      </c>
      <c r="J16" s="75">
        <f t="shared" si="1"/>
        <v>107694</v>
      </c>
      <c r="K16" s="114">
        <f t="shared" si="2"/>
        <v>93.33961755992459</v>
      </c>
      <c r="L16" s="88">
        <f t="shared" si="3"/>
        <v>18.64203094487006</v>
      </c>
      <c r="M16" s="115">
        <f t="shared" si="4"/>
        <v>81.98323703382282</v>
      </c>
    </row>
    <row r="17" spans="1:13" ht="18" customHeight="1">
      <c r="A17" s="10"/>
      <c r="B17" s="192"/>
      <c r="C17" s="183" t="s">
        <v>11</v>
      </c>
      <c r="D17" s="208"/>
      <c r="E17" s="76">
        <v>68335</v>
      </c>
      <c r="F17" s="77">
        <v>27532</v>
      </c>
      <c r="G17" s="78">
        <f t="shared" si="0"/>
        <v>95867</v>
      </c>
      <c r="H17" s="52">
        <v>61930</v>
      </c>
      <c r="I17" s="53">
        <v>3879</v>
      </c>
      <c r="J17" s="78">
        <f t="shared" si="1"/>
        <v>65809</v>
      </c>
      <c r="K17" s="116">
        <f t="shared" si="2"/>
        <v>90.62705787663715</v>
      </c>
      <c r="L17" s="89">
        <f t="shared" si="3"/>
        <v>14.08906000290571</v>
      </c>
      <c r="M17" s="117">
        <f t="shared" si="4"/>
        <v>68.64614518030187</v>
      </c>
    </row>
    <row r="18" spans="1:13" ht="18" customHeight="1">
      <c r="A18" s="10"/>
      <c r="B18" s="192"/>
      <c r="C18" s="183" t="s">
        <v>12</v>
      </c>
      <c r="D18" s="208"/>
      <c r="E18" s="76">
        <v>38179</v>
      </c>
      <c r="F18" s="77">
        <v>21273</v>
      </c>
      <c r="G18" s="78">
        <f t="shared" si="0"/>
        <v>59452</v>
      </c>
      <c r="H18" s="52">
        <v>34476</v>
      </c>
      <c r="I18" s="53">
        <v>1794</v>
      </c>
      <c r="J18" s="78">
        <f>SUM(H18:I18)</f>
        <v>36270</v>
      </c>
      <c r="K18" s="116">
        <f t="shared" si="2"/>
        <v>90.30095078446266</v>
      </c>
      <c r="L18" s="89">
        <f t="shared" si="3"/>
        <v>8.433225215061345</v>
      </c>
      <c r="M18" s="117">
        <f t="shared" si="4"/>
        <v>61.007199084976115</v>
      </c>
    </row>
    <row r="19" spans="1:13" ht="18" customHeight="1">
      <c r="A19" s="10"/>
      <c r="B19" s="193"/>
      <c r="C19" s="184" t="s">
        <v>13</v>
      </c>
      <c r="D19" s="209"/>
      <c r="E19" s="79">
        <v>228943</v>
      </c>
      <c r="F19" s="80">
        <v>80123</v>
      </c>
      <c r="G19" s="81">
        <f t="shared" si="0"/>
        <v>309066</v>
      </c>
      <c r="H19" s="55">
        <v>211651</v>
      </c>
      <c r="I19" s="56">
        <v>14131</v>
      </c>
      <c r="J19" s="81">
        <f aca="true" t="shared" si="5" ref="J19:J45">SUM(H19:I19)</f>
        <v>225782</v>
      </c>
      <c r="K19" s="101">
        <f t="shared" si="2"/>
        <v>92.44702829962043</v>
      </c>
      <c r="L19" s="90">
        <f t="shared" si="3"/>
        <v>17.636633675723576</v>
      </c>
      <c r="M19" s="102">
        <f t="shared" si="4"/>
        <v>73.05300485980341</v>
      </c>
    </row>
    <row r="20" spans="1:13" ht="18" customHeight="1">
      <c r="A20" s="10"/>
      <c r="B20" s="194"/>
      <c r="C20" s="185" t="s">
        <v>14</v>
      </c>
      <c r="D20" s="210"/>
      <c r="E20" s="82">
        <v>296485</v>
      </c>
      <c r="F20" s="83">
        <v>82728</v>
      </c>
      <c r="G20" s="84">
        <f t="shared" si="0"/>
        <v>379213</v>
      </c>
      <c r="H20" s="58">
        <v>276629</v>
      </c>
      <c r="I20" s="59">
        <v>20193</v>
      </c>
      <c r="J20" s="84">
        <f t="shared" si="5"/>
        <v>296822</v>
      </c>
      <c r="K20" s="118">
        <f t="shared" si="2"/>
        <v>93.30286523770174</v>
      </c>
      <c r="L20" s="91">
        <f t="shared" si="3"/>
        <v>24.40890629532927</v>
      </c>
      <c r="M20" s="119">
        <f t="shared" si="4"/>
        <v>78.27316046654519</v>
      </c>
    </row>
    <row r="21" spans="1:13" ht="18" customHeight="1">
      <c r="A21" s="10"/>
      <c r="B21" s="192"/>
      <c r="C21" s="183" t="s">
        <v>15</v>
      </c>
      <c r="D21" s="208"/>
      <c r="E21" s="76">
        <v>212608</v>
      </c>
      <c r="F21" s="77">
        <v>24445</v>
      </c>
      <c r="G21" s="78">
        <f t="shared" si="0"/>
        <v>237053</v>
      </c>
      <c r="H21" s="52">
        <v>206910</v>
      </c>
      <c r="I21" s="53">
        <v>6076</v>
      </c>
      <c r="J21" s="78">
        <f t="shared" si="5"/>
        <v>212986</v>
      </c>
      <c r="K21" s="116">
        <f t="shared" si="2"/>
        <v>97.31995033112582</v>
      </c>
      <c r="L21" s="89">
        <f t="shared" si="3"/>
        <v>24.855798731847003</v>
      </c>
      <c r="M21" s="117">
        <f t="shared" si="4"/>
        <v>89.84741808793814</v>
      </c>
    </row>
    <row r="22" spans="1:13" ht="18" customHeight="1">
      <c r="A22" s="10"/>
      <c r="B22" s="192"/>
      <c r="C22" s="183" t="s">
        <v>16</v>
      </c>
      <c r="D22" s="208"/>
      <c r="E22" s="76">
        <v>111525</v>
      </c>
      <c r="F22" s="77">
        <v>21912</v>
      </c>
      <c r="G22" s="78">
        <f t="shared" si="0"/>
        <v>133437</v>
      </c>
      <c r="H22" s="52">
        <v>104768</v>
      </c>
      <c r="I22" s="53">
        <v>4604</v>
      </c>
      <c r="J22" s="78">
        <f t="shared" si="5"/>
        <v>109372</v>
      </c>
      <c r="K22" s="116">
        <f t="shared" si="2"/>
        <v>93.94126877381753</v>
      </c>
      <c r="L22" s="89">
        <f t="shared" si="3"/>
        <v>21.011317999269806</v>
      </c>
      <c r="M22" s="117">
        <f t="shared" si="4"/>
        <v>81.9652720010192</v>
      </c>
    </row>
    <row r="23" spans="1:13" ht="18" customHeight="1">
      <c r="A23" s="10"/>
      <c r="B23" s="192"/>
      <c r="C23" s="183" t="s">
        <v>17</v>
      </c>
      <c r="D23" s="208"/>
      <c r="E23" s="76">
        <v>259944</v>
      </c>
      <c r="F23" s="77">
        <v>107228</v>
      </c>
      <c r="G23" s="78">
        <f t="shared" si="0"/>
        <v>367172</v>
      </c>
      <c r="H23" s="52">
        <v>243064</v>
      </c>
      <c r="I23" s="53">
        <v>25357</v>
      </c>
      <c r="J23" s="78">
        <f t="shared" si="5"/>
        <v>268421</v>
      </c>
      <c r="K23" s="116">
        <f t="shared" si="2"/>
        <v>93.50629366325055</v>
      </c>
      <c r="L23" s="89">
        <f t="shared" si="3"/>
        <v>23.647741261610776</v>
      </c>
      <c r="M23" s="117">
        <f t="shared" si="4"/>
        <v>73.10497532491584</v>
      </c>
    </row>
    <row r="24" spans="1:13" ht="18" customHeight="1">
      <c r="A24" s="10"/>
      <c r="B24" s="193"/>
      <c r="C24" s="184" t="s">
        <v>18</v>
      </c>
      <c r="D24" s="209"/>
      <c r="E24" s="79">
        <v>133715</v>
      </c>
      <c r="F24" s="80">
        <v>22755</v>
      </c>
      <c r="G24" s="81">
        <f t="shared" si="0"/>
        <v>156470</v>
      </c>
      <c r="H24" s="55">
        <v>130363</v>
      </c>
      <c r="I24" s="56">
        <v>3280</v>
      </c>
      <c r="J24" s="81">
        <f t="shared" si="5"/>
        <v>133643</v>
      </c>
      <c r="K24" s="101">
        <f t="shared" si="2"/>
        <v>97.49317578431739</v>
      </c>
      <c r="L24" s="90">
        <f t="shared" si="3"/>
        <v>14.414414414414415</v>
      </c>
      <c r="M24" s="102">
        <f t="shared" si="4"/>
        <v>85.41126094459001</v>
      </c>
    </row>
    <row r="25" spans="1:13" ht="18" customHeight="1">
      <c r="A25" s="10"/>
      <c r="B25" s="194"/>
      <c r="C25" s="185" t="s">
        <v>19</v>
      </c>
      <c r="D25" s="210"/>
      <c r="E25" s="82">
        <v>875523</v>
      </c>
      <c r="F25" s="83">
        <v>220495</v>
      </c>
      <c r="G25" s="84">
        <f>SUM(E25:F25)</f>
        <v>1096018</v>
      </c>
      <c r="H25" s="58">
        <v>819988</v>
      </c>
      <c r="I25" s="59">
        <v>45723</v>
      </c>
      <c r="J25" s="84">
        <f t="shared" si="5"/>
        <v>865711</v>
      </c>
      <c r="K25" s="118">
        <f t="shared" si="2"/>
        <v>93.65693419818783</v>
      </c>
      <c r="L25" s="91">
        <f t="shared" si="3"/>
        <v>20.736524637746886</v>
      </c>
      <c r="M25" s="119">
        <f t="shared" si="4"/>
        <v>78.98693269636082</v>
      </c>
    </row>
    <row r="26" spans="1:13" ht="18" customHeight="1">
      <c r="A26" s="10"/>
      <c r="B26" s="192"/>
      <c r="C26" s="183" t="s">
        <v>20</v>
      </c>
      <c r="D26" s="208"/>
      <c r="E26" s="76">
        <v>377953</v>
      </c>
      <c r="F26" s="77">
        <v>126135</v>
      </c>
      <c r="G26" s="78">
        <f aca="true" t="shared" si="6" ref="G26:G45">SUM(E26:F26)</f>
        <v>504088</v>
      </c>
      <c r="H26" s="52">
        <v>351552</v>
      </c>
      <c r="I26" s="53">
        <v>22142</v>
      </c>
      <c r="J26" s="78">
        <f t="shared" si="5"/>
        <v>373694</v>
      </c>
      <c r="K26" s="116">
        <f t="shared" si="2"/>
        <v>93.01473992798046</v>
      </c>
      <c r="L26" s="89">
        <f t="shared" si="3"/>
        <v>17.554207793237403</v>
      </c>
      <c r="M26" s="117">
        <f t="shared" si="4"/>
        <v>74.13269111742395</v>
      </c>
    </row>
    <row r="27" spans="1:13" ht="18" customHeight="1">
      <c r="A27" s="10"/>
      <c r="B27" s="192"/>
      <c r="C27" s="183" t="s">
        <v>21</v>
      </c>
      <c r="D27" s="208"/>
      <c r="E27" s="76">
        <v>762376</v>
      </c>
      <c r="F27" s="77">
        <v>231646</v>
      </c>
      <c r="G27" s="78">
        <f t="shared" si="6"/>
        <v>994022</v>
      </c>
      <c r="H27" s="52">
        <v>690116</v>
      </c>
      <c r="I27" s="53">
        <v>42079</v>
      </c>
      <c r="J27" s="78">
        <f t="shared" si="5"/>
        <v>732195</v>
      </c>
      <c r="K27" s="116">
        <f t="shared" si="2"/>
        <v>90.52173730547656</v>
      </c>
      <c r="L27" s="89">
        <f t="shared" si="3"/>
        <v>18.165217616535575</v>
      </c>
      <c r="M27" s="117">
        <f t="shared" si="4"/>
        <v>73.65983851464051</v>
      </c>
    </row>
    <row r="28" spans="1:13" ht="18" customHeight="1">
      <c r="A28" s="10"/>
      <c r="B28" s="192"/>
      <c r="C28" s="183" t="s">
        <v>22</v>
      </c>
      <c r="D28" s="208"/>
      <c r="E28" s="76">
        <v>394808</v>
      </c>
      <c r="F28" s="77">
        <v>110284</v>
      </c>
      <c r="G28" s="78">
        <f t="shared" si="6"/>
        <v>505092</v>
      </c>
      <c r="H28" s="52">
        <v>363076</v>
      </c>
      <c r="I28" s="53">
        <v>18541</v>
      </c>
      <c r="J28" s="78">
        <f t="shared" si="5"/>
        <v>381617</v>
      </c>
      <c r="K28" s="116">
        <f t="shared" si="2"/>
        <v>91.96267552835809</v>
      </c>
      <c r="L28" s="89">
        <f t="shared" si="3"/>
        <v>16.81204889195169</v>
      </c>
      <c r="M28" s="117">
        <f t="shared" si="4"/>
        <v>75.55395848677072</v>
      </c>
    </row>
    <row r="29" spans="1:13" ht="18" customHeight="1">
      <c r="A29" s="10"/>
      <c r="B29" s="193"/>
      <c r="C29" s="184" t="s">
        <v>23</v>
      </c>
      <c r="D29" s="209"/>
      <c r="E29" s="79">
        <v>343449</v>
      </c>
      <c r="F29" s="80">
        <v>86560</v>
      </c>
      <c r="G29" s="81">
        <f t="shared" si="6"/>
        <v>430009</v>
      </c>
      <c r="H29" s="55">
        <v>331697</v>
      </c>
      <c r="I29" s="56">
        <v>14569</v>
      </c>
      <c r="J29" s="81">
        <f t="shared" si="5"/>
        <v>346266</v>
      </c>
      <c r="K29" s="101">
        <f t="shared" si="2"/>
        <v>96.57824014628082</v>
      </c>
      <c r="L29" s="90">
        <f t="shared" si="3"/>
        <v>16.831099815157117</v>
      </c>
      <c r="M29" s="102">
        <f t="shared" si="4"/>
        <v>80.52529133111167</v>
      </c>
    </row>
    <row r="30" spans="1:13" ht="18" customHeight="1">
      <c r="A30" s="10"/>
      <c r="B30" s="194"/>
      <c r="C30" s="185" t="s">
        <v>24</v>
      </c>
      <c r="D30" s="210"/>
      <c r="E30" s="82">
        <v>629271</v>
      </c>
      <c r="F30" s="83">
        <v>208042</v>
      </c>
      <c r="G30" s="84">
        <f t="shared" si="6"/>
        <v>837313</v>
      </c>
      <c r="H30" s="58">
        <v>586398</v>
      </c>
      <c r="I30" s="59">
        <v>28702</v>
      </c>
      <c r="J30" s="84">
        <f t="shared" si="5"/>
        <v>615100</v>
      </c>
      <c r="K30" s="118">
        <f t="shared" si="2"/>
        <v>93.18687814947772</v>
      </c>
      <c r="L30" s="91">
        <f t="shared" si="3"/>
        <v>13.79625267974736</v>
      </c>
      <c r="M30" s="119">
        <f t="shared" si="4"/>
        <v>73.46117879454876</v>
      </c>
    </row>
    <row r="31" spans="1:13" ht="18" customHeight="1">
      <c r="A31" s="10"/>
      <c r="B31" s="192"/>
      <c r="C31" s="183" t="s">
        <v>25</v>
      </c>
      <c r="D31" s="208"/>
      <c r="E31" s="76">
        <v>328122</v>
      </c>
      <c r="F31" s="77">
        <v>88343</v>
      </c>
      <c r="G31" s="78">
        <f t="shared" si="6"/>
        <v>416465</v>
      </c>
      <c r="H31" s="52">
        <v>310223</v>
      </c>
      <c r="I31" s="53">
        <v>15313</v>
      </c>
      <c r="J31" s="78">
        <f t="shared" si="5"/>
        <v>325536</v>
      </c>
      <c r="K31" s="116">
        <f t="shared" si="2"/>
        <v>94.54501679253448</v>
      </c>
      <c r="L31" s="89">
        <f t="shared" si="3"/>
        <v>17.333574816340853</v>
      </c>
      <c r="M31" s="117">
        <f t="shared" si="4"/>
        <v>78.1664725727252</v>
      </c>
    </row>
    <row r="32" spans="1:13" ht="18" customHeight="1">
      <c r="A32" s="10"/>
      <c r="B32" s="192"/>
      <c r="C32" s="183" t="s">
        <v>26</v>
      </c>
      <c r="D32" s="208"/>
      <c r="E32" s="76">
        <v>670738</v>
      </c>
      <c r="F32" s="77">
        <v>170002</v>
      </c>
      <c r="G32" s="78">
        <f t="shared" si="6"/>
        <v>840740</v>
      </c>
      <c r="H32" s="52">
        <v>638843</v>
      </c>
      <c r="I32" s="53">
        <v>22377</v>
      </c>
      <c r="J32" s="78">
        <f t="shared" si="5"/>
        <v>661220</v>
      </c>
      <c r="K32" s="116">
        <f t="shared" si="2"/>
        <v>95.24479006706046</v>
      </c>
      <c r="L32" s="89">
        <f t="shared" si="3"/>
        <v>13.162786320160938</v>
      </c>
      <c r="M32" s="117">
        <f t="shared" si="4"/>
        <v>78.64738206817803</v>
      </c>
    </row>
    <row r="33" spans="1:13" ht="18" customHeight="1">
      <c r="A33" s="10"/>
      <c r="B33" s="192"/>
      <c r="C33" s="183" t="s">
        <v>27</v>
      </c>
      <c r="D33" s="208"/>
      <c r="E33" s="76">
        <v>15188</v>
      </c>
      <c r="F33" s="77">
        <v>1451</v>
      </c>
      <c r="G33" s="78">
        <f t="shared" si="6"/>
        <v>16639</v>
      </c>
      <c r="H33" s="52">
        <v>14185</v>
      </c>
      <c r="I33" s="53">
        <v>359</v>
      </c>
      <c r="J33" s="78">
        <f t="shared" si="5"/>
        <v>14544</v>
      </c>
      <c r="K33" s="116">
        <f t="shared" si="2"/>
        <v>93.39610218593627</v>
      </c>
      <c r="L33" s="89">
        <f t="shared" si="3"/>
        <v>24.74155754651964</v>
      </c>
      <c r="M33" s="117">
        <f t="shared" si="4"/>
        <v>87.40909910451349</v>
      </c>
    </row>
    <row r="34" spans="1:13" ht="18" customHeight="1">
      <c r="A34" s="10"/>
      <c r="B34" s="193"/>
      <c r="C34" s="184" t="s">
        <v>28</v>
      </c>
      <c r="D34" s="209"/>
      <c r="E34" s="79">
        <v>31207</v>
      </c>
      <c r="F34" s="80">
        <v>6291</v>
      </c>
      <c r="G34" s="81">
        <f t="shared" si="6"/>
        <v>37498</v>
      </c>
      <c r="H34" s="55">
        <v>29688</v>
      </c>
      <c r="I34" s="56">
        <v>736</v>
      </c>
      <c r="J34" s="81">
        <f t="shared" si="5"/>
        <v>30424</v>
      </c>
      <c r="K34" s="101">
        <f t="shared" si="2"/>
        <v>95.13250232319672</v>
      </c>
      <c r="L34" s="90">
        <f t="shared" si="3"/>
        <v>11.69925290096964</v>
      </c>
      <c r="M34" s="102">
        <f t="shared" si="4"/>
        <v>81.13499386633953</v>
      </c>
    </row>
    <row r="35" spans="1:13" ht="18" customHeight="1">
      <c r="A35" s="10"/>
      <c r="B35" s="194"/>
      <c r="C35" s="185" t="s">
        <v>29</v>
      </c>
      <c r="D35" s="210"/>
      <c r="E35" s="82">
        <v>10423</v>
      </c>
      <c r="F35" s="83">
        <v>1570</v>
      </c>
      <c r="G35" s="84">
        <f t="shared" si="6"/>
        <v>11993</v>
      </c>
      <c r="H35" s="58">
        <v>9734</v>
      </c>
      <c r="I35" s="59">
        <v>482</v>
      </c>
      <c r="J35" s="84">
        <f t="shared" si="5"/>
        <v>10216</v>
      </c>
      <c r="K35" s="118">
        <f t="shared" si="2"/>
        <v>93.38961911158016</v>
      </c>
      <c r="L35" s="91">
        <f t="shared" si="3"/>
        <v>30.700636942675157</v>
      </c>
      <c r="M35" s="119">
        <f t="shared" si="4"/>
        <v>85.18302343033436</v>
      </c>
    </row>
    <row r="36" spans="1:13" ht="18" customHeight="1">
      <c r="A36" s="10"/>
      <c r="B36" s="192"/>
      <c r="C36" s="183" t="s">
        <v>30</v>
      </c>
      <c r="D36" s="208"/>
      <c r="E36" s="76">
        <v>8350</v>
      </c>
      <c r="F36" s="77">
        <v>9882</v>
      </c>
      <c r="G36" s="78">
        <f t="shared" si="6"/>
        <v>18232</v>
      </c>
      <c r="H36" s="52">
        <v>7851</v>
      </c>
      <c r="I36" s="53">
        <v>486</v>
      </c>
      <c r="J36" s="78">
        <f t="shared" si="5"/>
        <v>8337</v>
      </c>
      <c r="K36" s="116">
        <f t="shared" si="2"/>
        <v>94.02395209580838</v>
      </c>
      <c r="L36" s="89">
        <f t="shared" si="3"/>
        <v>4.918032786885246</v>
      </c>
      <c r="M36" s="117">
        <f t="shared" si="4"/>
        <v>45.727292672224664</v>
      </c>
    </row>
    <row r="37" spans="1:13" ht="18" customHeight="1">
      <c r="A37" s="10"/>
      <c r="B37" s="192"/>
      <c r="C37" s="183" t="s">
        <v>31</v>
      </c>
      <c r="D37" s="208"/>
      <c r="E37" s="76">
        <v>29239</v>
      </c>
      <c r="F37" s="77">
        <v>5915</v>
      </c>
      <c r="G37" s="78">
        <f t="shared" si="6"/>
        <v>35154</v>
      </c>
      <c r="H37" s="52">
        <v>28524</v>
      </c>
      <c r="I37" s="53">
        <v>838</v>
      </c>
      <c r="J37" s="78">
        <f t="shared" si="5"/>
        <v>29362</v>
      </c>
      <c r="K37" s="116">
        <f t="shared" si="2"/>
        <v>97.5546359314614</v>
      </c>
      <c r="L37" s="89">
        <f t="shared" si="3"/>
        <v>14.167371090448015</v>
      </c>
      <c r="M37" s="117">
        <f t="shared" si="4"/>
        <v>83.52392330886954</v>
      </c>
    </row>
    <row r="38" spans="1:13" ht="18" customHeight="1">
      <c r="A38" s="10"/>
      <c r="B38" s="192"/>
      <c r="C38" s="183" t="s">
        <v>32</v>
      </c>
      <c r="D38" s="208"/>
      <c r="E38" s="76">
        <v>11177</v>
      </c>
      <c r="F38" s="77">
        <v>355</v>
      </c>
      <c r="G38" s="78">
        <f t="shared" si="6"/>
        <v>11532</v>
      </c>
      <c r="H38" s="52">
        <v>11115</v>
      </c>
      <c r="I38" s="53">
        <v>200</v>
      </c>
      <c r="J38" s="78">
        <f t="shared" si="5"/>
        <v>11315</v>
      </c>
      <c r="K38" s="116">
        <f t="shared" si="2"/>
        <v>99.4452894336584</v>
      </c>
      <c r="L38" s="89">
        <f t="shared" si="3"/>
        <v>56.33802816901409</v>
      </c>
      <c r="M38" s="117">
        <f t="shared" si="4"/>
        <v>98.11827956989248</v>
      </c>
    </row>
    <row r="39" spans="1:13" ht="18" customHeight="1">
      <c r="A39" s="10"/>
      <c r="B39" s="193"/>
      <c r="C39" s="184" t="s">
        <v>33</v>
      </c>
      <c r="D39" s="209"/>
      <c r="E39" s="79">
        <v>19155</v>
      </c>
      <c r="F39" s="103">
        <v>2516</v>
      </c>
      <c r="G39" s="81">
        <f t="shared" si="6"/>
        <v>21671</v>
      </c>
      <c r="H39" s="55">
        <v>18060</v>
      </c>
      <c r="I39" s="56">
        <v>377</v>
      </c>
      <c r="J39" s="81">
        <f t="shared" si="5"/>
        <v>18437</v>
      </c>
      <c r="K39" s="101">
        <f t="shared" si="2"/>
        <v>94.28347689898199</v>
      </c>
      <c r="L39" s="90">
        <f t="shared" si="3"/>
        <v>14.984101748807632</v>
      </c>
      <c r="M39" s="102">
        <f t="shared" si="4"/>
        <v>85.07683078768862</v>
      </c>
    </row>
    <row r="40" spans="1:13" ht="18" customHeight="1">
      <c r="A40" s="10"/>
      <c r="B40" s="194"/>
      <c r="C40" s="185" t="s">
        <v>34</v>
      </c>
      <c r="D40" s="210"/>
      <c r="E40" s="82">
        <v>26230</v>
      </c>
      <c r="F40" s="83">
        <v>11368</v>
      </c>
      <c r="G40" s="84">
        <f t="shared" si="6"/>
        <v>37598</v>
      </c>
      <c r="H40" s="58">
        <v>21979</v>
      </c>
      <c r="I40" s="59">
        <v>871</v>
      </c>
      <c r="J40" s="84">
        <f t="shared" si="5"/>
        <v>22850</v>
      </c>
      <c r="K40" s="118">
        <f t="shared" si="2"/>
        <v>83.79336637438048</v>
      </c>
      <c r="L40" s="91">
        <f t="shared" si="3"/>
        <v>7.66185784658691</v>
      </c>
      <c r="M40" s="119">
        <f t="shared" si="4"/>
        <v>60.77450928240864</v>
      </c>
    </row>
    <row r="41" spans="1:13" ht="18" customHeight="1">
      <c r="A41" s="10"/>
      <c r="B41" s="192"/>
      <c r="C41" s="183" t="s">
        <v>100</v>
      </c>
      <c r="D41" s="208"/>
      <c r="E41" s="76">
        <v>182476</v>
      </c>
      <c r="F41" s="77">
        <v>68187</v>
      </c>
      <c r="G41" s="78">
        <f t="shared" si="6"/>
        <v>250663</v>
      </c>
      <c r="H41" s="52">
        <v>161635</v>
      </c>
      <c r="I41" s="53">
        <v>12595</v>
      </c>
      <c r="J41" s="78">
        <f t="shared" si="5"/>
        <v>174230</v>
      </c>
      <c r="K41" s="116">
        <f t="shared" si="2"/>
        <v>88.57877200289353</v>
      </c>
      <c r="L41" s="89">
        <f t="shared" si="3"/>
        <v>18.471262850690014</v>
      </c>
      <c r="M41" s="117">
        <f t="shared" si="4"/>
        <v>69.50766567064146</v>
      </c>
    </row>
    <row r="42" spans="1:13" ht="18" customHeight="1">
      <c r="A42" s="10"/>
      <c r="B42" s="192"/>
      <c r="C42" s="183" t="s">
        <v>101</v>
      </c>
      <c r="D42" s="208"/>
      <c r="E42" s="76">
        <v>512891</v>
      </c>
      <c r="F42" s="77">
        <v>157448</v>
      </c>
      <c r="G42" s="78">
        <f t="shared" si="6"/>
        <v>670339</v>
      </c>
      <c r="H42" s="52">
        <v>476054</v>
      </c>
      <c r="I42" s="53">
        <v>26577</v>
      </c>
      <c r="J42" s="78">
        <f t="shared" si="5"/>
        <v>502631</v>
      </c>
      <c r="K42" s="116">
        <f t="shared" si="2"/>
        <v>92.8177721972115</v>
      </c>
      <c r="L42" s="89">
        <f t="shared" si="3"/>
        <v>16.879858747014886</v>
      </c>
      <c r="M42" s="117">
        <f t="shared" si="4"/>
        <v>74.98161378049018</v>
      </c>
    </row>
    <row r="43" spans="1:13" ht="18" customHeight="1">
      <c r="A43" s="10"/>
      <c r="B43" s="192"/>
      <c r="C43" s="183" t="s">
        <v>35</v>
      </c>
      <c r="D43" s="208"/>
      <c r="E43" s="76">
        <v>32802</v>
      </c>
      <c r="F43" s="77">
        <v>1747</v>
      </c>
      <c r="G43" s="78">
        <f t="shared" si="6"/>
        <v>34549</v>
      </c>
      <c r="H43" s="52">
        <v>31710</v>
      </c>
      <c r="I43" s="53">
        <v>540</v>
      </c>
      <c r="J43" s="78">
        <f t="shared" si="5"/>
        <v>32250</v>
      </c>
      <c r="K43" s="116">
        <f t="shared" si="2"/>
        <v>96.67093469910371</v>
      </c>
      <c r="L43" s="89">
        <f t="shared" si="3"/>
        <v>30.910131654264454</v>
      </c>
      <c r="M43" s="117">
        <f t="shared" si="4"/>
        <v>93.34568294306636</v>
      </c>
    </row>
    <row r="44" spans="1:13" ht="18" customHeight="1">
      <c r="A44" s="10"/>
      <c r="B44" s="193"/>
      <c r="C44" s="184" t="s">
        <v>36</v>
      </c>
      <c r="D44" s="209"/>
      <c r="E44" s="79">
        <v>125494</v>
      </c>
      <c r="F44" s="80">
        <v>26850</v>
      </c>
      <c r="G44" s="81">
        <f t="shared" si="6"/>
        <v>152344</v>
      </c>
      <c r="H44" s="55">
        <v>115363</v>
      </c>
      <c r="I44" s="56">
        <v>5059</v>
      </c>
      <c r="J44" s="81">
        <f t="shared" si="5"/>
        <v>120422</v>
      </c>
      <c r="K44" s="101">
        <f t="shared" si="2"/>
        <v>91.92710408465743</v>
      </c>
      <c r="L44" s="90">
        <f t="shared" si="3"/>
        <v>18.841713221601488</v>
      </c>
      <c r="M44" s="102">
        <f t="shared" si="4"/>
        <v>79.04610618074884</v>
      </c>
    </row>
    <row r="45" spans="1:13" ht="18" customHeight="1" thickBot="1">
      <c r="A45" s="10"/>
      <c r="B45" s="221"/>
      <c r="C45" s="219" t="s">
        <v>37</v>
      </c>
      <c r="D45" s="231"/>
      <c r="E45" s="153">
        <v>33232</v>
      </c>
      <c r="F45" s="154">
        <v>11952</v>
      </c>
      <c r="G45" s="155">
        <f t="shared" si="6"/>
        <v>45184</v>
      </c>
      <c r="H45" s="165">
        <v>27087</v>
      </c>
      <c r="I45" s="166">
        <v>119</v>
      </c>
      <c r="J45" s="155">
        <f t="shared" si="5"/>
        <v>27206</v>
      </c>
      <c r="K45" s="163">
        <f t="shared" si="2"/>
        <v>81.50878671160328</v>
      </c>
      <c r="L45" s="156">
        <f t="shared" si="3"/>
        <v>0.9956492637215529</v>
      </c>
      <c r="M45" s="164">
        <f t="shared" si="4"/>
        <v>60.211579320113316</v>
      </c>
    </row>
    <row r="46" spans="1:13" ht="18" customHeight="1" thickTop="1">
      <c r="A46" s="13"/>
      <c r="B46" s="195"/>
      <c r="C46" s="186" t="s">
        <v>57</v>
      </c>
      <c r="D46" s="211"/>
      <c r="E46" s="105">
        <f>SUM(E5:E15)</f>
        <v>20068747</v>
      </c>
      <c r="F46" s="106">
        <f>SUM(F5:F15)</f>
        <v>7366037</v>
      </c>
      <c r="G46" s="107">
        <f>SUM(G5:G15)</f>
        <v>27434784</v>
      </c>
      <c r="H46" s="105">
        <f>SUM(H5:H15)</f>
        <v>18427564</v>
      </c>
      <c r="I46" s="106">
        <f>SUM(I5:I15)</f>
        <v>849285</v>
      </c>
      <c r="J46" s="107">
        <f>SUM(J5:J15)</f>
        <v>19276849</v>
      </c>
      <c r="K46" s="157">
        <f t="shared" si="2"/>
        <v>91.82219497809206</v>
      </c>
      <c r="L46" s="108">
        <f t="shared" si="3"/>
        <v>11.529741162038693</v>
      </c>
      <c r="M46" s="158">
        <f t="shared" si="4"/>
        <v>70.26426379008488</v>
      </c>
    </row>
    <row r="47" spans="1:13" ht="18" customHeight="1" thickBot="1">
      <c r="A47" s="13"/>
      <c r="B47" s="196"/>
      <c r="C47" s="187" t="s">
        <v>58</v>
      </c>
      <c r="D47" s="212"/>
      <c r="E47" s="85">
        <f>SUM(E16:E45)</f>
        <v>6881228</v>
      </c>
      <c r="F47" s="86">
        <f>SUM(F16:F45)</f>
        <v>1955006</v>
      </c>
      <c r="G47" s="87">
        <f>SUM(G16:G45)</f>
        <v>8836234</v>
      </c>
      <c r="H47" s="85">
        <f>SUM(H16:H45)</f>
        <v>6418640</v>
      </c>
      <c r="I47" s="86">
        <f>SUM(I16:I45)</f>
        <v>341722</v>
      </c>
      <c r="J47" s="87">
        <f>SUM(J16:J45)</f>
        <v>6760362</v>
      </c>
      <c r="K47" s="120">
        <f t="shared" si="2"/>
        <v>93.27753709076345</v>
      </c>
      <c r="L47" s="100">
        <f t="shared" si="3"/>
        <v>17.479332544247946</v>
      </c>
      <c r="M47" s="121">
        <f t="shared" si="4"/>
        <v>76.50727674255798</v>
      </c>
    </row>
    <row r="48" spans="2:13" ht="18" customHeight="1" thickBot="1">
      <c r="B48" s="197"/>
      <c r="C48" s="188" t="s">
        <v>104</v>
      </c>
      <c r="D48" s="213"/>
      <c r="E48" s="151">
        <f>SUM(E46:E47)</f>
        <v>26949975</v>
      </c>
      <c r="F48" s="382">
        <f>SUM(F46:F47)</f>
        <v>9321043</v>
      </c>
      <c r="G48" s="152">
        <f>SUM(G46:G47)</f>
        <v>36271018</v>
      </c>
      <c r="H48" s="151">
        <f>SUM(H46:H47)</f>
        <v>24846204</v>
      </c>
      <c r="I48" s="382">
        <f>SUM(I46:I47)</f>
        <v>1191007</v>
      </c>
      <c r="J48" s="152">
        <f>SUM(J46:J47)</f>
        <v>26037211</v>
      </c>
      <c r="K48" s="160">
        <f t="shared" si="2"/>
        <v>92.19379238756251</v>
      </c>
      <c r="L48" s="161">
        <f t="shared" si="3"/>
        <v>12.777615123114442</v>
      </c>
      <c r="M48" s="162">
        <f t="shared" si="4"/>
        <v>71.78516743037099</v>
      </c>
    </row>
    <row r="49" spans="5:10" s="308" customFormat="1" ht="11.25">
      <c r="E49" s="11"/>
      <c r="F49" s="11"/>
      <c r="G49" s="11"/>
      <c r="H49" s="11"/>
      <c r="I49" s="11"/>
      <c r="J49" s="11"/>
    </row>
    <row r="50" spans="5:10" s="308" customFormat="1" ht="11.25">
      <c r="E50" s="11"/>
      <c r="F50" s="11"/>
      <c r="G50" s="11"/>
      <c r="H50" s="11"/>
      <c r="I50" s="11"/>
      <c r="J50" s="11"/>
    </row>
    <row r="51" spans="8:10" ht="13.5">
      <c r="H51" s="11"/>
      <c r="I51" s="11"/>
      <c r="J51" s="11"/>
    </row>
    <row r="52" spans="8:10" ht="13.5">
      <c r="H52" s="11"/>
      <c r="I52" s="11"/>
      <c r="J52" s="11"/>
    </row>
    <row r="53" spans="8:10" ht="13.5">
      <c r="H53" s="11"/>
      <c r="I53" s="11"/>
      <c r="J53" s="11"/>
    </row>
    <row r="54" spans="8:10" ht="13.5">
      <c r="H54" s="11"/>
      <c r="I54" s="11"/>
      <c r="J54" s="11"/>
    </row>
    <row r="55" spans="8:10" ht="13.5">
      <c r="H55" s="11"/>
      <c r="I55" s="11"/>
      <c r="J55" s="11"/>
    </row>
    <row r="56" spans="8:10" ht="13.5">
      <c r="H56" s="11"/>
      <c r="I56" s="11"/>
      <c r="J56" s="11"/>
    </row>
    <row r="57" spans="8:10" ht="13.5">
      <c r="H57" s="11"/>
      <c r="I57" s="11"/>
      <c r="J57" s="11"/>
    </row>
    <row r="58" spans="8:10" ht="13.5">
      <c r="H58" s="11"/>
      <c r="I58" s="11"/>
      <c r="J58" s="11"/>
    </row>
    <row r="59" spans="8:10" ht="13.5">
      <c r="H59" s="11"/>
      <c r="I59" s="11"/>
      <c r="J59" s="11"/>
    </row>
    <row r="60" spans="8:10" ht="13.5">
      <c r="H60" s="11"/>
      <c r="I60" s="11"/>
      <c r="J60" s="11"/>
    </row>
    <row r="61" spans="8:10" ht="13.5">
      <c r="H61" s="11"/>
      <c r="I61" s="11"/>
      <c r="J61" s="11"/>
    </row>
    <row r="62" spans="8:10" ht="13.5">
      <c r="H62" s="11"/>
      <c r="I62" s="11"/>
      <c r="J62" s="11"/>
    </row>
    <row r="63" spans="8:10" ht="13.5">
      <c r="H63" s="11"/>
      <c r="I63" s="11"/>
      <c r="J63" s="11"/>
    </row>
    <row r="64" spans="8:10" ht="13.5">
      <c r="H64" s="11"/>
      <c r="I64" s="11"/>
      <c r="J64" s="11"/>
    </row>
    <row r="65" spans="8:10" ht="13.5">
      <c r="H65" s="11"/>
      <c r="I65" s="11"/>
      <c r="J65" s="11"/>
    </row>
    <row r="66" spans="8:10" ht="13.5">
      <c r="H66" s="11"/>
      <c r="I66" s="11"/>
      <c r="J66" s="11"/>
    </row>
    <row r="67" spans="8:10" ht="13.5">
      <c r="H67" s="11"/>
      <c r="I67" s="11"/>
      <c r="J67" s="11"/>
    </row>
    <row r="68" spans="8:10" ht="13.5">
      <c r="H68" s="11"/>
      <c r="I68" s="11"/>
      <c r="J68" s="11"/>
    </row>
    <row r="69" spans="8:10" ht="13.5">
      <c r="H69" s="11"/>
      <c r="I69" s="11"/>
      <c r="J69" s="11"/>
    </row>
    <row r="70" spans="8:10" ht="13.5">
      <c r="H70" s="11"/>
      <c r="I70" s="11"/>
      <c r="J70" s="11"/>
    </row>
    <row r="71" spans="8:10" ht="13.5">
      <c r="H71" s="11"/>
      <c r="I71" s="11"/>
      <c r="J71" s="11"/>
    </row>
    <row r="72" spans="8:10" ht="13.5">
      <c r="H72" s="11"/>
      <c r="I72" s="11"/>
      <c r="J72" s="11"/>
    </row>
    <row r="73" spans="8:10" ht="13.5">
      <c r="H73" s="11"/>
      <c r="I73" s="11"/>
      <c r="J73" s="11"/>
    </row>
    <row r="74" spans="8:10" ht="13.5">
      <c r="H74" s="11"/>
      <c r="I74" s="11"/>
      <c r="J74" s="11"/>
    </row>
    <row r="75" spans="8:10" ht="13.5">
      <c r="H75" s="11"/>
      <c r="I75" s="11"/>
      <c r="J75" s="11"/>
    </row>
    <row r="76" spans="8:10" ht="13.5">
      <c r="H76" s="11"/>
      <c r="I76" s="11"/>
      <c r="J76" s="11"/>
    </row>
    <row r="77" spans="8:10" ht="13.5">
      <c r="H77" s="11"/>
      <c r="I77" s="11"/>
      <c r="J77" s="11"/>
    </row>
    <row r="78" spans="8:10" ht="13.5">
      <c r="H78" s="11"/>
      <c r="I78" s="11"/>
      <c r="J78" s="11"/>
    </row>
    <row r="79" spans="8:10" ht="13.5">
      <c r="H79" s="11"/>
      <c r="I79" s="11"/>
      <c r="J79" s="11"/>
    </row>
    <row r="80" spans="8:10" ht="13.5">
      <c r="H80" s="11"/>
      <c r="I80" s="11"/>
      <c r="J80" s="11"/>
    </row>
    <row r="81" spans="8:10" ht="13.5">
      <c r="H81" s="11"/>
      <c r="I81" s="11"/>
      <c r="J81" s="11"/>
    </row>
    <row r="82" spans="8:10" ht="13.5">
      <c r="H82" s="11"/>
      <c r="I82" s="11"/>
      <c r="J82" s="11"/>
    </row>
    <row r="83" spans="8:10" ht="13.5">
      <c r="H83" s="11"/>
      <c r="I83" s="11"/>
      <c r="J83" s="11"/>
    </row>
    <row r="84" spans="8:10" ht="13.5">
      <c r="H84" s="11"/>
      <c r="I84" s="11"/>
      <c r="J84" s="11"/>
    </row>
    <row r="85" spans="8:10" ht="13.5">
      <c r="H85" s="11"/>
      <c r="I85" s="11"/>
      <c r="J85" s="11"/>
    </row>
    <row r="86" spans="8:10" ht="13.5">
      <c r="H86" s="11"/>
      <c r="I86" s="11"/>
      <c r="J86" s="11"/>
    </row>
    <row r="87" spans="8:10" ht="13.5">
      <c r="H87" s="11"/>
      <c r="I87" s="11"/>
      <c r="J87" s="11"/>
    </row>
    <row r="88" spans="8:10" ht="13.5">
      <c r="H88" s="11"/>
      <c r="I88" s="11"/>
      <c r="J88" s="11"/>
    </row>
    <row r="89" spans="8:10" ht="13.5">
      <c r="H89" s="11"/>
      <c r="I89" s="11"/>
      <c r="J89" s="11"/>
    </row>
    <row r="90" spans="8:10" ht="13.5">
      <c r="H90" s="11"/>
      <c r="I90" s="11"/>
      <c r="J90" s="11"/>
    </row>
    <row r="91" spans="8:10" ht="13.5">
      <c r="H91" s="11"/>
      <c r="I91" s="11"/>
      <c r="J91" s="11"/>
    </row>
    <row r="92" spans="8:10" ht="13.5">
      <c r="H92" s="11"/>
      <c r="I92" s="11"/>
      <c r="J92" s="11"/>
    </row>
    <row r="93" spans="8:10" ht="13.5">
      <c r="H93" s="11"/>
      <c r="I93" s="11"/>
      <c r="J93" s="11"/>
    </row>
    <row r="94" spans="8:10" ht="13.5">
      <c r="H94" s="11"/>
      <c r="I94" s="11"/>
      <c r="J94" s="11"/>
    </row>
    <row r="95" spans="8:10" ht="13.5">
      <c r="H95" s="11"/>
      <c r="I95" s="11"/>
      <c r="J95" s="11"/>
    </row>
    <row r="96" spans="8:10" ht="13.5">
      <c r="H96" s="11"/>
      <c r="I96" s="11"/>
      <c r="J96" s="11"/>
    </row>
    <row r="97" spans="8:10" ht="13.5">
      <c r="H97" s="11"/>
      <c r="I97" s="11"/>
      <c r="J97" s="11"/>
    </row>
    <row r="98" spans="8:10" ht="13.5">
      <c r="H98" s="11"/>
      <c r="I98" s="11"/>
      <c r="J98" s="11"/>
    </row>
    <row r="99" spans="8:10" ht="13.5">
      <c r="H99" s="11"/>
      <c r="I99" s="11"/>
      <c r="J99" s="11"/>
    </row>
    <row r="100" spans="8:10" ht="13.5">
      <c r="H100" s="11"/>
      <c r="I100" s="11"/>
      <c r="J100" s="11"/>
    </row>
    <row r="101" spans="8:10" ht="13.5">
      <c r="H101" s="11"/>
      <c r="I101" s="11"/>
      <c r="J101" s="11"/>
    </row>
    <row r="102" spans="8:10" ht="13.5">
      <c r="H102" s="11"/>
      <c r="I102" s="11"/>
      <c r="J102" s="11"/>
    </row>
    <row r="103" spans="8:10" ht="13.5">
      <c r="H103" s="11"/>
      <c r="I103" s="11"/>
      <c r="J103" s="11"/>
    </row>
    <row r="104" spans="8:10" ht="13.5">
      <c r="H104" s="11"/>
      <c r="I104" s="11"/>
      <c r="J104" s="11"/>
    </row>
    <row r="105" spans="8:10" ht="13.5">
      <c r="H105" s="11"/>
      <c r="I105" s="11"/>
      <c r="J105" s="11"/>
    </row>
    <row r="106" spans="8:10" ht="13.5">
      <c r="H106" s="11"/>
      <c r="I106" s="11"/>
      <c r="J106" s="11"/>
    </row>
    <row r="107" spans="8:10" ht="13.5">
      <c r="H107" s="11"/>
      <c r="I107" s="11"/>
      <c r="J107" s="11"/>
    </row>
    <row r="108" spans="8:10" ht="13.5">
      <c r="H108" s="11"/>
      <c r="I108" s="11"/>
      <c r="J108" s="11"/>
    </row>
    <row r="109" spans="8:10" ht="13.5">
      <c r="H109" s="11"/>
      <c r="I109" s="11"/>
      <c r="J109" s="11"/>
    </row>
    <row r="110" spans="8:10" ht="13.5">
      <c r="H110" s="11"/>
      <c r="I110" s="11"/>
      <c r="J110" s="11"/>
    </row>
    <row r="111" spans="8:10" ht="13.5">
      <c r="H111" s="11"/>
      <c r="I111" s="11"/>
      <c r="J111" s="11"/>
    </row>
    <row r="112" spans="8:10" ht="13.5">
      <c r="H112" s="11"/>
      <c r="I112" s="11"/>
      <c r="J112" s="11"/>
    </row>
    <row r="113" spans="8:10" ht="13.5">
      <c r="H113" s="11"/>
      <c r="I113" s="11"/>
      <c r="J113" s="11"/>
    </row>
    <row r="114" spans="8:10" ht="13.5">
      <c r="H114" s="11"/>
      <c r="I114" s="11"/>
      <c r="J114" s="11"/>
    </row>
    <row r="115" spans="8:10" ht="13.5">
      <c r="H115" s="11"/>
      <c r="I115" s="11"/>
      <c r="J115" s="11"/>
    </row>
    <row r="116" spans="8:10" ht="13.5">
      <c r="H116" s="11"/>
      <c r="I116" s="11"/>
      <c r="J116" s="11"/>
    </row>
    <row r="117" spans="8:10" ht="13.5">
      <c r="H117" s="11"/>
      <c r="I117" s="11"/>
      <c r="J117" s="11"/>
    </row>
    <row r="118" spans="8:10" ht="13.5">
      <c r="H118" s="11"/>
      <c r="I118" s="11"/>
      <c r="J118" s="11"/>
    </row>
    <row r="119" spans="8:10" ht="13.5">
      <c r="H119" s="11"/>
      <c r="I119" s="11"/>
      <c r="J119" s="11"/>
    </row>
    <row r="120" spans="8:10" ht="13.5">
      <c r="H120" s="11"/>
      <c r="I120" s="11"/>
      <c r="J120" s="11"/>
    </row>
    <row r="121" spans="8:10" ht="13.5">
      <c r="H121" s="11"/>
      <c r="I121" s="11"/>
      <c r="J121" s="11"/>
    </row>
    <row r="122" spans="8:10" ht="13.5">
      <c r="H122" s="11"/>
      <c r="I122" s="11"/>
      <c r="J122" s="11"/>
    </row>
    <row r="123" spans="8:10" ht="13.5">
      <c r="H123" s="11"/>
      <c r="I123" s="11"/>
      <c r="J123" s="11"/>
    </row>
    <row r="124" spans="8:10" ht="13.5">
      <c r="H124" s="11"/>
      <c r="I124" s="11"/>
      <c r="J124" s="11"/>
    </row>
    <row r="125" spans="8:10" ht="13.5">
      <c r="H125" s="11"/>
      <c r="I125" s="11"/>
      <c r="J125" s="11"/>
    </row>
    <row r="126" spans="8:10" ht="13.5">
      <c r="H126" s="11"/>
      <c r="I126" s="11"/>
      <c r="J126" s="11"/>
    </row>
    <row r="127" spans="8:10" ht="13.5">
      <c r="H127" s="11"/>
      <c r="I127" s="11"/>
      <c r="J127" s="11"/>
    </row>
    <row r="128" spans="8:10" ht="13.5">
      <c r="H128" s="11"/>
      <c r="I128" s="11"/>
      <c r="J128" s="11"/>
    </row>
    <row r="129" spans="8:10" ht="13.5">
      <c r="H129" s="11"/>
      <c r="I129" s="11"/>
      <c r="J129" s="11"/>
    </row>
    <row r="130" spans="8:10" ht="13.5">
      <c r="H130" s="11"/>
      <c r="I130" s="11"/>
      <c r="J130" s="11"/>
    </row>
    <row r="131" spans="8:10" ht="13.5">
      <c r="H131" s="11"/>
      <c r="I131" s="11"/>
      <c r="J131" s="11"/>
    </row>
    <row r="132" spans="8:10" ht="13.5">
      <c r="H132" s="11"/>
      <c r="I132" s="11"/>
      <c r="J132" s="11"/>
    </row>
    <row r="133" spans="8:10" ht="13.5">
      <c r="H133" s="11"/>
      <c r="I133" s="11"/>
      <c r="J133" s="11"/>
    </row>
    <row r="134" spans="8:10" ht="13.5">
      <c r="H134" s="11"/>
      <c r="I134" s="11"/>
      <c r="J134" s="11"/>
    </row>
    <row r="135" spans="8:10" ht="13.5">
      <c r="H135" s="11"/>
      <c r="I135" s="11"/>
      <c r="J135" s="11"/>
    </row>
    <row r="136" spans="8:10" ht="13.5">
      <c r="H136" s="11"/>
      <c r="I136" s="11"/>
      <c r="J136" s="11"/>
    </row>
    <row r="137" spans="8:10" ht="13.5">
      <c r="H137" s="11"/>
      <c r="I137" s="11"/>
      <c r="J137" s="11"/>
    </row>
    <row r="138" spans="8:10" ht="13.5">
      <c r="H138" s="11"/>
      <c r="I138" s="11"/>
      <c r="J138" s="11"/>
    </row>
    <row r="139" spans="8:10" ht="13.5">
      <c r="H139" s="11"/>
      <c r="I139" s="11"/>
      <c r="J139" s="11"/>
    </row>
    <row r="140" spans="8:10" ht="13.5">
      <c r="H140" s="11"/>
      <c r="I140" s="11"/>
      <c r="J140" s="11"/>
    </row>
    <row r="141" spans="8:10" ht="13.5">
      <c r="H141" s="11"/>
      <c r="I141" s="11"/>
      <c r="J141" s="11"/>
    </row>
    <row r="142" spans="8:10" ht="13.5">
      <c r="H142" s="11"/>
      <c r="I142" s="11"/>
      <c r="J142" s="11"/>
    </row>
    <row r="143" spans="8:10" ht="13.5">
      <c r="H143" s="11"/>
      <c r="I143" s="11"/>
      <c r="J143" s="11"/>
    </row>
    <row r="144" spans="8:10" ht="13.5">
      <c r="H144" s="11"/>
      <c r="I144" s="11"/>
      <c r="J144" s="11"/>
    </row>
    <row r="145" spans="8:10" ht="13.5">
      <c r="H145" s="11"/>
      <c r="I145" s="11"/>
      <c r="J145" s="11"/>
    </row>
    <row r="146" spans="8:10" ht="13.5">
      <c r="H146" s="11"/>
      <c r="I146" s="11"/>
      <c r="J146" s="11"/>
    </row>
    <row r="147" spans="8:10" ht="13.5">
      <c r="H147" s="11"/>
      <c r="I147" s="11"/>
      <c r="J147" s="11"/>
    </row>
    <row r="148" spans="8:10" ht="13.5">
      <c r="H148" s="11"/>
      <c r="I148" s="11"/>
      <c r="J148" s="11"/>
    </row>
    <row r="149" spans="8:10" ht="13.5">
      <c r="H149" s="11"/>
      <c r="I149" s="11"/>
      <c r="J149" s="11"/>
    </row>
    <row r="150" spans="8:10" ht="13.5">
      <c r="H150" s="11"/>
      <c r="I150" s="11"/>
      <c r="J150" s="11"/>
    </row>
    <row r="151" spans="8:10" ht="13.5">
      <c r="H151" s="11"/>
      <c r="I151" s="11"/>
      <c r="J151" s="11"/>
    </row>
    <row r="152" spans="8:10" ht="13.5">
      <c r="H152" s="11"/>
      <c r="I152" s="11"/>
      <c r="J152" s="11"/>
    </row>
    <row r="153" spans="8:10" ht="13.5">
      <c r="H153" s="11"/>
      <c r="I153" s="11"/>
      <c r="J153" s="11"/>
    </row>
    <row r="154" spans="8:10" ht="13.5">
      <c r="H154" s="11"/>
      <c r="I154" s="11"/>
      <c r="J154" s="11"/>
    </row>
    <row r="155" spans="8:10" ht="13.5">
      <c r="H155" s="11"/>
      <c r="I155" s="11"/>
      <c r="J155" s="11"/>
    </row>
    <row r="156" spans="8:10" ht="13.5">
      <c r="H156" s="11"/>
      <c r="I156" s="11"/>
      <c r="J156" s="11"/>
    </row>
    <row r="157" spans="8:10" ht="13.5">
      <c r="H157" s="11"/>
      <c r="I157" s="11"/>
      <c r="J157" s="11"/>
    </row>
    <row r="158" spans="8:10" ht="13.5">
      <c r="H158" s="11"/>
      <c r="I158" s="11"/>
      <c r="J158" s="11"/>
    </row>
    <row r="159" spans="8:10" ht="13.5">
      <c r="H159" s="11"/>
      <c r="I159" s="11"/>
      <c r="J159" s="11"/>
    </row>
    <row r="160" spans="8:10" ht="13.5">
      <c r="H160" s="11"/>
      <c r="I160" s="11"/>
      <c r="J160" s="11"/>
    </row>
    <row r="161" spans="8:10" ht="13.5">
      <c r="H161" s="11"/>
      <c r="I161" s="11"/>
      <c r="J161" s="11"/>
    </row>
    <row r="162" spans="8:10" ht="13.5">
      <c r="H162" s="11"/>
      <c r="I162" s="11"/>
      <c r="J162" s="11"/>
    </row>
    <row r="163" spans="8:10" ht="13.5">
      <c r="H163" s="11"/>
      <c r="I163" s="11"/>
      <c r="J163" s="11"/>
    </row>
    <row r="164" spans="8:10" ht="13.5">
      <c r="H164" s="11"/>
      <c r="I164" s="11"/>
      <c r="J164" s="11"/>
    </row>
    <row r="165" spans="8:10" ht="13.5">
      <c r="H165" s="11"/>
      <c r="I165" s="11"/>
      <c r="J165" s="11"/>
    </row>
    <row r="166" spans="8:10" ht="13.5">
      <c r="H166" s="11"/>
      <c r="I166" s="11"/>
      <c r="J166" s="11"/>
    </row>
    <row r="167" spans="8:10" ht="13.5">
      <c r="H167" s="11"/>
      <c r="I167" s="11"/>
      <c r="J167" s="11"/>
    </row>
    <row r="168" spans="8:10" ht="13.5">
      <c r="H168" s="11"/>
      <c r="I168" s="11"/>
      <c r="J168" s="11"/>
    </row>
    <row r="169" spans="8:10" ht="13.5">
      <c r="H169" s="11"/>
      <c r="I169" s="11"/>
      <c r="J169" s="11"/>
    </row>
    <row r="170" spans="8:10" ht="13.5">
      <c r="H170" s="11"/>
      <c r="I170" s="11"/>
      <c r="J170" s="11"/>
    </row>
    <row r="171" spans="8:10" ht="13.5">
      <c r="H171" s="11"/>
      <c r="I171" s="11"/>
      <c r="J171" s="11"/>
    </row>
    <row r="172" spans="8:10" ht="13.5">
      <c r="H172" s="11"/>
      <c r="I172" s="11"/>
      <c r="J172" s="11"/>
    </row>
    <row r="173" spans="8:10" ht="13.5">
      <c r="H173" s="11"/>
      <c r="I173" s="11"/>
      <c r="J173" s="11"/>
    </row>
    <row r="174" spans="8:10" ht="13.5">
      <c r="H174" s="11"/>
      <c r="I174" s="11"/>
      <c r="J174" s="11"/>
    </row>
    <row r="175" spans="8:10" ht="13.5">
      <c r="H175" s="11"/>
      <c r="I175" s="11"/>
      <c r="J175" s="11"/>
    </row>
    <row r="176" spans="8:10" ht="13.5">
      <c r="H176" s="11"/>
      <c r="I176" s="11"/>
      <c r="J176" s="11"/>
    </row>
    <row r="177" spans="8:10" ht="13.5">
      <c r="H177" s="11"/>
      <c r="I177" s="11"/>
      <c r="J177" s="11"/>
    </row>
    <row r="178" spans="8:10" ht="13.5">
      <c r="H178" s="11"/>
      <c r="I178" s="11"/>
      <c r="J178" s="11"/>
    </row>
    <row r="179" spans="8:10" ht="13.5">
      <c r="H179" s="11"/>
      <c r="I179" s="11"/>
      <c r="J179" s="11"/>
    </row>
    <row r="180" spans="8:10" ht="13.5">
      <c r="H180" s="11"/>
      <c r="I180" s="11"/>
      <c r="J180" s="11"/>
    </row>
    <row r="181" spans="8:10" ht="13.5">
      <c r="H181" s="11"/>
      <c r="I181" s="11"/>
      <c r="J181" s="11"/>
    </row>
    <row r="182" spans="8:10" ht="13.5">
      <c r="H182" s="11"/>
      <c r="I182" s="11"/>
      <c r="J182" s="11"/>
    </row>
    <row r="183" spans="8:10" ht="13.5">
      <c r="H183" s="11"/>
      <c r="I183" s="11"/>
      <c r="J183" s="11"/>
    </row>
    <row r="184" spans="8:10" ht="13.5">
      <c r="H184" s="11"/>
      <c r="I184" s="11"/>
      <c r="J184" s="11"/>
    </row>
    <row r="185" spans="8:10" ht="13.5">
      <c r="H185" s="11"/>
      <c r="I185" s="11"/>
      <c r="J185" s="11"/>
    </row>
    <row r="186" spans="8:10" ht="13.5">
      <c r="H186" s="11"/>
      <c r="I186" s="11"/>
      <c r="J186" s="11"/>
    </row>
    <row r="187" spans="8:10" ht="13.5">
      <c r="H187" s="11"/>
      <c r="I187" s="11"/>
      <c r="J187" s="11"/>
    </row>
    <row r="188" spans="8:10" ht="13.5">
      <c r="H188" s="11"/>
      <c r="I188" s="11"/>
      <c r="J188" s="11"/>
    </row>
    <row r="189" spans="8:10" ht="13.5">
      <c r="H189" s="11"/>
      <c r="I189" s="11"/>
      <c r="J189" s="11"/>
    </row>
    <row r="190" spans="8:10" ht="13.5">
      <c r="H190" s="11"/>
      <c r="I190" s="11"/>
      <c r="J190" s="11"/>
    </row>
    <row r="191" spans="8:10" ht="13.5">
      <c r="H191" s="11"/>
      <c r="I191" s="11"/>
      <c r="J191" s="11"/>
    </row>
    <row r="192" spans="8:10" ht="13.5">
      <c r="H192" s="11"/>
      <c r="I192" s="11"/>
      <c r="J192" s="11"/>
    </row>
    <row r="193" spans="8:10" ht="13.5">
      <c r="H193" s="11"/>
      <c r="I193" s="11"/>
      <c r="J193" s="11"/>
    </row>
    <row r="194" spans="8:10" ht="13.5">
      <c r="H194" s="11"/>
      <c r="I194" s="11"/>
      <c r="J194" s="11"/>
    </row>
    <row r="195" spans="8:10" ht="13.5">
      <c r="H195" s="11"/>
      <c r="I195" s="11"/>
      <c r="J195" s="11"/>
    </row>
    <row r="196" spans="8:10" ht="13.5">
      <c r="H196" s="11"/>
      <c r="I196" s="11"/>
      <c r="J196" s="11"/>
    </row>
    <row r="197" spans="8:10" ht="13.5">
      <c r="H197" s="11"/>
      <c r="I197" s="11"/>
      <c r="J197" s="11"/>
    </row>
    <row r="198" spans="8:10" ht="13.5">
      <c r="H198" s="11"/>
      <c r="I198" s="11"/>
      <c r="J198" s="11"/>
    </row>
    <row r="199" spans="8:10" ht="13.5">
      <c r="H199" s="11"/>
      <c r="I199" s="11"/>
      <c r="J199" s="11"/>
    </row>
    <row r="200" spans="8:10" ht="13.5">
      <c r="H200" s="11"/>
      <c r="I200" s="11"/>
      <c r="J200" s="11"/>
    </row>
    <row r="201" spans="8:10" ht="13.5">
      <c r="H201" s="11"/>
      <c r="I201" s="11"/>
      <c r="J201" s="11"/>
    </row>
    <row r="202" spans="8:10" ht="13.5">
      <c r="H202" s="11"/>
      <c r="I202" s="11"/>
      <c r="J202" s="11"/>
    </row>
    <row r="203" spans="8:10" ht="13.5">
      <c r="H203" s="11"/>
      <c r="I203" s="11"/>
      <c r="J203" s="11"/>
    </row>
    <row r="204" spans="8:10" ht="13.5">
      <c r="H204" s="11"/>
      <c r="I204" s="11"/>
      <c r="J204" s="11"/>
    </row>
    <row r="205" spans="8:10" ht="13.5">
      <c r="H205" s="11"/>
      <c r="I205" s="11"/>
      <c r="J205" s="11"/>
    </row>
    <row r="206" spans="8:10" ht="13.5">
      <c r="H206" s="11"/>
      <c r="I206" s="11"/>
      <c r="J206" s="11"/>
    </row>
    <row r="207" spans="8:10" ht="13.5">
      <c r="H207" s="11"/>
      <c r="I207" s="11"/>
      <c r="J207" s="11"/>
    </row>
    <row r="208" spans="8:10" ht="13.5">
      <c r="H208" s="11"/>
      <c r="I208" s="11"/>
      <c r="J208" s="11"/>
    </row>
    <row r="209" spans="8:10" ht="13.5">
      <c r="H209" s="11"/>
      <c r="I209" s="11"/>
      <c r="J209" s="11"/>
    </row>
    <row r="210" spans="8:10" ht="13.5">
      <c r="H210" s="11"/>
      <c r="I210" s="11"/>
      <c r="J210" s="11"/>
    </row>
    <row r="211" spans="8:10" ht="13.5">
      <c r="H211" s="11"/>
      <c r="I211" s="11"/>
      <c r="J211" s="11"/>
    </row>
    <row r="212" spans="8:10" ht="13.5">
      <c r="H212" s="11"/>
      <c r="I212" s="11"/>
      <c r="J212" s="11"/>
    </row>
    <row r="213" spans="8:10" ht="13.5">
      <c r="H213" s="11"/>
      <c r="I213" s="11"/>
      <c r="J213" s="11"/>
    </row>
    <row r="214" spans="8:10" ht="13.5">
      <c r="H214" s="11"/>
      <c r="I214" s="11"/>
      <c r="J214" s="11"/>
    </row>
    <row r="215" spans="8:10" ht="13.5">
      <c r="H215" s="11"/>
      <c r="I215" s="11"/>
      <c r="J215" s="11"/>
    </row>
    <row r="216" spans="8:10" ht="13.5">
      <c r="H216" s="11"/>
      <c r="I216" s="11"/>
      <c r="J216" s="11"/>
    </row>
    <row r="217" spans="8:10" ht="13.5">
      <c r="H217" s="11"/>
      <c r="I217" s="11"/>
      <c r="J217" s="11"/>
    </row>
    <row r="218" spans="8:10" ht="13.5">
      <c r="H218" s="11"/>
      <c r="I218" s="11"/>
      <c r="J218" s="11"/>
    </row>
    <row r="219" spans="8:10" ht="13.5">
      <c r="H219" s="11"/>
      <c r="I219" s="11"/>
      <c r="J219" s="11"/>
    </row>
    <row r="220" spans="8:10" ht="13.5">
      <c r="H220" s="11"/>
      <c r="I220" s="11"/>
      <c r="J220" s="11"/>
    </row>
    <row r="221" spans="8:10" ht="13.5">
      <c r="H221" s="11"/>
      <c r="I221" s="11"/>
      <c r="J221" s="11"/>
    </row>
    <row r="222" spans="8:10" ht="13.5">
      <c r="H222" s="11"/>
      <c r="I222" s="11"/>
      <c r="J222" s="11"/>
    </row>
    <row r="223" spans="8:10" ht="13.5">
      <c r="H223" s="11"/>
      <c r="I223" s="11"/>
      <c r="J223" s="11"/>
    </row>
    <row r="224" spans="8:10" ht="13.5">
      <c r="H224" s="11"/>
      <c r="I224" s="11"/>
      <c r="J224" s="11"/>
    </row>
    <row r="225" spans="8:10" ht="13.5">
      <c r="H225" s="11"/>
      <c r="I225" s="11"/>
      <c r="J225" s="11"/>
    </row>
    <row r="226" spans="8:10" ht="13.5">
      <c r="H226" s="11"/>
      <c r="I226" s="11"/>
      <c r="J226" s="11"/>
    </row>
    <row r="227" spans="8:10" ht="13.5">
      <c r="H227" s="11"/>
      <c r="I227" s="11"/>
      <c r="J227" s="11"/>
    </row>
    <row r="228" spans="8:10" ht="13.5">
      <c r="H228" s="11"/>
      <c r="I228" s="11"/>
      <c r="J228" s="11"/>
    </row>
    <row r="229" spans="8:10" ht="13.5">
      <c r="H229" s="11"/>
      <c r="I229" s="11"/>
      <c r="J229" s="11"/>
    </row>
    <row r="230" spans="8:10" ht="13.5">
      <c r="H230" s="11"/>
      <c r="I230" s="11"/>
      <c r="J230" s="11"/>
    </row>
    <row r="231" spans="8:10" ht="13.5">
      <c r="H231" s="11"/>
      <c r="I231" s="11"/>
      <c r="J231" s="11"/>
    </row>
    <row r="232" spans="8:10" ht="13.5">
      <c r="H232" s="11"/>
      <c r="I232" s="11"/>
      <c r="J232" s="11"/>
    </row>
    <row r="233" spans="8:10" ht="13.5">
      <c r="H233" s="11"/>
      <c r="I233" s="11"/>
      <c r="J233" s="11"/>
    </row>
    <row r="234" spans="8:10" ht="13.5">
      <c r="H234" s="11"/>
      <c r="I234" s="11"/>
      <c r="J234" s="11"/>
    </row>
    <row r="235" spans="8:10" ht="13.5">
      <c r="H235" s="11"/>
      <c r="I235" s="11"/>
      <c r="J235" s="11"/>
    </row>
    <row r="236" spans="8:10" ht="13.5">
      <c r="H236" s="11"/>
      <c r="I236" s="11"/>
      <c r="J236" s="11"/>
    </row>
    <row r="237" spans="8:10" ht="13.5">
      <c r="H237" s="11"/>
      <c r="I237" s="11"/>
      <c r="J237" s="11"/>
    </row>
    <row r="238" spans="8:10" ht="13.5">
      <c r="H238" s="11"/>
      <c r="I238" s="11"/>
      <c r="J238" s="11"/>
    </row>
    <row r="239" spans="8:10" ht="13.5">
      <c r="H239" s="11"/>
      <c r="I239" s="11"/>
      <c r="J239" s="11"/>
    </row>
    <row r="240" spans="8:10" ht="13.5">
      <c r="H240" s="11"/>
      <c r="I240" s="11"/>
      <c r="J240" s="11"/>
    </row>
    <row r="241" spans="8:10" ht="13.5">
      <c r="H241" s="11"/>
      <c r="I241" s="11"/>
      <c r="J241" s="11"/>
    </row>
    <row r="242" spans="8:10" ht="13.5">
      <c r="H242" s="11"/>
      <c r="I242" s="11"/>
      <c r="J242" s="11"/>
    </row>
    <row r="243" spans="8:10" ht="13.5">
      <c r="H243" s="11"/>
      <c r="I243" s="11"/>
      <c r="J243" s="11"/>
    </row>
    <row r="244" spans="8:10" ht="13.5">
      <c r="H244" s="11"/>
      <c r="I244" s="11"/>
      <c r="J244" s="11"/>
    </row>
    <row r="245" spans="8:10" ht="13.5">
      <c r="H245" s="11"/>
      <c r="I245" s="11"/>
      <c r="J245" s="11"/>
    </row>
    <row r="246" spans="8:10" ht="13.5">
      <c r="H246" s="11"/>
      <c r="I246" s="11"/>
      <c r="J246" s="11"/>
    </row>
    <row r="247" spans="8:10" ht="13.5">
      <c r="H247" s="11"/>
      <c r="I247" s="11"/>
      <c r="J247" s="11"/>
    </row>
    <row r="248" spans="8:10" ht="13.5">
      <c r="H248" s="11"/>
      <c r="I248" s="11"/>
      <c r="J248" s="11"/>
    </row>
    <row r="249" spans="8:10" ht="13.5">
      <c r="H249" s="11"/>
      <c r="I249" s="11"/>
      <c r="J249" s="11"/>
    </row>
    <row r="250" spans="8:10" ht="13.5">
      <c r="H250" s="11"/>
      <c r="I250" s="11"/>
      <c r="J250" s="11"/>
    </row>
    <row r="251" spans="8:10" ht="13.5">
      <c r="H251" s="11"/>
      <c r="I251" s="11"/>
      <c r="J251" s="11"/>
    </row>
    <row r="252" spans="8:10" ht="13.5">
      <c r="H252" s="11"/>
      <c r="I252" s="11"/>
      <c r="J252" s="11"/>
    </row>
    <row r="253" spans="8:10" ht="13.5">
      <c r="H253" s="11"/>
      <c r="I253" s="11"/>
      <c r="J253" s="11"/>
    </row>
    <row r="254" spans="8:10" ht="13.5">
      <c r="H254" s="11"/>
      <c r="I254" s="11"/>
      <c r="J254" s="11"/>
    </row>
    <row r="255" spans="8:10" ht="13.5">
      <c r="H255" s="11"/>
      <c r="I255" s="11"/>
      <c r="J255" s="11"/>
    </row>
    <row r="256" spans="8:10" ht="13.5">
      <c r="H256" s="11"/>
      <c r="I256" s="11"/>
      <c r="J256" s="11"/>
    </row>
    <row r="257" spans="8:10" ht="13.5">
      <c r="H257" s="11"/>
      <c r="I257" s="11"/>
      <c r="J257" s="11"/>
    </row>
    <row r="258" spans="8:10" ht="13.5">
      <c r="H258" s="11"/>
      <c r="I258" s="11"/>
      <c r="J258" s="11"/>
    </row>
    <row r="259" spans="8:10" ht="13.5">
      <c r="H259" s="11"/>
      <c r="I259" s="11"/>
      <c r="J259" s="11"/>
    </row>
    <row r="260" spans="8:10" ht="13.5">
      <c r="H260" s="11"/>
      <c r="I260" s="11"/>
      <c r="J260" s="11"/>
    </row>
    <row r="261" spans="8:10" ht="13.5">
      <c r="H261" s="11"/>
      <c r="I261" s="11"/>
      <c r="J261" s="11"/>
    </row>
    <row r="262" spans="8:10" ht="13.5">
      <c r="H262" s="11"/>
      <c r="I262" s="11"/>
      <c r="J262" s="11"/>
    </row>
    <row r="263" spans="8:10" ht="13.5">
      <c r="H263" s="11"/>
      <c r="I263" s="11"/>
      <c r="J263" s="11"/>
    </row>
    <row r="264" spans="8:10" ht="13.5">
      <c r="H264" s="11"/>
      <c r="I264" s="11"/>
      <c r="J264" s="11"/>
    </row>
    <row r="265" spans="8:10" ht="13.5">
      <c r="H265" s="11"/>
      <c r="I265" s="11"/>
      <c r="J265" s="11"/>
    </row>
    <row r="266" spans="8:10" ht="13.5">
      <c r="H266" s="11"/>
      <c r="I266" s="11"/>
      <c r="J266" s="11"/>
    </row>
    <row r="267" spans="8:10" ht="13.5">
      <c r="H267" s="11"/>
      <c r="I267" s="11"/>
      <c r="J267" s="11"/>
    </row>
    <row r="268" spans="8:10" ht="13.5">
      <c r="H268" s="11"/>
      <c r="I268" s="11"/>
      <c r="J268" s="11"/>
    </row>
    <row r="269" spans="8:10" ht="13.5">
      <c r="H269" s="11"/>
      <c r="I269" s="11"/>
      <c r="J269" s="11"/>
    </row>
    <row r="270" spans="8:10" ht="13.5">
      <c r="H270" s="11"/>
      <c r="I270" s="11"/>
      <c r="J270" s="11"/>
    </row>
    <row r="271" spans="8:10" ht="13.5">
      <c r="H271" s="11"/>
      <c r="I271" s="11"/>
      <c r="J271" s="11"/>
    </row>
    <row r="272" spans="8:10" ht="13.5">
      <c r="H272" s="11"/>
      <c r="I272" s="11"/>
      <c r="J272" s="11"/>
    </row>
    <row r="273" spans="8:10" ht="13.5">
      <c r="H273" s="11"/>
      <c r="I273" s="11"/>
      <c r="J273" s="11"/>
    </row>
    <row r="274" spans="8:10" ht="13.5">
      <c r="H274" s="11"/>
      <c r="I274" s="11"/>
      <c r="J274" s="11"/>
    </row>
    <row r="275" spans="8:10" ht="13.5">
      <c r="H275" s="11"/>
      <c r="I275" s="11"/>
      <c r="J275" s="11"/>
    </row>
    <row r="276" spans="8:10" ht="13.5">
      <c r="H276" s="11"/>
      <c r="I276" s="11"/>
      <c r="J276" s="11"/>
    </row>
    <row r="277" spans="8:10" ht="13.5">
      <c r="H277" s="11"/>
      <c r="I277" s="11"/>
      <c r="J277" s="11"/>
    </row>
    <row r="278" spans="8:10" ht="13.5">
      <c r="H278" s="11"/>
      <c r="I278" s="11"/>
      <c r="J278" s="11"/>
    </row>
    <row r="279" spans="8:10" ht="13.5">
      <c r="H279" s="11"/>
      <c r="I279" s="11"/>
      <c r="J279" s="11"/>
    </row>
    <row r="280" spans="8:10" ht="13.5">
      <c r="H280" s="11"/>
      <c r="I280" s="11"/>
      <c r="J280" s="11"/>
    </row>
    <row r="281" spans="8:10" ht="13.5">
      <c r="H281" s="11"/>
      <c r="I281" s="11"/>
      <c r="J281" s="11"/>
    </row>
    <row r="282" spans="8:10" ht="13.5">
      <c r="H282" s="11"/>
      <c r="I282" s="11"/>
      <c r="J282" s="11"/>
    </row>
    <row r="283" spans="8:10" ht="13.5">
      <c r="H283" s="11"/>
      <c r="I283" s="11"/>
      <c r="J283" s="11"/>
    </row>
    <row r="284" spans="8:10" ht="13.5">
      <c r="H284" s="11"/>
      <c r="I284" s="11"/>
      <c r="J284" s="11"/>
    </row>
    <row r="285" spans="8:10" ht="13.5">
      <c r="H285" s="11"/>
      <c r="I285" s="11"/>
      <c r="J285" s="11"/>
    </row>
    <row r="286" spans="8:10" ht="13.5">
      <c r="H286" s="11"/>
      <c r="I286" s="11"/>
      <c r="J286" s="11"/>
    </row>
    <row r="287" spans="8:10" ht="13.5">
      <c r="H287" s="11"/>
      <c r="I287" s="11"/>
      <c r="J287" s="11"/>
    </row>
    <row r="288" spans="8:10" ht="13.5">
      <c r="H288" s="11"/>
      <c r="I288" s="11"/>
      <c r="J288" s="11"/>
    </row>
    <row r="289" spans="8:10" ht="13.5">
      <c r="H289" s="11"/>
      <c r="I289" s="11"/>
      <c r="J289" s="11"/>
    </row>
    <row r="290" spans="8:10" ht="13.5">
      <c r="H290" s="11"/>
      <c r="I290" s="11"/>
      <c r="J290" s="11"/>
    </row>
    <row r="291" spans="8:10" ht="13.5">
      <c r="H291" s="11"/>
      <c r="I291" s="11"/>
      <c r="J291" s="11"/>
    </row>
    <row r="292" spans="8:10" ht="13.5">
      <c r="H292" s="11"/>
      <c r="I292" s="11"/>
      <c r="J292" s="11"/>
    </row>
    <row r="293" spans="8:10" ht="13.5">
      <c r="H293" s="11"/>
      <c r="I293" s="11"/>
      <c r="J293" s="11"/>
    </row>
    <row r="294" spans="8:10" ht="13.5">
      <c r="H294" s="11"/>
      <c r="I294" s="11"/>
      <c r="J294" s="11"/>
    </row>
    <row r="295" spans="8:10" ht="13.5">
      <c r="H295" s="11"/>
      <c r="I295" s="11"/>
      <c r="J295" s="11"/>
    </row>
    <row r="296" spans="8:10" ht="13.5">
      <c r="H296" s="11"/>
      <c r="I296" s="11"/>
      <c r="J296" s="11"/>
    </row>
    <row r="297" spans="8:10" ht="13.5">
      <c r="H297" s="11"/>
      <c r="I297" s="11"/>
      <c r="J297" s="11"/>
    </row>
    <row r="298" spans="8:10" ht="13.5">
      <c r="H298" s="11"/>
      <c r="I298" s="11"/>
      <c r="J298" s="11"/>
    </row>
    <row r="299" spans="8:10" ht="13.5">
      <c r="H299" s="11"/>
      <c r="I299" s="11"/>
      <c r="J299" s="11"/>
    </row>
    <row r="300" spans="8:10" ht="13.5">
      <c r="H300" s="11"/>
      <c r="I300" s="11"/>
      <c r="J300" s="11"/>
    </row>
    <row r="301" spans="8:10" ht="13.5">
      <c r="H301" s="11"/>
      <c r="I301" s="11"/>
      <c r="J301" s="11"/>
    </row>
    <row r="302" spans="8:10" ht="13.5">
      <c r="H302" s="11"/>
      <c r="I302" s="11"/>
      <c r="J302" s="11"/>
    </row>
    <row r="303" spans="8:10" ht="13.5">
      <c r="H303" s="11"/>
      <c r="I303" s="11"/>
      <c r="J303" s="11"/>
    </row>
    <row r="304" spans="8:10" ht="13.5">
      <c r="H304" s="11"/>
      <c r="I304" s="11"/>
      <c r="J304" s="11"/>
    </row>
    <row r="305" spans="8:10" ht="13.5">
      <c r="H305" s="11"/>
      <c r="I305" s="11"/>
      <c r="J305" s="11"/>
    </row>
    <row r="306" spans="8:10" ht="13.5">
      <c r="H306" s="11"/>
      <c r="I306" s="11"/>
      <c r="J306" s="11"/>
    </row>
    <row r="307" spans="8:10" ht="13.5">
      <c r="H307" s="11"/>
      <c r="I307" s="11"/>
      <c r="J307" s="11"/>
    </row>
    <row r="308" spans="8:10" ht="13.5">
      <c r="H308" s="11"/>
      <c r="I308" s="11"/>
      <c r="J308" s="11"/>
    </row>
    <row r="309" spans="8:10" ht="13.5">
      <c r="H309" s="11"/>
      <c r="I309" s="11"/>
      <c r="J309" s="11"/>
    </row>
    <row r="310" spans="8:10" ht="13.5">
      <c r="H310" s="11"/>
      <c r="I310" s="11"/>
      <c r="J310" s="11"/>
    </row>
    <row r="311" spans="8:10" ht="13.5">
      <c r="H311" s="11"/>
      <c r="I311" s="11"/>
      <c r="J311" s="11"/>
    </row>
    <row r="312" spans="8:10" ht="13.5">
      <c r="H312" s="11"/>
      <c r="I312" s="11"/>
      <c r="J312" s="11"/>
    </row>
    <row r="313" spans="8:10" ht="13.5">
      <c r="H313" s="11"/>
      <c r="I313" s="11"/>
      <c r="J313" s="11"/>
    </row>
    <row r="314" spans="8:10" ht="13.5">
      <c r="H314" s="11"/>
      <c r="I314" s="11"/>
      <c r="J314" s="11"/>
    </row>
    <row r="315" spans="8:10" ht="13.5">
      <c r="H315" s="11"/>
      <c r="I315" s="11"/>
      <c r="J315" s="11"/>
    </row>
    <row r="316" spans="8:10" ht="13.5">
      <c r="H316" s="11"/>
      <c r="I316" s="11"/>
      <c r="J316" s="11"/>
    </row>
    <row r="317" spans="8:10" ht="13.5">
      <c r="H317" s="11"/>
      <c r="I317" s="11"/>
      <c r="J317" s="11"/>
    </row>
    <row r="318" spans="8:10" ht="13.5">
      <c r="H318" s="11"/>
      <c r="I318" s="11"/>
      <c r="J318" s="11"/>
    </row>
    <row r="319" spans="8:10" ht="13.5">
      <c r="H319" s="11"/>
      <c r="I319" s="11"/>
      <c r="J319" s="11"/>
    </row>
    <row r="320" spans="8:10" ht="13.5">
      <c r="H320" s="11"/>
      <c r="I320" s="11"/>
      <c r="J320" s="11"/>
    </row>
    <row r="321" spans="8:10" ht="13.5">
      <c r="H321" s="11"/>
      <c r="I321" s="11"/>
      <c r="J321" s="11"/>
    </row>
    <row r="322" spans="8:10" ht="13.5">
      <c r="H322" s="11"/>
      <c r="I322" s="11"/>
      <c r="J322" s="11"/>
    </row>
    <row r="323" spans="8:10" ht="13.5">
      <c r="H323" s="11"/>
      <c r="I323" s="11"/>
      <c r="J323" s="11"/>
    </row>
    <row r="324" spans="8:10" ht="13.5">
      <c r="H324" s="11"/>
      <c r="I324" s="11"/>
      <c r="J324" s="11"/>
    </row>
    <row r="325" spans="8:10" ht="13.5">
      <c r="H325" s="11"/>
      <c r="I325" s="11"/>
      <c r="J325" s="11"/>
    </row>
    <row r="326" spans="8:10" ht="13.5">
      <c r="H326" s="11"/>
      <c r="I326" s="11"/>
      <c r="J326" s="11"/>
    </row>
    <row r="327" spans="8:10" ht="13.5">
      <c r="H327" s="11"/>
      <c r="I327" s="11"/>
      <c r="J327" s="11"/>
    </row>
    <row r="328" spans="8:10" ht="13.5">
      <c r="H328" s="11"/>
      <c r="I328" s="11"/>
      <c r="J328" s="11"/>
    </row>
    <row r="329" spans="8:10" ht="13.5">
      <c r="H329" s="11"/>
      <c r="I329" s="11"/>
      <c r="J329" s="11"/>
    </row>
    <row r="330" spans="8:10" ht="13.5">
      <c r="H330" s="11"/>
      <c r="I330" s="11"/>
      <c r="J330" s="11"/>
    </row>
    <row r="331" spans="8:10" ht="13.5">
      <c r="H331" s="11"/>
      <c r="I331" s="11"/>
      <c r="J331" s="11"/>
    </row>
    <row r="332" spans="8:10" ht="13.5">
      <c r="H332" s="11"/>
      <c r="I332" s="11"/>
      <c r="J332" s="11"/>
    </row>
    <row r="333" spans="8:10" ht="13.5">
      <c r="H333" s="11"/>
      <c r="I333" s="11"/>
      <c r="J333" s="11"/>
    </row>
    <row r="334" spans="8:10" ht="13.5">
      <c r="H334" s="11"/>
      <c r="I334" s="11"/>
      <c r="J334" s="11"/>
    </row>
    <row r="335" spans="8:10" ht="13.5">
      <c r="H335" s="11"/>
      <c r="I335" s="11"/>
      <c r="J335" s="11"/>
    </row>
    <row r="336" spans="8:10" ht="13.5">
      <c r="H336" s="11"/>
      <c r="I336" s="11"/>
      <c r="J336" s="11"/>
    </row>
    <row r="337" spans="8:10" ht="13.5">
      <c r="H337" s="11"/>
      <c r="I337" s="11"/>
      <c r="J337" s="11"/>
    </row>
    <row r="338" spans="8:10" ht="13.5">
      <c r="H338" s="11"/>
      <c r="I338" s="11"/>
      <c r="J338" s="11"/>
    </row>
    <row r="339" spans="8:10" ht="13.5">
      <c r="H339" s="11"/>
      <c r="I339" s="11"/>
      <c r="J339" s="11"/>
    </row>
    <row r="340" spans="8:10" ht="13.5">
      <c r="H340" s="11"/>
      <c r="I340" s="11"/>
      <c r="J340" s="11"/>
    </row>
    <row r="341" spans="8:10" ht="13.5">
      <c r="H341" s="11"/>
      <c r="I341" s="11"/>
      <c r="J341" s="11"/>
    </row>
    <row r="342" spans="8:10" ht="13.5">
      <c r="H342" s="11"/>
      <c r="I342" s="11"/>
      <c r="J342" s="11"/>
    </row>
    <row r="343" spans="8:10" ht="13.5">
      <c r="H343" s="11"/>
      <c r="I343" s="11"/>
      <c r="J343" s="11"/>
    </row>
    <row r="344" spans="8:10" ht="13.5">
      <c r="H344" s="11"/>
      <c r="I344" s="11"/>
      <c r="J344" s="11"/>
    </row>
    <row r="345" spans="8:10" ht="13.5">
      <c r="H345" s="11"/>
      <c r="I345" s="11"/>
      <c r="J345" s="11"/>
    </row>
    <row r="346" spans="8:10" ht="13.5">
      <c r="H346" s="11"/>
      <c r="I346" s="11"/>
      <c r="J346" s="11"/>
    </row>
    <row r="347" spans="8:10" ht="13.5">
      <c r="H347" s="11"/>
      <c r="I347" s="11"/>
      <c r="J347" s="11"/>
    </row>
    <row r="348" spans="8:10" ht="13.5">
      <c r="H348" s="11"/>
      <c r="I348" s="11"/>
      <c r="J348" s="11"/>
    </row>
    <row r="349" spans="8:10" ht="13.5">
      <c r="H349" s="11"/>
      <c r="I349" s="11"/>
      <c r="J349" s="11"/>
    </row>
    <row r="350" spans="8:10" ht="13.5">
      <c r="H350" s="11"/>
      <c r="I350" s="11"/>
      <c r="J350" s="11"/>
    </row>
    <row r="351" spans="8:10" ht="13.5">
      <c r="H351" s="11"/>
      <c r="I351" s="11"/>
      <c r="J351" s="11"/>
    </row>
    <row r="352" spans="8:10" ht="13.5">
      <c r="H352" s="11"/>
      <c r="I352" s="11"/>
      <c r="J352" s="11"/>
    </row>
    <row r="353" spans="8:10" ht="13.5">
      <c r="H353" s="11"/>
      <c r="I353" s="11"/>
      <c r="J353" s="11"/>
    </row>
    <row r="354" spans="8:10" ht="13.5">
      <c r="H354" s="11"/>
      <c r="I354" s="11"/>
      <c r="J354" s="11"/>
    </row>
    <row r="355" spans="8:10" ht="13.5">
      <c r="H355" s="11"/>
      <c r="I355" s="11"/>
      <c r="J355" s="11"/>
    </row>
    <row r="356" spans="8:10" ht="13.5">
      <c r="H356" s="11"/>
      <c r="I356" s="11"/>
      <c r="J356" s="11"/>
    </row>
    <row r="357" spans="8:10" ht="13.5">
      <c r="H357" s="11"/>
      <c r="I357" s="11"/>
      <c r="J357" s="11"/>
    </row>
    <row r="358" spans="8:10" ht="13.5">
      <c r="H358" s="11"/>
      <c r="I358" s="11"/>
      <c r="J358" s="11"/>
    </row>
    <row r="359" spans="8:10" ht="13.5">
      <c r="H359" s="11"/>
      <c r="I359" s="11"/>
      <c r="J359" s="11"/>
    </row>
    <row r="360" spans="8:10" ht="13.5">
      <c r="H360" s="11"/>
      <c r="I360" s="11"/>
      <c r="J360" s="11"/>
    </row>
    <row r="361" spans="8:10" ht="13.5">
      <c r="H361" s="11"/>
      <c r="I361" s="11"/>
      <c r="J361" s="11"/>
    </row>
    <row r="362" spans="8:10" ht="13.5">
      <c r="H362" s="11"/>
      <c r="I362" s="11"/>
      <c r="J362" s="11"/>
    </row>
    <row r="363" spans="8:10" ht="13.5">
      <c r="H363" s="11"/>
      <c r="I363" s="11"/>
      <c r="J363" s="11"/>
    </row>
    <row r="364" spans="8:10" ht="13.5">
      <c r="H364" s="11"/>
      <c r="I364" s="11"/>
      <c r="J364" s="11"/>
    </row>
    <row r="365" spans="8:10" ht="13.5">
      <c r="H365" s="11"/>
      <c r="I365" s="11"/>
      <c r="J365" s="11"/>
    </row>
    <row r="366" spans="8:10" ht="13.5">
      <c r="H366" s="11"/>
      <c r="I366" s="11"/>
      <c r="J366" s="11"/>
    </row>
    <row r="367" spans="8:10" ht="13.5">
      <c r="H367" s="11"/>
      <c r="I367" s="11"/>
      <c r="J367" s="11"/>
    </row>
    <row r="368" spans="8:10" ht="13.5">
      <c r="H368" s="11"/>
      <c r="I368" s="11"/>
      <c r="J368" s="11"/>
    </row>
    <row r="369" spans="8:10" ht="13.5">
      <c r="H369" s="11"/>
      <c r="I369" s="11"/>
      <c r="J369" s="11"/>
    </row>
    <row r="370" spans="8:10" ht="13.5">
      <c r="H370" s="11"/>
      <c r="I370" s="11"/>
      <c r="J370" s="11"/>
    </row>
    <row r="371" spans="8:10" ht="13.5">
      <c r="H371" s="11"/>
      <c r="I371" s="11"/>
      <c r="J371" s="11"/>
    </row>
    <row r="372" spans="8:10" ht="13.5">
      <c r="H372" s="11"/>
      <c r="I372" s="11"/>
      <c r="J372" s="11"/>
    </row>
    <row r="373" spans="8:10" ht="13.5">
      <c r="H373" s="11"/>
      <c r="I373" s="11"/>
      <c r="J373" s="11"/>
    </row>
    <row r="374" spans="8:10" ht="13.5">
      <c r="H374" s="11"/>
      <c r="I374" s="11"/>
      <c r="J374" s="11"/>
    </row>
    <row r="375" spans="8:10" ht="13.5">
      <c r="H375" s="11"/>
      <c r="I375" s="11"/>
      <c r="J375" s="11"/>
    </row>
    <row r="376" spans="8:10" ht="13.5">
      <c r="H376" s="11"/>
      <c r="I376" s="11"/>
      <c r="J376" s="11"/>
    </row>
    <row r="377" spans="8:10" ht="13.5">
      <c r="H377" s="11"/>
      <c r="I377" s="11"/>
      <c r="J377" s="11"/>
    </row>
    <row r="378" spans="8:10" ht="13.5">
      <c r="H378" s="11"/>
      <c r="I378" s="11"/>
      <c r="J378" s="11"/>
    </row>
    <row r="379" spans="8:10" ht="13.5">
      <c r="H379" s="11"/>
      <c r="I379" s="11"/>
      <c r="J379" s="11"/>
    </row>
    <row r="380" spans="8:10" ht="13.5">
      <c r="H380" s="11"/>
      <c r="I380" s="11"/>
      <c r="J380" s="11"/>
    </row>
    <row r="381" spans="8:10" ht="13.5">
      <c r="H381" s="11"/>
      <c r="I381" s="11"/>
      <c r="J381" s="11"/>
    </row>
    <row r="382" spans="8:10" ht="13.5">
      <c r="H382" s="11"/>
      <c r="I382" s="11"/>
      <c r="J382" s="11"/>
    </row>
    <row r="383" spans="8:10" ht="13.5">
      <c r="H383" s="11"/>
      <c r="I383" s="11"/>
      <c r="J383" s="11"/>
    </row>
    <row r="384" spans="8:10" ht="13.5">
      <c r="H384" s="11"/>
      <c r="I384" s="11"/>
      <c r="J384" s="11"/>
    </row>
    <row r="385" spans="8:10" ht="13.5">
      <c r="H385" s="11"/>
      <c r="I385" s="11"/>
      <c r="J385" s="11"/>
    </row>
    <row r="386" spans="8:10" ht="13.5">
      <c r="H386" s="11"/>
      <c r="I386" s="11"/>
      <c r="J386" s="11"/>
    </row>
    <row r="387" spans="8:10" ht="13.5">
      <c r="H387" s="11"/>
      <c r="I387" s="11"/>
      <c r="J387" s="11"/>
    </row>
    <row r="388" spans="8:10" ht="13.5">
      <c r="H388" s="11"/>
      <c r="I388" s="11"/>
      <c r="J388" s="11"/>
    </row>
    <row r="389" spans="8:10" ht="13.5">
      <c r="H389" s="11"/>
      <c r="I389" s="11"/>
      <c r="J389" s="11"/>
    </row>
    <row r="390" spans="8:10" ht="13.5">
      <c r="H390" s="11"/>
      <c r="I390" s="11"/>
      <c r="J390" s="11"/>
    </row>
    <row r="391" spans="8:10" ht="13.5">
      <c r="H391" s="11"/>
      <c r="I391" s="11"/>
      <c r="J391" s="11"/>
    </row>
    <row r="392" spans="8:10" ht="13.5">
      <c r="H392" s="11"/>
      <c r="I392" s="11"/>
      <c r="J392" s="11"/>
    </row>
    <row r="393" spans="8:10" ht="13.5">
      <c r="H393" s="11"/>
      <c r="I393" s="11"/>
      <c r="J393" s="11"/>
    </row>
    <row r="394" spans="8:10" ht="13.5">
      <c r="H394" s="11"/>
      <c r="I394" s="11"/>
      <c r="J394" s="11"/>
    </row>
    <row r="395" spans="8:10" ht="13.5">
      <c r="H395" s="11"/>
      <c r="I395" s="11"/>
      <c r="J395" s="11"/>
    </row>
    <row r="396" spans="8:10" ht="13.5">
      <c r="H396" s="11"/>
      <c r="I396" s="11"/>
      <c r="J396" s="11"/>
    </row>
    <row r="397" spans="8:10" ht="13.5">
      <c r="H397" s="11"/>
      <c r="I397" s="11"/>
      <c r="J397" s="11"/>
    </row>
    <row r="398" spans="8:10" ht="13.5">
      <c r="H398" s="11"/>
      <c r="I398" s="11"/>
      <c r="J398" s="11"/>
    </row>
    <row r="399" spans="8:10" ht="13.5">
      <c r="H399" s="11"/>
      <c r="I399" s="11"/>
      <c r="J399" s="11"/>
    </row>
    <row r="400" spans="8:10" ht="13.5">
      <c r="H400" s="11"/>
      <c r="I400" s="11"/>
      <c r="J400" s="11"/>
    </row>
    <row r="401" spans="8:10" ht="13.5">
      <c r="H401" s="11"/>
      <c r="I401" s="11"/>
      <c r="J401" s="11"/>
    </row>
    <row r="402" spans="8:10" ht="13.5">
      <c r="H402" s="11"/>
      <c r="I402" s="11"/>
      <c r="J402" s="11"/>
    </row>
    <row r="403" spans="8:10" ht="13.5">
      <c r="H403" s="11"/>
      <c r="I403" s="11"/>
      <c r="J403" s="11"/>
    </row>
    <row r="404" spans="8:10" ht="13.5">
      <c r="H404" s="11"/>
      <c r="I404" s="11"/>
      <c r="J404" s="11"/>
    </row>
    <row r="405" spans="8:10" ht="13.5">
      <c r="H405" s="11"/>
      <c r="I405" s="11"/>
      <c r="J405" s="11"/>
    </row>
    <row r="406" spans="8:10" ht="13.5">
      <c r="H406" s="11"/>
      <c r="I406" s="11"/>
      <c r="J406" s="11"/>
    </row>
    <row r="407" spans="8:10" ht="13.5">
      <c r="H407" s="11"/>
      <c r="I407" s="11"/>
      <c r="J407" s="11"/>
    </row>
    <row r="408" spans="8:10" ht="13.5">
      <c r="H408" s="11"/>
      <c r="I408" s="11"/>
      <c r="J408" s="11"/>
    </row>
    <row r="409" spans="8:10" ht="13.5">
      <c r="H409" s="11"/>
      <c r="I409" s="11"/>
      <c r="J409" s="11"/>
    </row>
    <row r="410" spans="8:10" ht="13.5">
      <c r="H410" s="11"/>
      <c r="I410" s="11"/>
      <c r="J410" s="11"/>
    </row>
    <row r="411" spans="8:10" ht="13.5">
      <c r="H411" s="11"/>
      <c r="I411" s="11"/>
      <c r="J411" s="11"/>
    </row>
    <row r="412" spans="8:10" ht="13.5">
      <c r="H412" s="11"/>
      <c r="I412" s="11"/>
      <c r="J412" s="11"/>
    </row>
    <row r="413" spans="8:10" ht="13.5">
      <c r="H413" s="11"/>
      <c r="I413" s="11"/>
      <c r="J413" s="11"/>
    </row>
    <row r="414" spans="8:10" ht="13.5">
      <c r="H414" s="11"/>
      <c r="I414" s="11"/>
      <c r="J414" s="11"/>
    </row>
    <row r="415" spans="8:10" ht="13.5">
      <c r="H415" s="11"/>
      <c r="I415" s="11"/>
      <c r="J415" s="11"/>
    </row>
    <row r="416" spans="8:10" ht="13.5">
      <c r="H416" s="11"/>
      <c r="I416" s="11"/>
      <c r="J416" s="11"/>
    </row>
    <row r="417" spans="8:10" ht="13.5">
      <c r="H417" s="11"/>
      <c r="I417" s="11"/>
      <c r="J417" s="11"/>
    </row>
    <row r="418" spans="8:10" ht="13.5">
      <c r="H418" s="11"/>
      <c r="I418" s="11"/>
      <c r="J418" s="11"/>
    </row>
    <row r="419" spans="8:10" ht="13.5">
      <c r="H419" s="11"/>
      <c r="I419" s="11"/>
      <c r="J419" s="11"/>
    </row>
    <row r="420" spans="8:10" ht="13.5">
      <c r="H420" s="11"/>
      <c r="I420" s="11"/>
      <c r="J420" s="11"/>
    </row>
    <row r="421" spans="8:10" ht="13.5">
      <c r="H421" s="11"/>
      <c r="I421" s="11"/>
      <c r="J421" s="11"/>
    </row>
    <row r="422" spans="8:10" ht="13.5">
      <c r="H422" s="11"/>
      <c r="I422" s="11"/>
      <c r="J422" s="11"/>
    </row>
    <row r="423" spans="8:10" ht="13.5">
      <c r="H423" s="11"/>
      <c r="I423" s="11"/>
      <c r="J423" s="11"/>
    </row>
    <row r="424" spans="8:10" ht="13.5">
      <c r="H424" s="11"/>
      <c r="I424" s="11"/>
      <c r="J424" s="11"/>
    </row>
    <row r="425" spans="8:10" ht="13.5">
      <c r="H425" s="11"/>
      <c r="I425" s="11"/>
      <c r="J425" s="11"/>
    </row>
    <row r="426" spans="8:10" ht="13.5">
      <c r="H426" s="11"/>
      <c r="I426" s="11"/>
      <c r="J426" s="11"/>
    </row>
    <row r="427" spans="8:10" ht="13.5">
      <c r="H427" s="11"/>
      <c r="I427" s="11"/>
      <c r="J427" s="11"/>
    </row>
    <row r="428" spans="8:10" ht="13.5">
      <c r="H428" s="11"/>
      <c r="I428" s="11"/>
      <c r="J428" s="11"/>
    </row>
    <row r="429" spans="8:10" ht="13.5">
      <c r="H429" s="11"/>
      <c r="I429" s="11"/>
      <c r="J429" s="11"/>
    </row>
    <row r="430" spans="8:10" ht="13.5">
      <c r="H430" s="11"/>
      <c r="I430" s="11"/>
      <c r="J430" s="11"/>
    </row>
    <row r="431" spans="8:10" ht="13.5">
      <c r="H431" s="11"/>
      <c r="I431" s="11"/>
      <c r="J431" s="11"/>
    </row>
    <row r="432" spans="8:10" ht="13.5">
      <c r="H432" s="11"/>
      <c r="I432" s="11"/>
      <c r="J432" s="11"/>
    </row>
    <row r="433" spans="8:10" ht="13.5">
      <c r="H433" s="11"/>
      <c r="I433" s="11"/>
      <c r="J433" s="11"/>
    </row>
    <row r="434" spans="8:10" ht="13.5">
      <c r="H434" s="11"/>
      <c r="I434" s="11"/>
      <c r="J434" s="11"/>
    </row>
    <row r="435" spans="8:10" ht="13.5">
      <c r="H435" s="11"/>
      <c r="I435" s="11"/>
      <c r="J435" s="11"/>
    </row>
    <row r="436" spans="8:10" ht="13.5">
      <c r="H436" s="11"/>
      <c r="I436" s="11"/>
      <c r="J436" s="11"/>
    </row>
    <row r="437" spans="8:10" ht="13.5">
      <c r="H437" s="11"/>
      <c r="I437" s="11"/>
      <c r="J437" s="11"/>
    </row>
    <row r="438" spans="8:10" ht="13.5">
      <c r="H438" s="11"/>
      <c r="I438" s="11"/>
      <c r="J438" s="11"/>
    </row>
    <row r="439" spans="8:10" ht="13.5">
      <c r="H439" s="11"/>
      <c r="I439" s="11"/>
      <c r="J439" s="11"/>
    </row>
    <row r="440" spans="8:10" ht="13.5">
      <c r="H440" s="11"/>
      <c r="I440" s="11"/>
      <c r="J440" s="11"/>
    </row>
    <row r="441" spans="8:10" ht="13.5">
      <c r="H441" s="11"/>
      <c r="I441" s="11"/>
      <c r="J441" s="11"/>
    </row>
    <row r="442" spans="8:10" ht="13.5">
      <c r="H442" s="11"/>
      <c r="I442" s="11"/>
      <c r="J442" s="11"/>
    </row>
    <row r="443" spans="8:10" ht="13.5">
      <c r="H443" s="11"/>
      <c r="I443" s="11"/>
      <c r="J443" s="11"/>
    </row>
    <row r="444" spans="8:10" ht="13.5">
      <c r="H444" s="11"/>
      <c r="I444" s="11"/>
      <c r="J444" s="11"/>
    </row>
    <row r="445" spans="8:10" ht="13.5">
      <c r="H445" s="11"/>
      <c r="I445" s="11"/>
      <c r="J445" s="11"/>
    </row>
    <row r="446" spans="8:10" ht="13.5">
      <c r="H446" s="11"/>
      <c r="I446" s="11"/>
      <c r="J446" s="11"/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6692913385826772" top="0.6692913385826772" bottom="0.5905511811023623" header="0.5118110236220472" footer="0.4724409448818898"/>
  <pageSetup horizontalDpi="600" verticalDpi="600" orientation="portrait" paperSize="9" scale="98" r:id="rId1"/>
  <headerFooter alignWithMargins="0">
    <oddHeader>&amp;L　　Ⅱ　国民健康保険税（料）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>
    <tabColor indexed="15"/>
  </sheetPr>
  <dimension ref="A1:M48"/>
  <sheetViews>
    <sheetView showGridLines="0" zoomScaleSheetLayoutView="100" workbookViewId="0" topLeftCell="A31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s="9" customFormat="1" ht="14.25" thickBot="1">
      <c r="B1" s="12" t="s">
        <v>54</v>
      </c>
      <c r="C1" s="12"/>
      <c r="D1" s="12"/>
      <c r="E1" s="7"/>
      <c r="F1" s="7"/>
      <c r="G1" s="7"/>
      <c r="H1" s="7"/>
      <c r="I1" s="7"/>
      <c r="J1" s="7"/>
      <c r="K1" s="2"/>
      <c r="L1" s="2"/>
      <c r="M1" s="47" t="s">
        <v>40</v>
      </c>
    </row>
    <row r="2" spans="2:13" s="109" customFormat="1" ht="15" customHeight="1">
      <c r="B2" s="236"/>
      <c r="C2" s="233"/>
      <c r="D2" s="239"/>
      <c r="E2" s="363" t="s">
        <v>0</v>
      </c>
      <c r="F2" s="363"/>
      <c r="G2" s="364"/>
      <c r="H2" s="365" t="s">
        <v>1</v>
      </c>
      <c r="I2" s="363"/>
      <c r="J2" s="364"/>
      <c r="K2" s="366" t="s">
        <v>2</v>
      </c>
      <c r="L2" s="367"/>
      <c r="M2" s="368"/>
    </row>
    <row r="3" spans="2:13" ht="12" customHeight="1">
      <c r="B3" s="237"/>
      <c r="C3" s="234" t="s">
        <v>3</v>
      </c>
      <c r="D3" s="240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238"/>
      <c r="C4" s="235"/>
      <c r="D4" s="241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0</v>
      </c>
      <c r="F5" s="74">
        <v>0</v>
      </c>
      <c r="G5" s="75">
        <v>0</v>
      </c>
      <c r="H5" s="73">
        <v>0</v>
      </c>
      <c r="I5" s="74">
        <v>0</v>
      </c>
      <c r="J5" s="75">
        <v>0</v>
      </c>
      <c r="K5" s="114" t="str">
        <f>IF(E5=0,"-",H5/E5*100)</f>
        <v>-</v>
      </c>
      <c r="L5" s="88" t="str">
        <f>IF(F5=0,"-",I5/F5*100)</f>
        <v>-</v>
      </c>
      <c r="M5" s="115" t="str">
        <f>IF(G5=0,"-",J5/G5*100)</f>
        <v>-</v>
      </c>
    </row>
    <row r="6" spans="1:13" ht="18" customHeight="1">
      <c r="A6" s="10"/>
      <c r="B6" s="192"/>
      <c r="C6" s="183" t="s">
        <v>5</v>
      </c>
      <c r="D6" s="208"/>
      <c r="E6" s="223">
        <v>0</v>
      </c>
      <c r="F6" s="77">
        <v>0</v>
      </c>
      <c r="G6" s="78">
        <v>0</v>
      </c>
      <c r="H6" s="76">
        <v>0</v>
      </c>
      <c r="I6" s="77">
        <v>0</v>
      </c>
      <c r="J6" s="78">
        <v>0</v>
      </c>
      <c r="K6" s="116" t="str">
        <f aca="true" t="shared" si="0" ref="K6:K48">IF(E6=0,"-",H6/E6*100)</f>
        <v>-</v>
      </c>
      <c r="L6" s="89" t="str">
        <f aca="true" t="shared" si="1" ref="L6:L48">IF(F6=0,"-",I6/F6*100)</f>
        <v>-</v>
      </c>
      <c r="M6" s="117" t="str">
        <f aca="true" t="shared" si="2" ref="M6:M48">IF(G6=0,"-",J6/G6*100)</f>
        <v>-</v>
      </c>
    </row>
    <row r="7" spans="1:13" ht="18" customHeight="1">
      <c r="A7" s="10"/>
      <c r="B7" s="192"/>
      <c r="C7" s="183" t="s">
        <v>6</v>
      </c>
      <c r="D7" s="208"/>
      <c r="E7" s="223">
        <v>0</v>
      </c>
      <c r="F7" s="77">
        <v>0</v>
      </c>
      <c r="G7" s="78">
        <v>0</v>
      </c>
      <c r="H7" s="76">
        <v>0</v>
      </c>
      <c r="I7" s="77">
        <v>0</v>
      </c>
      <c r="J7" s="78">
        <v>0</v>
      </c>
      <c r="K7" s="116" t="str">
        <f t="shared" si="0"/>
        <v>-</v>
      </c>
      <c r="L7" s="89" t="str">
        <f t="shared" si="1"/>
        <v>-</v>
      </c>
      <c r="M7" s="117" t="str">
        <f t="shared" si="2"/>
        <v>-</v>
      </c>
    </row>
    <row r="8" spans="1:13" ht="18" customHeight="1">
      <c r="A8" s="10"/>
      <c r="B8" s="192"/>
      <c r="C8" s="183" t="s">
        <v>7</v>
      </c>
      <c r="D8" s="208"/>
      <c r="E8" s="223">
        <v>0</v>
      </c>
      <c r="F8" s="77">
        <v>0</v>
      </c>
      <c r="G8" s="78">
        <v>0</v>
      </c>
      <c r="H8" s="76">
        <v>0</v>
      </c>
      <c r="I8" s="77">
        <v>0</v>
      </c>
      <c r="J8" s="78">
        <v>0</v>
      </c>
      <c r="K8" s="116" t="str">
        <f t="shared" si="0"/>
        <v>-</v>
      </c>
      <c r="L8" s="89" t="str">
        <f t="shared" si="1"/>
        <v>-</v>
      </c>
      <c r="M8" s="117" t="str">
        <f t="shared" si="2"/>
        <v>-</v>
      </c>
    </row>
    <row r="9" spans="1:13" ht="18" customHeight="1">
      <c r="A9" s="10"/>
      <c r="B9" s="193"/>
      <c r="C9" s="184" t="s">
        <v>8</v>
      </c>
      <c r="D9" s="209"/>
      <c r="E9" s="224">
        <v>0</v>
      </c>
      <c r="F9" s="80">
        <v>0</v>
      </c>
      <c r="G9" s="81">
        <v>0</v>
      </c>
      <c r="H9" s="79">
        <v>0</v>
      </c>
      <c r="I9" s="80">
        <v>0</v>
      </c>
      <c r="J9" s="81">
        <v>0</v>
      </c>
      <c r="K9" s="101" t="str">
        <f t="shared" si="0"/>
        <v>-</v>
      </c>
      <c r="L9" s="90" t="str">
        <f t="shared" si="1"/>
        <v>-</v>
      </c>
      <c r="M9" s="102" t="str">
        <f t="shared" si="2"/>
        <v>-</v>
      </c>
    </row>
    <row r="10" spans="1:13" ht="18" customHeight="1">
      <c r="A10" s="10"/>
      <c r="B10" s="194"/>
      <c r="C10" s="185" t="s">
        <v>9</v>
      </c>
      <c r="D10" s="210"/>
      <c r="E10" s="225">
        <v>0</v>
      </c>
      <c r="F10" s="83">
        <v>0</v>
      </c>
      <c r="G10" s="84">
        <v>0</v>
      </c>
      <c r="H10" s="82">
        <v>0</v>
      </c>
      <c r="I10" s="83">
        <v>0</v>
      </c>
      <c r="J10" s="84">
        <v>0</v>
      </c>
      <c r="K10" s="118" t="str">
        <f t="shared" si="0"/>
        <v>-</v>
      </c>
      <c r="L10" s="91" t="str">
        <f t="shared" si="1"/>
        <v>-</v>
      </c>
      <c r="M10" s="119" t="str">
        <f t="shared" si="2"/>
        <v>-</v>
      </c>
    </row>
    <row r="11" spans="1:13" ht="18" customHeight="1">
      <c r="A11" s="10"/>
      <c r="B11" s="192"/>
      <c r="C11" s="183" t="s">
        <v>95</v>
      </c>
      <c r="D11" s="208"/>
      <c r="E11" s="223">
        <v>3049336</v>
      </c>
      <c r="F11" s="77">
        <v>1647799</v>
      </c>
      <c r="G11" s="78">
        <v>4697135</v>
      </c>
      <c r="H11" s="76">
        <v>2796905</v>
      </c>
      <c r="I11" s="77">
        <v>201616</v>
      </c>
      <c r="J11" s="78">
        <v>2998521</v>
      </c>
      <c r="K11" s="116">
        <f t="shared" si="0"/>
        <v>91.72177155944769</v>
      </c>
      <c r="L11" s="89">
        <f t="shared" si="1"/>
        <v>12.235472894448899</v>
      </c>
      <c r="M11" s="117">
        <f t="shared" si="2"/>
        <v>63.83723269610092</v>
      </c>
    </row>
    <row r="12" spans="1:13" ht="18" customHeight="1">
      <c r="A12" s="10"/>
      <c r="B12" s="192"/>
      <c r="C12" s="183" t="s">
        <v>96</v>
      </c>
      <c r="D12" s="208"/>
      <c r="E12" s="223">
        <v>0</v>
      </c>
      <c r="F12" s="77">
        <v>0</v>
      </c>
      <c r="G12" s="78">
        <v>0</v>
      </c>
      <c r="H12" s="76">
        <v>0</v>
      </c>
      <c r="I12" s="77">
        <v>0</v>
      </c>
      <c r="J12" s="78">
        <v>0</v>
      </c>
      <c r="K12" s="116" t="str">
        <f t="shared" si="0"/>
        <v>-</v>
      </c>
      <c r="L12" s="89" t="str">
        <f t="shared" si="1"/>
        <v>-</v>
      </c>
      <c r="M12" s="117" t="str">
        <f t="shared" si="2"/>
        <v>-</v>
      </c>
    </row>
    <row r="13" spans="1:13" ht="18" customHeight="1">
      <c r="A13" s="10"/>
      <c r="B13" s="192"/>
      <c r="C13" s="183" t="s">
        <v>97</v>
      </c>
      <c r="D13" s="208"/>
      <c r="E13" s="223">
        <v>0</v>
      </c>
      <c r="F13" s="77">
        <v>0</v>
      </c>
      <c r="G13" s="78">
        <v>0</v>
      </c>
      <c r="H13" s="76">
        <v>0</v>
      </c>
      <c r="I13" s="77">
        <v>0</v>
      </c>
      <c r="J13" s="78">
        <v>0</v>
      </c>
      <c r="K13" s="116" t="str">
        <f t="shared" si="0"/>
        <v>-</v>
      </c>
      <c r="L13" s="89" t="str">
        <f t="shared" si="1"/>
        <v>-</v>
      </c>
      <c r="M13" s="117" t="str">
        <f t="shared" si="2"/>
        <v>-</v>
      </c>
    </row>
    <row r="14" spans="1:13" ht="18" customHeight="1">
      <c r="A14" s="10"/>
      <c r="B14" s="193"/>
      <c r="C14" s="184" t="s">
        <v>98</v>
      </c>
      <c r="D14" s="209"/>
      <c r="E14" s="224">
        <v>0</v>
      </c>
      <c r="F14" s="80">
        <v>0</v>
      </c>
      <c r="G14" s="81">
        <v>0</v>
      </c>
      <c r="H14" s="79">
        <v>0</v>
      </c>
      <c r="I14" s="80">
        <v>0</v>
      </c>
      <c r="J14" s="81">
        <v>0</v>
      </c>
      <c r="K14" s="101" t="str">
        <f t="shared" si="0"/>
        <v>-</v>
      </c>
      <c r="L14" s="90" t="str">
        <f t="shared" si="1"/>
        <v>-</v>
      </c>
      <c r="M14" s="102" t="str">
        <f t="shared" si="2"/>
        <v>-</v>
      </c>
    </row>
    <row r="15" spans="1:13" ht="18" customHeight="1">
      <c r="A15" s="10"/>
      <c r="B15" s="194"/>
      <c r="C15" s="185" t="s">
        <v>99</v>
      </c>
      <c r="D15" s="210"/>
      <c r="E15" s="225">
        <v>0</v>
      </c>
      <c r="F15" s="83">
        <v>0</v>
      </c>
      <c r="G15" s="84">
        <v>0</v>
      </c>
      <c r="H15" s="82">
        <v>0</v>
      </c>
      <c r="I15" s="83">
        <v>0</v>
      </c>
      <c r="J15" s="84">
        <v>0</v>
      </c>
      <c r="K15" s="118" t="str">
        <f t="shared" si="0"/>
        <v>-</v>
      </c>
      <c r="L15" s="91" t="str">
        <f t="shared" si="1"/>
        <v>-</v>
      </c>
      <c r="M15" s="119" t="str">
        <f t="shared" si="2"/>
        <v>-</v>
      </c>
    </row>
    <row r="16" spans="1:13" ht="18" customHeight="1">
      <c r="A16" s="10"/>
      <c r="B16" s="191"/>
      <c r="C16" s="182" t="s">
        <v>10</v>
      </c>
      <c r="D16" s="207"/>
      <c r="E16" s="222">
        <v>0</v>
      </c>
      <c r="F16" s="74">
        <v>0</v>
      </c>
      <c r="G16" s="75">
        <v>0</v>
      </c>
      <c r="H16" s="73">
        <v>0</v>
      </c>
      <c r="I16" s="74">
        <v>0</v>
      </c>
      <c r="J16" s="75">
        <v>0</v>
      </c>
      <c r="K16" s="114" t="str">
        <f t="shared" si="0"/>
        <v>-</v>
      </c>
      <c r="L16" s="88" t="str">
        <f t="shared" si="1"/>
        <v>-</v>
      </c>
      <c r="M16" s="115" t="str">
        <f t="shared" si="2"/>
        <v>-</v>
      </c>
    </row>
    <row r="17" spans="1:13" ht="18" customHeight="1">
      <c r="A17" s="10"/>
      <c r="B17" s="192"/>
      <c r="C17" s="183" t="s">
        <v>11</v>
      </c>
      <c r="D17" s="208"/>
      <c r="E17" s="223">
        <v>0</v>
      </c>
      <c r="F17" s="77">
        <v>0</v>
      </c>
      <c r="G17" s="78">
        <v>0</v>
      </c>
      <c r="H17" s="76">
        <v>0</v>
      </c>
      <c r="I17" s="77">
        <v>0</v>
      </c>
      <c r="J17" s="78">
        <v>0</v>
      </c>
      <c r="K17" s="116" t="str">
        <f t="shared" si="0"/>
        <v>-</v>
      </c>
      <c r="L17" s="89" t="str">
        <f t="shared" si="1"/>
        <v>-</v>
      </c>
      <c r="M17" s="117" t="str">
        <f t="shared" si="2"/>
        <v>-</v>
      </c>
    </row>
    <row r="18" spans="1:13" ht="18" customHeight="1">
      <c r="A18" s="10"/>
      <c r="B18" s="192"/>
      <c r="C18" s="183" t="s">
        <v>12</v>
      </c>
      <c r="D18" s="208"/>
      <c r="E18" s="223">
        <v>0</v>
      </c>
      <c r="F18" s="77">
        <v>0</v>
      </c>
      <c r="G18" s="78">
        <v>0</v>
      </c>
      <c r="H18" s="76">
        <v>0</v>
      </c>
      <c r="I18" s="77">
        <v>0</v>
      </c>
      <c r="J18" s="78">
        <v>0</v>
      </c>
      <c r="K18" s="116" t="str">
        <f t="shared" si="0"/>
        <v>-</v>
      </c>
      <c r="L18" s="89" t="str">
        <f t="shared" si="1"/>
        <v>-</v>
      </c>
      <c r="M18" s="117" t="str">
        <f t="shared" si="2"/>
        <v>-</v>
      </c>
    </row>
    <row r="19" spans="1:13" ht="18" customHeight="1">
      <c r="A19" s="10"/>
      <c r="B19" s="193"/>
      <c r="C19" s="184" t="s">
        <v>13</v>
      </c>
      <c r="D19" s="209"/>
      <c r="E19" s="224">
        <v>0</v>
      </c>
      <c r="F19" s="80">
        <v>0</v>
      </c>
      <c r="G19" s="81">
        <v>0</v>
      </c>
      <c r="H19" s="79">
        <v>0</v>
      </c>
      <c r="I19" s="80">
        <v>0</v>
      </c>
      <c r="J19" s="81">
        <v>0</v>
      </c>
      <c r="K19" s="101" t="str">
        <f t="shared" si="0"/>
        <v>-</v>
      </c>
      <c r="L19" s="90" t="str">
        <f t="shared" si="1"/>
        <v>-</v>
      </c>
      <c r="M19" s="102" t="str">
        <f t="shared" si="2"/>
        <v>-</v>
      </c>
    </row>
    <row r="20" spans="1:13" ht="18" customHeight="1">
      <c r="A20" s="10"/>
      <c r="B20" s="194"/>
      <c r="C20" s="185" t="s">
        <v>14</v>
      </c>
      <c r="D20" s="210"/>
      <c r="E20" s="225">
        <v>0</v>
      </c>
      <c r="F20" s="83">
        <v>0</v>
      </c>
      <c r="G20" s="84">
        <v>0</v>
      </c>
      <c r="H20" s="82">
        <v>0</v>
      </c>
      <c r="I20" s="83">
        <v>0</v>
      </c>
      <c r="J20" s="84">
        <v>0</v>
      </c>
      <c r="K20" s="118" t="str">
        <f t="shared" si="0"/>
        <v>-</v>
      </c>
      <c r="L20" s="91" t="str">
        <f t="shared" si="1"/>
        <v>-</v>
      </c>
      <c r="M20" s="119" t="str">
        <f t="shared" si="2"/>
        <v>-</v>
      </c>
    </row>
    <row r="21" spans="1:13" ht="18" customHeight="1">
      <c r="A21" s="10"/>
      <c r="B21" s="192"/>
      <c r="C21" s="183" t="s">
        <v>15</v>
      </c>
      <c r="D21" s="208"/>
      <c r="E21" s="223">
        <v>0</v>
      </c>
      <c r="F21" s="77">
        <v>0</v>
      </c>
      <c r="G21" s="78">
        <v>0</v>
      </c>
      <c r="H21" s="76">
        <v>0</v>
      </c>
      <c r="I21" s="77">
        <v>0</v>
      </c>
      <c r="J21" s="78">
        <v>0</v>
      </c>
      <c r="K21" s="116" t="str">
        <f t="shared" si="0"/>
        <v>-</v>
      </c>
      <c r="L21" s="89" t="str">
        <f t="shared" si="1"/>
        <v>-</v>
      </c>
      <c r="M21" s="117" t="str">
        <f t="shared" si="2"/>
        <v>-</v>
      </c>
    </row>
    <row r="22" spans="1:13" ht="18" customHeight="1">
      <c r="A22" s="10"/>
      <c r="B22" s="192"/>
      <c r="C22" s="183" t="s">
        <v>16</v>
      </c>
      <c r="D22" s="208"/>
      <c r="E22" s="223">
        <v>0</v>
      </c>
      <c r="F22" s="77">
        <v>0</v>
      </c>
      <c r="G22" s="78">
        <v>0</v>
      </c>
      <c r="H22" s="76">
        <v>0</v>
      </c>
      <c r="I22" s="77">
        <v>0</v>
      </c>
      <c r="J22" s="78">
        <v>0</v>
      </c>
      <c r="K22" s="116" t="str">
        <f t="shared" si="0"/>
        <v>-</v>
      </c>
      <c r="L22" s="89" t="str">
        <f t="shared" si="1"/>
        <v>-</v>
      </c>
      <c r="M22" s="117" t="str">
        <f t="shared" si="2"/>
        <v>-</v>
      </c>
    </row>
    <row r="23" spans="1:13" ht="18" customHeight="1">
      <c r="A23" s="10"/>
      <c r="B23" s="192"/>
      <c r="C23" s="183" t="s">
        <v>17</v>
      </c>
      <c r="D23" s="208"/>
      <c r="E23" s="223">
        <v>0</v>
      </c>
      <c r="F23" s="77">
        <v>0</v>
      </c>
      <c r="G23" s="78">
        <v>0</v>
      </c>
      <c r="H23" s="76">
        <v>0</v>
      </c>
      <c r="I23" s="77">
        <v>0</v>
      </c>
      <c r="J23" s="78">
        <v>0</v>
      </c>
      <c r="K23" s="116" t="str">
        <f t="shared" si="0"/>
        <v>-</v>
      </c>
      <c r="L23" s="89" t="str">
        <f t="shared" si="1"/>
        <v>-</v>
      </c>
      <c r="M23" s="117" t="str">
        <f t="shared" si="2"/>
        <v>-</v>
      </c>
    </row>
    <row r="24" spans="1:13" ht="18" customHeight="1">
      <c r="A24" s="10"/>
      <c r="B24" s="193"/>
      <c r="C24" s="184" t="s">
        <v>18</v>
      </c>
      <c r="D24" s="209"/>
      <c r="E24" s="224">
        <v>0</v>
      </c>
      <c r="F24" s="80">
        <v>0</v>
      </c>
      <c r="G24" s="81">
        <v>0</v>
      </c>
      <c r="H24" s="79">
        <v>0</v>
      </c>
      <c r="I24" s="80">
        <v>0</v>
      </c>
      <c r="J24" s="81">
        <v>0</v>
      </c>
      <c r="K24" s="101" t="str">
        <f t="shared" si="0"/>
        <v>-</v>
      </c>
      <c r="L24" s="90" t="str">
        <f t="shared" si="1"/>
        <v>-</v>
      </c>
      <c r="M24" s="102" t="str">
        <f t="shared" si="2"/>
        <v>-</v>
      </c>
    </row>
    <row r="25" spans="1:13" ht="18" customHeight="1">
      <c r="A25" s="10"/>
      <c r="B25" s="194"/>
      <c r="C25" s="185" t="s">
        <v>19</v>
      </c>
      <c r="D25" s="210"/>
      <c r="E25" s="225">
        <v>0</v>
      </c>
      <c r="F25" s="83">
        <v>0</v>
      </c>
      <c r="G25" s="84">
        <v>0</v>
      </c>
      <c r="H25" s="82">
        <v>0</v>
      </c>
      <c r="I25" s="83">
        <v>0</v>
      </c>
      <c r="J25" s="84">
        <v>0</v>
      </c>
      <c r="K25" s="118" t="str">
        <f t="shared" si="0"/>
        <v>-</v>
      </c>
      <c r="L25" s="91" t="str">
        <f t="shared" si="1"/>
        <v>-</v>
      </c>
      <c r="M25" s="119" t="str">
        <f t="shared" si="2"/>
        <v>-</v>
      </c>
    </row>
    <row r="26" spans="1:13" ht="18" customHeight="1">
      <c r="A26" s="10"/>
      <c r="B26" s="192"/>
      <c r="C26" s="183" t="s">
        <v>20</v>
      </c>
      <c r="D26" s="208"/>
      <c r="E26" s="223">
        <v>0</v>
      </c>
      <c r="F26" s="77">
        <v>0</v>
      </c>
      <c r="G26" s="78">
        <v>0</v>
      </c>
      <c r="H26" s="76">
        <v>0</v>
      </c>
      <c r="I26" s="77">
        <v>0</v>
      </c>
      <c r="J26" s="78">
        <v>0</v>
      </c>
      <c r="K26" s="116" t="str">
        <f t="shared" si="0"/>
        <v>-</v>
      </c>
      <c r="L26" s="89" t="str">
        <f t="shared" si="1"/>
        <v>-</v>
      </c>
      <c r="M26" s="117" t="str">
        <f t="shared" si="2"/>
        <v>-</v>
      </c>
    </row>
    <row r="27" spans="1:13" ht="18" customHeight="1">
      <c r="A27" s="10"/>
      <c r="B27" s="192"/>
      <c r="C27" s="183" t="s">
        <v>21</v>
      </c>
      <c r="D27" s="208"/>
      <c r="E27" s="223">
        <v>0</v>
      </c>
      <c r="F27" s="77">
        <v>0</v>
      </c>
      <c r="G27" s="78">
        <v>0</v>
      </c>
      <c r="H27" s="76">
        <v>0</v>
      </c>
      <c r="I27" s="77">
        <v>0</v>
      </c>
      <c r="J27" s="78">
        <v>0</v>
      </c>
      <c r="K27" s="116" t="str">
        <f t="shared" si="0"/>
        <v>-</v>
      </c>
      <c r="L27" s="89" t="str">
        <f t="shared" si="1"/>
        <v>-</v>
      </c>
      <c r="M27" s="117" t="str">
        <f t="shared" si="2"/>
        <v>-</v>
      </c>
    </row>
    <row r="28" spans="1:13" ht="18" customHeight="1">
      <c r="A28" s="10"/>
      <c r="B28" s="192"/>
      <c r="C28" s="183" t="s">
        <v>22</v>
      </c>
      <c r="D28" s="208"/>
      <c r="E28" s="223">
        <v>0</v>
      </c>
      <c r="F28" s="77">
        <v>0</v>
      </c>
      <c r="G28" s="78">
        <v>0</v>
      </c>
      <c r="H28" s="76">
        <v>0</v>
      </c>
      <c r="I28" s="77">
        <v>0</v>
      </c>
      <c r="J28" s="78">
        <v>0</v>
      </c>
      <c r="K28" s="116" t="str">
        <f t="shared" si="0"/>
        <v>-</v>
      </c>
      <c r="L28" s="89" t="str">
        <f t="shared" si="1"/>
        <v>-</v>
      </c>
      <c r="M28" s="117" t="str">
        <f t="shared" si="2"/>
        <v>-</v>
      </c>
    </row>
    <row r="29" spans="1:13" ht="18" customHeight="1">
      <c r="A29" s="10"/>
      <c r="B29" s="193"/>
      <c r="C29" s="184" t="s">
        <v>23</v>
      </c>
      <c r="D29" s="209"/>
      <c r="E29" s="224">
        <v>0</v>
      </c>
      <c r="F29" s="80">
        <v>0</v>
      </c>
      <c r="G29" s="81">
        <v>0</v>
      </c>
      <c r="H29" s="79">
        <v>0</v>
      </c>
      <c r="I29" s="80">
        <v>0</v>
      </c>
      <c r="J29" s="81">
        <v>0</v>
      </c>
      <c r="K29" s="101" t="str">
        <f t="shared" si="0"/>
        <v>-</v>
      </c>
      <c r="L29" s="90" t="str">
        <f t="shared" si="1"/>
        <v>-</v>
      </c>
      <c r="M29" s="102" t="str">
        <f t="shared" si="2"/>
        <v>-</v>
      </c>
    </row>
    <row r="30" spans="1:13" ht="18" customHeight="1">
      <c r="A30" s="10"/>
      <c r="B30" s="194"/>
      <c r="C30" s="185" t="s">
        <v>24</v>
      </c>
      <c r="D30" s="210"/>
      <c r="E30" s="225">
        <v>0</v>
      </c>
      <c r="F30" s="83">
        <v>0</v>
      </c>
      <c r="G30" s="84">
        <v>0</v>
      </c>
      <c r="H30" s="82">
        <v>0</v>
      </c>
      <c r="I30" s="83">
        <v>0</v>
      </c>
      <c r="J30" s="84">
        <v>0</v>
      </c>
      <c r="K30" s="118" t="str">
        <f t="shared" si="0"/>
        <v>-</v>
      </c>
      <c r="L30" s="91" t="str">
        <f t="shared" si="1"/>
        <v>-</v>
      </c>
      <c r="M30" s="119" t="str">
        <f t="shared" si="2"/>
        <v>-</v>
      </c>
    </row>
    <row r="31" spans="1:13" ht="18" customHeight="1">
      <c r="A31" s="10"/>
      <c r="B31" s="192"/>
      <c r="C31" s="183" t="s">
        <v>25</v>
      </c>
      <c r="D31" s="208"/>
      <c r="E31" s="223">
        <v>0</v>
      </c>
      <c r="F31" s="77">
        <v>0</v>
      </c>
      <c r="G31" s="78">
        <v>0</v>
      </c>
      <c r="H31" s="76">
        <v>0</v>
      </c>
      <c r="I31" s="77">
        <v>0</v>
      </c>
      <c r="J31" s="78">
        <v>0</v>
      </c>
      <c r="K31" s="116" t="str">
        <f t="shared" si="0"/>
        <v>-</v>
      </c>
      <c r="L31" s="89" t="str">
        <f t="shared" si="1"/>
        <v>-</v>
      </c>
      <c r="M31" s="117" t="str">
        <f t="shared" si="2"/>
        <v>-</v>
      </c>
    </row>
    <row r="32" spans="1:13" ht="18" customHeight="1">
      <c r="A32" s="10"/>
      <c r="B32" s="192"/>
      <c r="C32" s="183" t="s">
        <v>26</v>
      </c>
      <c r="D32" s="208"/>
      <c r="E32" s="223">
        <v>0</v>
      </c>
      <c r="F32" s="77">
        <v>0</v>
      </c>
      <c r="G32" s="78">
        <v>0</v>
      </c>
      <c r="H32" s="76">
        <v>0</v>
      </c>
      <c r="I32" s="77">
        <v>0</v>
      </c>
      <c r="J32" s="78">
        <v>0</v>
      </c>
      <c r="K32" s="116" t="str">
        <f t="shared" si="0"/>
        <v>-</v>
      </c>
      <c r="L32" s="89" t="str">
        <f t="shared" si="1"/>
        <v>-</v>
      </c>
      <c r="M32" s="117" t="str">
        <f t="shared" si="2"/>
        <v>-</v>
      </c>
    </row>
    <row r="33" spans="1:13" ht="18" customHeight="1">
      <c r="A33" s="10"/>
      <c r="B33" s="192"/>
      <c r="C33" s="183" t="s">
        <v>27</v>
      </c>
      <c r="D33" s="208"/>
      <c r="E33" s="223">
        <v>0</v>
      </c>
      <c r="F33" s="77">
        <v>0</v>
      </c>
      <c r="G33" s="78">
        <v>0</v>
      </c>
      <c r="H33" s="76">
        <v>0</v>
      </c>
      <c r="I33" s="77">
        <v>0</v>
      </c>
      <c r="J33" s="78">
        <v>0</v>
      </c>
      <c r="K33" s="116" t="str">
        <f t="shared" si="0"/>
        <v>-</v>
      </c>
      <c r="L33" s="89" t="str">
        <f t="shared" si="1"/>
        <v>-</v>
      </c>
      <c r="M33" s="117" t="str">
        <f t="shared" si="2"/>
        <v>-</v>
      </c>
    </row>
    <row r="34" spans="1:13" ht="18" customHeight="1">
      <c r="A34" s="10"/>
      <c r="B34" s="193"/>
      <c r="C34" s="184" t="s">
        <v>28</v>
      </c>
      <c r="D34" s="209"/>
      <c r="E34" s="224">
        <v>0</v>
      </c>
      <c r="F34" s="80">
        <v>0</v>
      </c>
      <c r="G34" s="81">
        <v>0</v>
      </c>
      <c r="H34" s="79">
        <v>0</v>
      </c>
      <c r="I34" s="80">
        <v>0</v>
      </c>
      <c r="J34" s="81">
        <v>0</v>
      </c>
      <c r="K34" s="101" t="str">
        <f t="shared" si="0"/>
        <v>-</v>
      </c>
      <c r="L34" s="90" t="str">
        <f t="shared" si="1"/>
        <v>-</v>
      </c>
      <c r="M34" s="102" t="str">
        <f t="shared" si="2"/>
        <v>-</v>
      </c>
    </row>
    <row r="35" spans="1:13" ht="18" customHeight="1">
      <c r="A35" s="10"/>
      <c r="B35" s="194"/>
      <c r="C35" s="185" t="s">
        <v>29</v>
      </c>
      <c r="D35" s="210"/>
      <c r="E35" s="225">
        <v>0</v>
      </c>
      <c r="F35" s="83">
        <v>0</v>
      </c>
      <c r="G35" s="84">
        <v>0</v>
      </c>
      <c r="H35" s="82">
        <v>0</v>
      </c>
      <c r="I35" s="83">
        <v>0</v>
      </c>
      <c r="J35" s="84">
        <v>0</v>
      </c>
      <c r="K35" s="118" t="str">
        <f t="shared" si="0"/>
        <v>-</v>
      </c>
      <c r="L35" s="91" t="str">
        <f t="shared" si="1"/>
        <v>-</v>
      </c>
      <c r="M35" s="119" t="str">
        <f t="shared" si="2"/>
        <v>-</v>
      </c>
    </row>
    <row r="36" spans="1:13" ht="18" customHeight="1">
      <c r="A36" s="10"/>
      <c r="B36" s="192"/>
      <c r="C36" s="183" t="s">
        <v>30</v>
      </c>
      <c r="D36" s="208"/>
      <c r="E36" s="223">
        <v>0</v>
      </c>
      <c r="F36" s="77">
        <v>0</v>
      </c>
      <c r="G36" s="78">
        <v>0</v>
      </c>
      <c r="H36" s="76">
        <v>0</v>
      </c>
      <c r="I36" s="77">
        <v>0</v>
      </c>
      <c r="J36" s="78">
        <v>0</v>
      </c>
      <c r="K36" s="116" t="str">
        <f t="shared" si="0"/>
        <v>-</v>
      </c>
      <c r="L36" s="89" t="str">
        <f t="shared" si="1"/>
        <v>-</v>
      </c>
      <c r="M36" s="117" t="str">
        <f t="shared" si="2"/>
        <v>-</v>
      </c>
    </row>
    <row r="37" spans="1:13" ht="18" customHeight="1">
      <c r="A37" s="10"/>
      <c r="B37" s="192"/>
      <c r="C37" s="183" t="s">
        <v>31</v>
      </c>
      <c r="D37" s="208"/>
      <c r="E37" s="223">
        <v>0</v>
      </c>
      <c r="F37" s="77">
        <v>0</v>
      </c>
      <c r="G37" s="78">
        <v>0</v>
      </c>
      <c r="H37" s="76">
        <v>0</v>
      </c>
      <c r="I37" s="77">
        <v>0</v>
      </c>
      <c r="J37" s="78">
        <v>0</v>
      </c>
      <c r="K37" s="116" t="str">
        <f t="shared" si="0"/>
        <v>-</v>
      </c>
      <c r="L37" s="89" t="str">
        <f t="shared" si="1"/>
        <v>-</v>
      </c>
      <c r="M37" s="117" t="str">
        <f t="shared" si="2"/>
        <v>-</v>
      </c>
    </row>
    <row r="38" spans="1:13" ht="18" customHeight="1">
      <c r="A38" s="10"/>
      <c r="B38" s="192"/>
      <c r="C38" s="183" t="s">
        <v>32</v>
      </c>
      <c r="D38" s="208"/>
      <c r="E38" s="223">
        <v>0</v>
      </c>
      <c r="F38" s="77">
        <v>0</v>
      </c>
      <c r="G38" s="78">
        <v>0</v>
      </c>
      <c r="H38" s="76">
        <v>0</v>
      </c>
      <c r="I38" s="77">
        <v>0</v>
      </c>
      <c r="J38" s="78">
        <v>0</v>
      </c>
      <c r="K38" s="116" t="str">
        <f t="shared" si="0"/>
        <v>-</v>
      </c>
      <c r="L38" s="89" t="str">
        <f t="shared" si="1"/>
        <v>-</v>
      </c>
      <c r="M38" s="117" t="str">
        <f t="shared" si="2"/>
        <v>-</v>
      </c>
    </row>
    <row r="39" spans="1:13" ht="18" customHeight="1">
      <c r="A39" s="10"/>
      <c r="B39" s="193"/>
      <c r="C39" s="184" t="s">
        <v>33</v>
      </c>
      <c r="D39" s="209"/>
      <c r="E39" s="224">
        <v>0</v>
      </c>
      <c r="F39" s="80">
        <v>0</v>
      </c>
      <c r="G39" s="81">
        <v>0</v>
      </c>
      <c r="H39" s="79">
        <v>0</v>
      </c>
      <c r="I39" s="80">
        <v>0</v>
      </c>
      <c r="J39" s="81">
        <v>0</v>
      </c>
      <c r="K39" s="101" t="str">
        <f t="shared" si="0"/>
        <v>-</v>
      </c>
      <c r="L39" s="90" t="str">
        <f t="shared" si="1"/>
        <v>-</v>
      </c>
      <c r="M39" s="102" t="str">
        <f t="shared" si="2"/>
        <v>-</v>
      </c>
    </row>
    <row r="40" spans="1:13" ht="18" customHeight="1">
      <c r="A40" s="10"/>
      <c r="B40" s="194"/>
      <c r="C40" s="185" t="s">
        <v>34</v>
      </c>
      <c r="D40" s="210"/>
      <c r="E40" s="225">
        <v>0</v>
      </c>
      <c r="F40" s="83">
        <v>0</v>
      </c>
      <c r="G40" s="84">
        <v>0</v>
      </c>
      <c r="H40" s="82">
        <v>0</v>
      </c>
      <c r="I40" s="83">
        <v>0</v>
      </c>
      <c r="J40" s="84">
        <v>0</v>
      </c>
      <c r="K40" s="118" t="str">
        <f t="shared" si="0"/>
        <v>-</v>
      </c>
      <c r="L40" s="91" t="str">
        <f t="shared" si="1"/>
        <v>-</v>
      </c>
      <c r="M40" s="119" t="str">
        <f t="shared" si="2"/>
        <v>-</v>
      </c>
    </row>
    <row r="41" spans="1:13" ht="18" customHeight="1">
      <c r="A41" s="10"/>
      <c r="B41" s="192"/>
      <c r="C41" s="183" t="s">
        <v>100</v>
      </c>
      <c r="D41" s="208"/>
      <c r="E41" s="223">
        <v>0</v>
      </c>
      <c r="F41" s="77">
        <v>0</v>
      </c>
      <c r="G41" s="78">
        <v>0</v>
      </c>
      <c r="H41" s="76">
        <v>0</v>
      </c>
      <c r="I41" s="77">
        <v>0</v>
      </c>
      <c r="J41" s="78">
        <v>0</v>
      </c>
      <c r="K41" s="116" t="str">
        <f t="shared" si="0"/>
        <v>-</v>
      </c>
      <c r="L41" s="89" t="str">
        <f t="shared" si="1"/>
        <v>-</v>
      </c>
      <c r="M41" s="117" t="str">
        <f t="shared" si="2"/>
        <v>-</v>
      </c>
    </row>
    <row r="42" spans="1:13" ht="18" customHeight="1">
      <c r="A42" s="10"/>
      <c r="B42" s="192"/>
      <c r="C42" s="183" t="s">
        <v>101</v>
      </c>
      <c r="D42" s="208"/>
      <c r="E42" s="223">
        <v>0</v>
      </c>
      <c r="F42" s="77">
        <v>0</v>
      </c>
      <c r="G42" s="78">
        <v>0</v>
      </c>
      <c r="H42" s="76">
        <v>0</v>
      </c>
      <c r="I42" s="77">
        <v>0</v>
      </c>
      <c r="J42" s="78">
        <v>0</v>
      </c>
      <c r="K42" s="116" t="str">
        <f t="shared" si="0"/>
        <v>-</v>
      </c>
      <c r="L42" s="89" t="str">
        <f t="shared" si="1"/>
        <v>-</v>
      </c>
      <c r="M42" s="117" t="str">
        <f t="shared" si="2"/>
        <v>-</v>
      </c>
    </row>
    <row r="43" spans="1:13" ht="18" customHeight="1">
      <c r="A43" s="10"/>
      <c r="B43" s="192"/>
      <c r="C43" s="183" t="s">
        <v>35</v>
      </c>
      <c r="D43" s="208"/>
      <c r="E43" s="223">
        <v>0</v>
      </c>
      <c r="F43" s="77">
        <v>0</v>
      </c>
      <c r="G43" s="78">
        <v>0</v>
      </c>
      <c r="H43" s="76">
        <v>0</v>
      </c>
      <c r="I43" s="77">
        <v>0</v>
      </c>
      <c r="J43" s="78">
        <v>0</v>
      </c>
      <c r="K43" s="116" t="str">
        <f t="shared" si="0"/>
        <v>-</v>
      </c>
      <c r="L43" s="89" t="str">
        <f t="shared" si="1"/>
        <v>-</v>
      </c>
      <c r="M43" s="117" t="str">
        <f t="shared" si="2"/>
        <v>-</v>
      </c>
    </row>
    <row r="44" spans="1:13" ht="18" customHeight="1">
      <c r="A44" s="10"/>
      <c r="B44" s="193"/>
      <c r="C44" s="184" t="s">
        <v>36</v>
      </c>
      <c r="D44" s="209"/>
      <c r="E44" s="224">
        <v>0</v>
      </c>
      <c r="F44" s="80">
        <v>0</v>
      </c>
      <c r="G44" s="81">
        <v>0</v>
      </c>
      <c r="H44" s="79">
        <v>0</v>
      </c>
      <c r="I44" s="80">
        <v>0</v>
      </c>
      <c r="J44" s="81">
        <v>0</v>
      </c>
      <c r="K44" s="101" t="str">
        <f t="shared" si="0"/>
        <v>-</v>
      </c>
      <c r="L44" s="90" t="str">
        <f t="shared" si="1"/>
        <v>-</v>
      </c>
      <c r="M44" s="102" t="str">
        <f t="shared" si="2"/>
        <v>-</v>
      </c>
    </row>
    <row r="45" spans="1:13" ht="18" customHeight="1" thickBot="1">
      <c r="A45" s="10"/>
      <c r="B45" s="221"/>
      <c r="C45" s="219" t="s">
        <v>37</v>
      </c>
      <c r="D45" s="231"/>
      <c r="E45" s="226">
        <v>0</v>
      </c>
      <c r="F45" s="154">
        <v>0</v>
      </c>
      <c r="G45" s="155">
        <v>0</v>
      </c>
      <c r="H45" s="153">
        <v>0</v>
      </c>
      <c r="I45" s="154">
        <v>0</v>
      </c>
      <c r="J45" s="155">
        <v>0</v>
      </c>
      <c r="K45" s="163" t="str">
        <f t="shared" si="0"/>
        <v>-</v>
      </c>
      <c r="L45" s="156" t="str">
        <f t="shared" si="1"/>
        <v>-</v>
      </c>
      <c r="M45" s="164" t="str">
        <f t="shared" si="2"/>
        <v>-</v>
      </c>
    </row>
    <row r="46" spans="1:13" ht="18" customHeight="1" thickTop="1">
      <c r="A46" s="13"/>
      <c r="B46" s="195"/>
      <c r="C46" s="186" t="s">
        <v>57</v>
      </c>
      <c r="D46" s="211"/>
      <c r="E46" s="227">
        <v>3049336</v>
      </c>
      <c r="F46" s="106">
        <v>1647799</v>
      </c>
      <c r="G46" s="107">
        <v>4697135</v>
      </c>
      <c r="H46" s="105">
        <v>2796905</v>
      </c>
      <c r="I46" s="106">
        <v>201616</v>
      </c>
      <c r="J46" s="107">
        <v>2998521</v>
      </c>
      <c r="K46" s="157">
        <f t="shared" si="0"/>
        <v>91.72177155944769</v>
      </c>
      <c r="L46" s="108">
        <f t="shared" si="1"/>
        <v>12.235472894448899</v>
      </c>
      <c r="M46" s="158">
        <f t="shared" si="2"/>
        <v>63.83723269610092</v>
      </c>
    </row>
    <row r="47" spans="1:13" ht="18" customHeight="1" thickBot="1">
      <c r="A47" s="13"/>
      <c r="B47" s="196"/>
      <c r="C47" s="187" t="s">
        <v>58</v>
      </c>
      <c r="D47" s="212"/>
      <c r="E47" s="228">
        <v>0</v>
      </c>
      <c r="F47" s="86">
        <v>0</v>
      </c>
      <c r="G47" s="87">
        <v>0</v>
      </c>
      <c r="H47" s="85">
        <v>0</v>
      </c>
      <c r="I47" s="86">
        <v>0</v>
      </c>
      <c r="J47" s="87">
        <v>0</v>
      </c>
      <c r="K47" s="120" t="str">
        <f t="shared" si="0"/>
        <v>-</v>
      </c>
      <c r="L47" s="100" t="str">
        <f t="shared" si="1"/>
        <v>-</v>
      </c>
      <c r="M47" s="121" t="str">
        <f t="shared" si="2"/>
        <v>-</v>
      </c>
    </row>
    <row r="48" spans="2:13" ht="18" customHeight="1" thickBot="1">
      <c r="B48" s="197"/>
      <c r="C48" s="188" t="s">
        <v>104</v>
      </c>
      <c r="D48" s="213"/>
      <c r="E48" s="229">
        <v>3049336</v>
      </c>
      <c r="F48" s="94">
        <v>1647799</v>
      </c>
      <c r="G48" s="95">
        <v>4697135</v>
      </c>
      <c r="H48" s="93">
        <v>2796905</v>
      </c>
      <c r="I48" s="94">
        <v>201616</v>
      </c>
      <c r="J48" s="95">
        <v>2998521</v>
      </c>
      <c r="K48" s="146">
        <f t="shared" si="0"/>
        <v>91.72177155944769</v>
      </c>
      <c r="L48" s="104">
        <f t="shared" si="1"/>
        <v>12.235472894448899</v>
      </c>
      <c r="M48" s="147">
        <f t="shared" si="2"/>
        <v>63.83723269610092</v>
      </c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5"/>
    <pageSetUpPr fitToPage="1"/>
  </sheetPr>
  <dimension ref="A1:L33"/>
  <sheetViews>
    <sheetView showGridLines="0" zoomScaleSheetLayoutView="100" workbookViewId="0" topLeftCell="A1">
      <selection activeCell="D6" sqref="D6"/>
    </sheetView>
  </sheetViews>
  <sheetFormatPr defaultColWidth="9.00390625" defaultRowHeight="13.5"/>
  <cols>
    <col min="1" max="1" width="2.625" style="8" customWidth="1"/>
    <col min="2" max="2" width="3.125" style="8" customWidth="1"/>
    <col min="3" max="3" width="16.25390625" style="8" customWidth="1"/>
    <col min="4" max="4" width="11.375" style="8" customWidth="1"/>
    <col min="5" max="5" width="10.625" style="8" customWidth="1"/>
    <col min="6" max="6" width="11.625" style="8" customWidth="1"/>
    <col min="7" max="7" width="11.375" style="8" customWidth="1"/>
    <col min="8" max="8" width="10.625" style="8" customWidth="1"/>
    <col min="9" max="9" width="11.625" style="8" customWidth="1"/>
    <col min="10" max="12" width="5.625" style="8" customWidth="1"/>
    <col min="13" max="16384" width="9.00390625" style="8" customWidth="1"/>
  </cols>
  <sheetData>
    <row r="1" spans="1:12" s="6" customFormat="1" ht="30.75" customHeight="1">
      <c r="A1" s="321" t="s">
        <v>154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3:12" ht="24" customHeight="1"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4.25" thickBot="1">
      <c r="A3" s="8" t="s">
        <v>55</v>
      </c>
      <c r="L3" s="16" t="s">
        <v>56</v>
      </c>
    </row>
    <row r="4" spans="1:12" s="19" customFormat="1" ht="27" customHeight="1">
      <c r="A4" s="336" t="s">
        <v>91</v>
      </c>
      <c r="B4" s="337"/>
      <c r="C4" s="338"/>
      <c r="D4" s="333" t="s">
        <v>62</v>
      </c>
      <c r="E4" s="334"/>
      <c r="F4" s="342"/>
      <c r="G4" s="333" t="s">
        <v>63</v>
      </c>
      <c r="H4" s="334"/>
      <c r="I4" s="342"/>
      <c r="J4" s="333" t="s">
        <v>64</v>
      </c>
      <c r="K4" s="334"/>
      <c r="L4" s="335"/>
    </row>
    <row r="5" spans="1:12" s="19" customFormat="1" ht="27" customHeight="1" thickBot="1">
      <c r="A5" s="339" t="s">
        <v>90</v>
      </c>
      <c r="B5" s="340"/>
      <c r="C5" s="341"/>
      <c r="D5" s="20" t="s">
        <v>65</v>
      </c>
      <c r="E5" s="21" t="s">
        <v>66</v>
      </c>
      <c r="F5" s="22" t="s">
        <v>67</v>
      </c>
      <c r="G5" s="20" t="s">
        <v>65</v>
      </c>
      <c r="H5" s="21" t="s">
        <v>66</v>
      </c>
      <c r="I5" s="22" t="s">
        <v>67</v>
      </c>
      <c r="J5" s="20" t="s">
        <v>68</v>
      </c>
      <c r="K5" s="21" t="s">
        <v>69</v>
      </c>
      <c r="L5" s="32" t="s">
        <v>67</v>
      </c>
    </row>
    <row r="6" spans="1:12" ht="27" customHeight="1" thickTop="1">
      <c r="A6" s="325" t="s">
        <v>70</v>
      </c>
      <c r="B6" s="326"/>
      <c r="C6" s="327"/>
      <c r="D6" s="23">
        <f>'Ⅰ合計'!E48</f>
        <v>143115925</v>
      </c>
      <c r="E6" s="24">
        <f>'Ⅰ合計'!F48</f>
        <v>14343683</v>
      </c>
      <c r="F6" s="25">
        <f>'Ⅰ合計'!G48</f>
        <v>157459608</v>
      </c>
      <c r="G6" s="23">
        <f>'Ⅰ合計'!H48</f>
        <v>139105751</v>
      </c>
      <c r="H6" s="24">
        <f>'Ⅰ合計'!I48</f>
        <v>4320817</v>
      </c>
      <c r="I6" s="25">
        <f>'Ⅰ合計'!J48</f>
        <v>143426568</v>
      </c>
      <c r="J6" s="268">
        <f>'Ⅰ合計'!K48</f>
        <v>97.19795403621225</v>
      </c>
      <c r="K6" s="269">
        <f>'Ⅰ合計'!L48</f>
        <v>30.123483626903912</v>
      </c>
      <c r="L6" s="270">
        <f>'Ⅰ合計'!M48</f>
        <v>91.08784774823013</v>
      </c>
    </row>
    <row r="7" spans="1:12" ht="27" customHeight="1">
      <c r="A7" s="318" t="s">
        <v>89</v>
      </c>
      <c r="B7" s="319"/>
      <c r="C7" s="320"/>
      <c r="D7" s="26">
        <f>'1普通税'!E48</f>
        <v>142217676</v>
      </c>
      <c r="E7" s="27">
        <f>'1普通税'!F48</f>
        <v>14341123</v>
      </c>
      <c r="F7" s="28">
        <f>'1普通税'!G48</f>
        <v>156558799</v>
      </c>
      <c r="G7" s="26">
        <f>'1普通税'!H48</f>
        <v>138212258</v>
      </c>
      <c r="H7" s="27">
        <f>'1普通税'!I48</f>
        <v>4318613</v>
      </c>
      <c r="I7" s="28">
        <f>'1普通税'!J48</f>
        <v>142530871</v>
      </c>
      <c r="J7" s="271">
        <f>'1普通税'!K48</f>
        <v>97.18360044077784</v>
      </c>
      <c r="K7" s="33">
        <f>'1普通税'!L48</f>
        <v>30.113492506828095</v>
      </c>
      <c r="L7" s="272">
        <f>'1普通税'!M48</f>
        <v>91.03983417757313</v>
      </c>
    </row>
    <row r="8" spans="1:12" ht="27" customHeight="1">
      <c r="A8" s="322" t="s">
        <v>88</v>
      </c>
      <c r="B8" s="323"/>
      <c r="C8" s="324"/>
      <c r="D8" s="34">
        <f>'(1)市町村民税'!E48</f>
        <v>53576033</v>
      </c>
      <c r="E8" s="35">
        <f>'(1)市町村民税'!F48</f>
        <v>4296253</v>
      </c>
      <c r="F8" s="36">
        <f>'(1)市町村民税'!G48</f>
        <v>57872286</v>
      </c>
      <c r="G8" s="34">
        <f>'(1)市町村民税'!H48</f>
        <v>52534533</v>
      </c>
      <c r="H8" s="35">
        <f>'(1)市町村民税'!I48</f>
        <v>1213206</v>
      </c>
      <c r="I8" s="36">
        <f>'(1)市町村民税'!J48</f>
        <v>53747739</v>
      </c>
      <c r="J8" s="273">
        <f>'(1)市町村民税'!K48</f>
        <v>98.05603374926994</v>
      </c>
      <c r="K8" s="46">
        <f>'(1)市町村民税'!L48</f>
        <v>28.23870009517596</v>
      </c>
      <c r="L8" s="274">
        <f>'(1)市町村民税'!M48</f>
        <v>92.87301870190508</v>
      </c>
    </row>
    <row r="9" spans="1:12" ht="27" customHeight="1">
      <c r="A9" s="174"/>
      <c r="B9" s="332" t="s">
        <v>105</v>
      </c>
      <c r="C9" s="324"/>
      <c r="D9" s="34">
        <f>'(ｲ)個人市町村民税'!E48</f>
        <v>42820698</v>
      </c>
      <c r="E9" s="35">
        <f>'(ｲ)個人市町村民税'!F48</f>
        <v>4088683</v>
      </c>
      <c r="F9" s="36">
        <f>'(ｲ)個人市町村民税'!G48</f>
        <v>46909381</v>
      </c>
      <c r="G9" s="34">
        <f>'(ｲ)個人市町村民税'!H48</f>
        <v>41811247</v>
      </c>
      <c r="H9" s="35">
        <f>'(ｲ)個人市町村民税'!I48</f>
        <v>1165782</v>
      </c>
      <c r="I9" s="36">
        <f>'(ｲ)個人市町村民税'!J48</f>
        <v>42977029</v>
      </c>
      <c r="J9" s="273">
        <f>'(ｲ)個人市町村民税'!K48</f>
        <v>97.64260965573237</v>
      </c>
      <c r="K9" s="46">
        <f>'(ｲ)個人市町村民税'!L48</f>
        <v>28.512408518831123</v>
      </c>
      <c r="L9" s="274">
        <f>'(ｲ)個人市町村民税'!M48</f>
        <v>91.61713091033967</v>
      </c>
    </row>
    <row r="10" spans="1:12" ht="27" customHeight="1">
      <c r="A10" s="17"/>
      <c r="B10" s="175"/>
      <c r="C10" s="39" t="s">
        <v>107</v>
      </c>
      <c r="D10" s="37">
        <f>'a個人均等割'!E48</f>
        <v>1512177</v>
      </c>
      <c r="E10" s="38">
        <f>'a個人均等割'!F48</f>
        <v>144413</v>
      </c>
      <c r="F10" s="39">
        <f>'a個人均等割'!G48</f>
        <v>1656590</v>
      </c>
      <c r="G10" s="37">
        <f>'a個人均等割'!H48</f>
        <v>1473896</v>
      </c>
      <c r="H10" s="38">
        <f>'a個人均等割'!I48</f>
        <v>41375</v>
      </c>
      <c r="I10" s="39">
        <f>'a個人均等割'!J48</f>
        <v>1515271</v>
      </c>
      <c r="J10" s="275">
        <f>'a個人均等割'!K48</f>
        <v>97.46848417877007</v>
      </c>
      <c r="K10" s="276">
        <f>'a個人均等割'!L48</f>
        <v>28.650467755672963</v>
      </c>
      <c r="L10" s="277">
        <f>'a個人均等割'!M48</f>
        <v>91.4692832867517</v>
      </c>
    </row>
    <row r="11" spans="1:12" ht="27" customHeight="1">
      <c r="A11" s="17"/>
      <c r="B11" s="176"/>
      <c r="C11" s="42" t="s">
        <v>108</v>
      </c>
      <c r="D11" s="40">
        <f>'b所得割'!E48</f>
        <v>41308521</v>
      </c>
      <c r="E11" s="41">
        <f>'b所得割'!F48</f>
        <v>3944270</v>
      </c>
      <c r="F11" s="42">
        <f>'b所得割'!G48</f>
        <v>45252791</v>
      </c>
      <c r="G11" s="40">
        <f>'b所得割'!H48</f>
        <v>40337351</v>
      </c>
      <c r="H11" s="41">
        <f>'b所得割'!I48</f>
        <v>1124407</v>
      </c>
      <c r="I11" s="42">
        <f>'b所得割'!J48</f>
        <v>41461758</v>
      </c>
      <c r="J11" s="278">
        <f>'b所得割'!K48</f>
        <v>97.64898385008749</v>
      </c>
      <c r="K11" s="45">
        <f>'b所得割'!L48</f>
        <v>28.507353705501902</v>
      </c>
      <c r="L11" s="279">
        <f>'b所得割'!M48</f>
        <v>91.6225432371674</v>
      </c>
    </row>
    <row r="12" spans="1:12" ht="27" customHeight="1">
      <c r="A12" s="17"/>
      <c r="B12" s="332" t="s">
        <v>106</v>
      </c>
      <c r="C12" s="324"/>
      <c r="D12" s="177">
        <f>'(ﾛ)法人市町村民税'!E48</f>
        <v>10755335</v>
      </c>
      <c r="E12" s="178">
        <f>'(ﾛ)法人市町村民税'!F48</f>
        <v>207570</v>
      </c>
      <c r="F12" s="179">
        <f>'(ﾛ)法人市町村民税'!G48</f>
        <v>10962905</v>
      </c>
      <c r="G12" s="177">
        <f>'(ﾛ)法人市町村民税'!H48</f>
        <v>10723286</v>
      </c>
      <c r="H12" s="178">
        <f>'(ﾛ)法人市町村民税'!I48</f>
        <v>47424</v>
      </c>
      <c r="I12" s="179">
        <f>'(ﾛ)法人市町村民税'!J48</f>
        <v>10770710</v>
      </c>
      <c r="J12" s="280">
        <f>'(ﾛ)法人市町村民税'!K48</f>
        <v>99.7020176498454</v>
      </c>
      <c r="K12" s="281">
        <f>'(ﾛ)法人市町村民税'!L48</f>
        <v>22.847232258996968</v>
      </c>
      <c r="L12" s="282">
        <f>'(ﾛ)法人市町村民税'!M48</f>
        <v>98.24686066330047</v>
      </c>
    </row>
    <row r="13" spans="1:12" ht="27" customHeight="1">
      <c r="A13" s="17"/>
      <c r="B13" s="175"/>
      <c r="C13" s="39" t="s">
        <v>109</v>
      </c>
      <c r="D13" s="37">
        <f>'a法人均等割'!E48</f>
        <v>3024411</v>
      </c>
      <c r="E13" s="38">
        <f>'a法人均等割'!F48</f>
        <v>73638</v>
      </c>
      <c r="F13" s="39">
        <f>'a法人均等割'!G48</f>
        <v>3098049</v>
      </c>
      <c r="G13" s="37">
        <f>'a法人均等割'!H48</f>
        <v>2999108</v>
      </c>
      <c r="H13" s="38">
        <f>'a法人均等割'!I48</f>
        <v>16946</v>
      </c>
      <c r="I13" s="39">
        <f>'a法人均等割'!J48</f>
        <v>3016054</v>
      </c>
      <c r="J13" s="275">
        <f>'a法人均等割'!K48</f>
        <v>99.16337429006839</v>
      </c>
      <c r="K13" s="276">
        <f>'a法人均等割'!L48</f>
        <v>23.01257502919688</v>
      </c>
      <c r="L13" s="277">
        <f>'a法人均等割'!M48</f>
        <v>97.35333430814038</v>
      </c>
    </row>
    <row r="14" spans="1:12" ht="27" customHeight="1">
      <c r="A14" s="18"/>
      <c r="B14" s="176"/>
      <c r="C14" s="42" t="s">
        <v>110</v>
      </c>
      <c r="D14" s="40">
        <f>'b法人税割'!E48</f>
        <v>7730924</v>
      </c>
      <c r="E14" s="41">
        <f>'b法人税割'!F48</f>
        <v>133932</v>
      </c>
      <c r="F14" s="42">
        <f>'b法人税割'!G48</f>
        <v>7864856</v>
      </c>
      <c r="G14" s="40">
        <f>'b法人税割'!H48</f>
        <v>7724178</v>
      </c>
      <c r="H14" s="41">
        <f>'b法人税割'!I48</f>
        <v>30478</v>
      </c>
      <c r="I14" s="42">
        <f>'b法人税割'!J48</f>
        <v>7754656</v>
      </c>
      <c r="J14" s="278">
        <f>'b法人税割'!K48</f>
        <v>99.91274005539313</v>
      </c>
      <c r="K14" s="45">
        <f>'b法人税割'!L48</f>
        <v>22.756324104769586</v>
      </c>
      <c r="L14" s="279">
        <f>'b法人税割'!M48</f>
        <v>98.59883003579468</v>
      </c>
    </row>
    <row r="15" spans="1:12" ht="27" customHeight="1">
      <c r="A15" s="322" t="s">
        <v>87</v>
      </c>
      <c r="B15" s="319"/>
      <c r="C15" s="320"/>
      <c r="D15" s="26">
        <f>'(2)固定資産税'!E48</f>
        <v>75229725</v>
      </c>
      <c r="E15" s="27">
        <f>'(2)固定資産税'!F48</f>
        <v>9586014</v>
      </c>
      <c r="F15" s="28">
        <f>'(2)固定資産税'!G48</f>
        <v>84815739</v>
      </c>
      <c r="G15" s="26">
        <f>'(2)固定資産税'!H48</f>
        <v>72420170</v>
      </c>
      <c r="H15" s="27">
        <f>'(2)固定資産税'!I48</f>
        <v>2972631</v>
      </c>
      <c r="I15" s="28">
        <f>'(2)固定資産税'!J48</f>
        <v>75392801</v>
      </c>
      <c r="J15" s="271">
        <f>'(2)固定資産税'!K48</f>
        <v>96.26536585106486</v>
      </c>
      <c r="K15" s="33">
        <f>'(2)固定資産税'!L48</f>
        <v>31.010084066223982</v>
      </c>
      <c r="L15" s="272">
        <f>'(2)固定資産税'!M48</f>
        <v>88.8901068232159</v>
      </c>
    </row>
    <row r="16" spans="1:12" ht="27" customHeight="1">
      <c r="A16" s="17"/>
      <c r="B16" s="332" t="s">
        <v>72</v>
      </c>
      <c r="C16" s="324"/>
      <c r="D16" s="34">
        <f>'(ｲ)純固定資産税'!E48</f>
        <v>72421487</v>
      </c>
      <c r="E16" s="35">
        <f>'(ｲ)純固定資産税'!F48</f>
        <v>9586014</v>
      </c>
      <c r="F16" s="36">
        <f>'(ｲ)純固定資産税'!G48</f>
        <v>82007501</v>
      </c>
      <c r="G16" s="34">
        <f>'(ｲ)純固定資産税'!H48</f>
        <v>69611932</v>
      </c>
      <c r="H16" s="35">
        <f>'(ｲ)純固定資産税'!I48</f>
        <v>2972631</v>
      </c>
      <c r="I16" s="36">
        <f>'(ｲ)純固定資産税'!J48</f>
        <v>72584563</v>
      </c>
      <c r="J16" s="273">
        <f>'(ｲ)純固定資産税'!K48</f>
        <v>96.12055052114574</v>
      </c>
      <c r="K16" s="46">
        <f>'(ｲ)純固定資産税'!L48</f>
        <v>31.010084066223982</v>
      </c>
      <c r="L16" s="274">
        <f>'(ｲ)純固定資産税'!M48</f>
        <v>88.50966328067965</v>
      </c>
    </row>
    <row r="17" spans="1:12" ht="27" customHeight="1">
      <c r="A17" s="17"/>
      <c r="B17" s="43"/>
      <c r="C17" s="39" t="s">
        <v>73</v>
      </c>
      <c r="D17" s="37">
        <f>'a土地'!E48</f>
        <v>26804659</v>
      </c>
      <c r="E17" s="38">
        <f>'a土地'!F48</f>
        <v>3462189</v>
      </c>
      <c r="F17" s="39">
        <f>'a土地'!G48</f>
        <v>30266848</v>
      </c>
      <c r="G17" s="37">
        <f>'a土地'!H48</f>
        <v>25812090</v>
      </c>
      <c r="H17" s="38">
        <f>'a土地'!I48</f>
        <v>1080152</v>
      </c>
      <c r="I17" s="39">
        <f>'a土地'!J48</f>
        <v>26892242</v>
      </c>
      <c r="J17" s="275">
        <f>'a土地'!K48</f>
        <v>96.29702806515837</v>
      </c>
      <c r="K17" s="276">
        <f>'a土地'!L48</f>
        <v>31.19852786777383</v>
      </c>
      <c r="L17" s="277">
        <f>'a土地'!M48</f>
        <v>88.8504875036872</v>
      </c>
    </row>
    <row r="18" spans="1:12" ht="27" customHeight="1">
      <c r="A18" s="17"/>
      <c r="B18" s="43"/>
      <c r="C18" s="39" t="s">
        <v>74</v>
      </c>
      <c r="D18" s="37">
        <f>'b家屋'!E48</f>
        <v>37777804</v>
      </c>
      <c r="E18" s="38">
        <f>'b家屋'!F48</f>
        <v>5141696</v>
      </c>
      <c r="F18" s="39">
        <f>'b家屋'!G48</f>
        <v>42919500</v>
      </c>
      <c r="G18" s="37">
        <f>'b家屋'!H48</f>
        <v>36240495</v>
      </c>
      <c r="H18" s="38">
        <f>'b家屋'!I48</f>
        <v>1580590</v>
      </c>
      <c r="I18" s="39">
        <f>'b家屋'!J48</f>
        <v>37821085</v>
      </c>
      <c r="J18" s="275">
        <f>'b家屋'!K48</f>
        <v>95.93065547166267</v>
      </c>
      <c r="K18" s="276">
        <f>'b家屋'!L48</f>
        <v>30.740634996701477</v>
      </c>
      <c r="L18" s="277">
        <f>'b家屋'!M48</f>
        <v>88.1209823040809</v>
      </c>
    </row>
    <row r="19" spans="1:12" ht="27" customHeight="1">
      <c r="A19" s="17"/>
      <c r="B19" s="44"/>
      <c r="C19" s="42" t="s">
        <v>75</v>
      </c>
      <c r="D19" s="40">
        <f>'c償却資産'!E48</f>
        <v>7839024</v>
      </c>
      <c r="E19" s="41">
        <f>'c償却資産'!F48</f>
        <v>982129</v>
      </c>
      <c r="F19" s="42">
        <f>'c償却資産'!G48</f>
        <v>8821153</v>
      </c>
      <c r="G19" s="40">
        <f>'c償却資産'!H48</f>
        <v>7559347</v>
      </c>
      <c r="H19" s="41">
        <f>'c償却資産'!I48</f>
        <v>311889</v>
      </c>
      <c r="I19" s="42">
        <f>'c償却資産'!J48</f>
        <v>7871236</v>
      </c>
      <c r="J19" s="278">
        <f>'c償却資産'!K48</f>
        <v>96.43224717770987</v>
      </c>
      <c r="K19" s="45">
        <f>'c償却資産'!L48</f>
        <v>31.756418963293008</v>
      </c>
      <c r="L19" s="279">
        <f>'c償却資産'!M48</f>
        <v>89.2313737217799</v>
      </c>
    </row>
    <row r="20" spans="1:12" ht="27" customHeight="1">
      <c r="A20" s="17"/>
      <c r="B20" s="332" t="s">
        <v>111</v>
      </c>
      <c r="C20" s="324"/>
      <c r="D20" s="34">
        <f>'(ﾛ)交付金'!E48</f>
        <v>2808238</v>
      </c>
      <c r="E20" s="35">
        <f>'(ﾛ)交付金'!F48</f>
        <v>0</v>
      </c>
      <c r="F20" s="36">
        <f>'(ﾛ)交付金'!G48</f>
        <v>2808238</v>
      </c>
      <c r="G20" s="34">
        <f>'(ﾛ)交付金'!H48</f>
        <v>2808238</v>
      </c>
      <c r="H20" s="35">
        <f>'(ﾛ)交付金'!I48</f>
        <v>0</v>
      </c>
      <c r="I20" s="36">
        <f>'(ﾛ)交付金'!J48</f>
        <v>2808238</v>
      </c>
      <c r="J20" s="273">
        <f>'(ﾛ)交付金'!K48</f>
        <v>100</v>
      </c>
      <c r="K20" s="46" t="str">
        <f>'(ﾛ)交付金'!L48</f>
        <v>-</v>
      </c>
      <c r="L20" s="274">
        <f>'(ﾛ)交付金'!M48</f>
        <v>100</v>
      </c>
    </row>
    <row r="21" spans="1:12" ht="27" customHeight="1">
      <c r="A21" s="318" t="s">
        <v>86</v>
      </c>
      <c r="B21" s="319"/>
      <c r="C21" s="320"/>
      <c r="D21" s="26">
        <f>'(3)軽自動車'!E48</f>
        <v>3309697</v>
      </c>
      <c r="E21" s="27">
        <f>'(3)軽自動車'!F48</f>
        <v>451101</v>
      </c>
      <c r="F21" s="28">
        <f>'(3)軽自動車'!G48</f>
        <v>3760798</v>
      </c>
      <c r="G21" s="26">
        <f>'(3)軽自動車'!H48</f>
        <v>3155411</v>
      </c>
      <c r="H21" s="27">
        <f>'(3)軽自動車'!I48</f>
        <v>132206</v>
      </c>
      <c r="I21" s="28">
        <f>'(3)軽自動車'!J48</f>
        <v>3287617</v>
      </c>
      <c r="J21" s="271">
        <f>'(3)軽自動車'!K48</f>
        <v>95.33836481103859</v>
      </c>
      <c r="K21" s="33">
        <f>'(3)軽自動車'!L48</f>
        <v>29.307405658599738</v>
      </c>
      <c r="L21" s="272">
        <f>'(3)軽自動車'!M48</f>
        <v>87.41806925019637</v>
      </c>
    </row>
    <row r="22" spans="1:12" ht="27" customHeight="1">
      <c r="A22" s="318" t="s">
        <v>85</v>
      </c>
      <c r="B22" s="319"/>
      <c r="C22" s="320"/>
      <c r="D22" s="26">
        <f>'(4)たばこ税'!E48</f>
        <v>10070231</v>
      </c>
      <c r="E22" s="27">
        <f>'(4)たばこ税'!F48</f>
        <v>923</v>
      </c>
      <c r="F22" s="28">
        <f>'(4)たばこ税'!G48</f>
        <v>10071154</v>
      </c>
      <c r="G22" s="26">
        <f>'(4)たばこ税'!H48</f>
        <v>10070230</v>
      </c>
      <c r="H22" s="27">
        <f>'(4)たばこ税'!I48</f>
        <v>570</v>
      </c>
      <c r="I22" s="28">
        <f>'(4)たばこ税'!J48</f>
        <v>10070800</v>
      </c>
      <c r="J22" s="271">
        <f>'(4)たばこ税'!K48</f>
        <v>99.9999900697412</v>
      </c>
      <c r="K22" s="33">
        <f>'(4)たばこ税'!L48</f>
        <v>61.75514626218852</v>
      </c>
      <c r="L22" s="272">
        <f>'(4)たばこ税'!M48</f>
        <v>99.99648501055589</v>
      </c>
    </row>
    <row r="23" spans="1:12" ht="27" customHeight="1">
      <c r="A23" s="318" t="s">
        <v>84</v>
      </c>
      <c r="B23" s="319"/>
      <c r="C23" s="320"/>
      <c r="D23" s="26">
        <f>'(5)鉱産税'!E48</f>
        <v>31990</v>
      </c>
      <c r="E23" s="27">
        <f>'(5)鉱産税'!F48</f>
        <v>0</v>
      </c>
      <c r="F23" s="28">
        <f>'(5)鉱産税'!G48</f>
        <v>31990</v>
      </c>
      <c r="G23" s="26">
        <f>'(5)鉱産税'!H48</f>
        <v>31914</v>
      </c>
      <c r="H23" s="27">
        <f>'(5)鉱産税'!I48</f>
        <v>0</v>
      </c>
      <c r="I23" s="28">
        <f>'(5)鉱産税'!J48</f>
        <v>31914</v>
      </c>
      <c r="J23" s="271">
        <f>'(5)鉱産税'!K48</f>
        <v>99.76242575804939</v>
      </c>
      <c r="K23" s="33" t="str">
        <f>'(5)鉱産税'!L48</f>
        <v>-</v>
      </c>
      <c r="L23" s="272">
        <f>'(5)鉱産税'!M48</f>
        <v>99.76242575804939</v>
      </c>
    </row>
    <row r="24" spans="1:12" ht="27" customHeight="1">
      <c r="A24" s="322" t="s">
        <v>83</v>
      </c>
      <c r="B24" s="323"/>
      <c r="C24" s="324"/>
      <c r="D24" s="34">
        <f>'(6)特土地'!E48</f>
        <v>0</v>
      </c>
      <c r="E24" s="35">
        <f>'(6)特土地'!F48</f>
        <v>6832</v>
      </c>
      <c r="F24" s="36">
        <f>'(6)特土地'!G48</f>
        <v>6832</v>
      </c>
      <c r="G24" s="34">
        <f>'(6)特土地'!H48</f>
        <v>0</v>
      </c>
      <c r="H24" s="35">
        <f>'(6)特土地'!I48</f>
        <v>0</v>
      </c>
      <c r="I24" s="36">
        <f>'(6)特土地'!J48</f>
        <v>0</v>
      </c>
      <c r="J24" s="273" t="str">
        <f>'(6)特土地'!K48</f>
        <v>-</v>
      </c>
      <c r="K24" s="46">
        <f>'(6)特土地'!L48</f>
        <v>0</v>
      </c>
      <c r="L24" s="274">
        <f>'(6)特土地'!M48</f>
        <v>0</v>
      </c>
    </row>
    <row r="25" spans="1:12" ht="27" customHeight="1">
      <c r="A25" s="17"/>
      <c r="B25" s="328" t="s">
        <v>76</v>
      </c>
      <c r="C25" s="329"/>
      <c r="D25" s="37">
        <f>'(ｲ)保有分'!E48</f>
        <v>0</v>
      </c>
      <c r="E25" s="38">
        <f>'(ｲ)保有分'!F48</f>
        <v>6832</v>
      </c>
      <c r="F25" s="39">
        <f>'(ｲ)保有分'!G48</f>
        <v>6832</v>
      </c>
      <c r="G25" s="37">
        <f>'(ｲ)保有分'!H48</f>
        <v>0</v>
      </c>
      <c r="H25" s="38">
        <f>'(ｲ)保有分'!I48</f>
        <v>0</v>
      </c>
      <c r="I25" s="39">
        <f>'(ｲ)保有分'!J48</f>
        <v>0</v>
      </c>
      <c r="J25" s="275" t="str">
        <f>'(ｲ)保有分'!K48</f>
        <v>-</v>
      </c>
      <c r="K25" s="276">
        <f>'(ｲ)保有分'!L48</f>
        <v>0</v>
      </c>
      <c r="L25" s="277">
        <f>'(ｲ)保有分'!M48</f>
        <v>0</v>
      </c>
    </row>
    <row r="26" spans="1:12" ht="27" customHeight="1">
      <c r="A26" s="18"/>
      <c r="B26" s="330" t="s">
        <v>77</v>
      </c>
      <c r="C26" s="331"/>
      <c r="D26" s="40">
        <f>'(ﾛ)取得分'!E48</f>
        <v>0</v>
      </c>
      <c r="E26" s="41">
        <f>'(ﾛ)取得分'!F48</f>
        <v>0</v>
      </c>
      <c r="F26" s="42">
        <f>'(ﾛ)取得分'!G48</f>
        <v>0</v>
      </c>
      <c r="G26" s="40">
        <f>'(ﾛ)取得分'!H48</f>
        <v>0</v>
      </c>
      <c r="H26" s="41">
        <f>'(ﾛ)取得分'!I48</f>
        <v>0</v>
      </c>
      <c r="I26" s="42">
        <f>'(ﾛ)取得分'!J48</f>
        <v>0</v>
      </c>
      <c r="J26" s="278" t="str">
        <f>'(ﾛ)取得分'!K48</f>
        <v>-</v>
      </c>
      <c r="K26" s="45" t="str">
        <f>'(ﾛ)取得分'!L48</f>
        <v>-</v>
      </c>
      <c r="L26" s="279" t="str">
        <f>'(ﾛ)取得分'!M48</f>
        <v>-</v>
      </c>
    </row>
    <row r="27" spans="1:12" ht="27" customHeight="1">
      <c r="A27" s="318" t="s">
        <v>79</v>
      </c>
      <c r="B27" s="319"/>
      <c r="C27" s="320"/>
      <c r="D27" s="26">
        <f>'2目的税'!E48</f>
        <v>898249</v>
      </c>
      <c r="E27" s="27">
        <f>'2目的税'!F48</f>
        <v>2560</v>
      </c>
      <c r="F27" s="28">
        <f>'2目的税'!G48</f>
        <v>900809</v>
      </c>
      <c r="G27" s="26">
        <f>'2目的税'!H48</f>
        <v>893493</v>
      </c>
      <c r="H27" s="27">
        <f>'2目的税'!I48</f>
        <v>2204</v>
      </c>
      <c r="I27" s="28">
        <f>'2目的税'!J48</f>
        <v>895697</v>
      </c>
      <c r="J27" s="271">
        <f>'2目的税'!K48</f>
        <v>99.47052543337092</v>
      </c>
      <c r="K27" s="33">
        <f>'2目的税'!L48</f>
        <v>86.09375</v>
      </c>
      <c r="L27" s="272">
        <f>'2目的税'!M48</f>
        <v>99.43251011035635</v>
      </c>
    </row>
    <row r="28" spans="1:12" ht="27" customHeight="1">
      <c r="A28" s="318" t="s">
        <v>80</v>
      </c>
      <c r="B28" s="319"/>
      <c r="C28" s="320"/>
      <c r="D28" s="26">
        <f>'(1)入湯税'!E48</f>
        <v>52215</v>
      </c>
      <c r="E28" s="27">
        <f>'(1)入湯税'!F48</f>
        <v>0</v>
      </c>
      <c r="F28" s="28">
        <f>'(1)入湯税'!G48</f>
        <v>52215</v>
      </c>
      <c r="G28" s="26">
        <f>'(1)入湯税'!H48</f>
        <v>52214</v>
      </c>
      <c r="H28" s="27">
        <f>'(1)入湯税'!I48</f>
        <v>0</v>
      </c>
      <c r="I28" s="28">
        <f>'(1)入湯税'!J48</f>
        <v>52214</v>
      </c>
      <c r="J28" s="271">
        <f>'(1)入湯税'!K48</f>
        <v>99.99808484152064</v>
      </c>
      <c r="K28" s="33" t="str">
        <f>'(1)入湯税'!L48</f>
        <v>-</v>
      </c>
      <c r="L28" s="272">
        <f>'(1)入湯税'!M48</f>
        <v>99.99808484152064</v>
      </c>
    </row>
    <row r="29" spans="1:12" ht="27" customHeight="1">
      <c r="A29" s="322" t="s">
        <v>78</v>
      </c>
      <c r="B29" s="323"/>
      <c r="C29" s="324"/>
      <c r="D29" s="34">
        <f>'(2)事業所税'!E48</f>
        <v>831005</v>
      </c>
      <c r="E29" s="35">
        <f>'(2)事業所税'!F48</f>
        <v>2560</v>
      </c>
      <c r="F29" s="36">
        <f>'(2)事業所税'!G48</f>
        <v>833565</v>
      </c>
      <c r="G29" s="34">
        <f>'(2)事業所税'!H48</f>
        <v>826250</v>
      </c>
      <c r="H29" s="35">
        <f>'(2)事業所税'!I48</f>
        <v>2204</v>
      </c>
      <c r="I29" s="36">
        <f>'(2)事業所税'!J48</f>
        <v>828454</v>
      </c>
      <c r="J29" s="273">
        <f>'(2)事業所税'!K48</f>
        <v>99.4278012767673</v>
      </c>
      <c r="K29" s="46">
        <f>'(2)事業所税'!L48</f>
        <v>86.09375</v>
      </c>
      <c r="L29" s="274">
        <f>'(2)事業所税'!M48</f>
        <v>99.38685045557335</v>
      </c>
    </row>
    <row r="30" spans="1:12" ht="27" customHeight="1" thickBot="1">
      <c r="A30" s="315" t="s">
        <v>102</v>
      </c>
      <c r="B30" s="316"/>
      <c r="C30" s="317"/>
      <c r="D30" s="29">
        <f>'(3)法定外目的税'!E48</f>
        <v>15029</v>
      </c>
      <c r="E30" s="30">
        <f>'(3)法定外目的税'!F48</f>
        <v>0</v>
      </c>
      <c r="F30" s="31">
        <f>'(3)法定外目的税'!G48</f>
        <v>15029</v>
      </c>
      <c r="G30" s="29">
        <f>'(3)法定外目的税'!H48</f>
        <v>15029</v>
      </c>
      <c r="H30" s="30">
        <f>'(3)法定外目的税'!I48</f>
        <v>0</v>
      </c>
      <c r="I30" s="31">
        <f>'(3)法定外目的税'!J48</f>
        <v>15029</v>
      </c>
      <c r="J30" s="283">
        <f>'(3)法定外目的税'!K48</f>
        <v>100</v>
      </c>
      <c r="K30" s="173" t="str">
        <f>'(3)法定外目的税'!L48</f>
        <v>-</v>
      </c>
      <c r="L30" s="284">
        <f>'(3)法定外目的税'!M48</f>
        <v>100</v>
      </c>
    </row>
    <row r="31" spans="1:12" ht="27" customHeight="1">
      <c r="A31" s="325" t="s">
        <v>71</v>
      </c>
      <c r="B31" s="326"/>
      <c r="C31" s="327"/>
      <c r="D31" s="23">
        <f aca="true" t="shared" si="0" ref="D31:I31">SUM(D32:D33)</f>
        <v>29999311</v>
      </c>
      <c r="E31" s="24">
        <f t="shared" si="0"/>
        <v>10968842</v>
      </c>
      <c r="F31" s="25">
        <f t="shared" si="0"/>
        <v>40968153</v>
      </c>
      <c r="G31" s="23">
        <f t="shared" si="0"/>
        <v>27643109</v>
      </c>
      <c r="H31" s="24">
        <f t="shared" si="0"/>
        <v>1392623</v>
      </c>
      <c r="I31" s="25">
        <f t="shared" si="0"/>
        <v>29035732</v>
      </c>
      <c r="J31" s="268">
        <f>G31/D31*100</f>
        <v>92.14581294883739</v>
      </c>
      <c r="K31" s="269">
        <f>H31/E31*100</f>
        <v>12.696171573991128</v>
      </c>
      <c r="L31" s="270">
        <f>I31/F31*100</f>
        <v>70.87391027855222</v>
      </c>
    </row>
    <row r="32" spans="1:12" ht="27" customHeight="1">
      <c r="A32" s="318" t="s">
        <v>81</v>
      </c>
      <c r="B32" s="319"/>
      <c r="C32" s="320"/>
      <c r="D32" s="26">
        <f>'Ⅱ1国保税'!E48</f>
        <v>26949975</v>
      </c>
      <c r="E32" s="27">
        <f>'Ⅱ1国保税'!F48</f>
        <v>9321043</v>
      </c>
      <c r="F32" s="28">
        <f>'Ⅱ1国保税'!G48</f>
        <v>36271018</v>
      </c>
      <c r="G32" s="26">
        <f>'Ⅱ1国保税'!H48</f>
        <v>24846204</v>
      </c>
      <c r="H32" s="27">
        <f>'Ⅱ1国保税'!I48</f>
        <v>1191007</v>
      </c>
      <c r="I32" s="28">
        <f>'Ⅱ1国保税'!J48</f>
        <v>26037211</v>
      </c>
      <c r="J32" s="271">
        <f>'Ⅱ1国保税'!K48</f>
        <v>92.19379238756251</v>
      </c>
      <c r="K32" s="33">
        <f>'Ⅱ1国保税'!L48</f>
        <v>12.777615123114442</v>
      </c>
      <c r="L32" s="272">
        <f>'Ⅱ1国保税'!M48</f>
        <v>71.78516743037099</v>
      </c>
    </row>
    <row r="33" spans="1:12" ht="27" customHeight="1" thickBot="1">
      <c r="A33" s="315" t="s">
        <v>82</v>
      </c>
      <c r="B33" s="316"/>
      <c r="C33" s="317"/>
      <c r="D33" s="29">
        <f>'Ⅱ2国保料'!E48</f>
        <v>3049336</v>
      </c>
      <c r="E33" s="30">
        <f>'Ⅱ2国保料'!F48</f>
        <v>1647799</v>
      </c>
      <c r="F33" s="31">
        <f>'Ⅱ2国保料'!G48</f>
        <v>4697135</v>
      </c>
      <c r="G33" s="29">
        <f>'Ⅱ2国保料'!H48</f>
        <v>2796905</v>
      </c>
      <c r="H33" s="30">
        <f>'Ⅱ2国保料'!I48</f>
        <v>201616</v>
      </c>
      <c r="I33" s="31">
        <f>'Ⅱ2国保料'!J48</f>
        <v>2998521</v>
      </c>
      <c r="J33" s="283">
        <f>'Ⅱ2国保料'!K48</f>
        <v>91.72177155944769</v>
      </c>
      <c r="K33" s="173">
        <f>'Ⅱ2国保料'!L48</f>
        <v>12.235472894448899</v>
      </c>
      <c r="L33" s="284">
        <f>'Ⅱ2国保料'!M48</f>
        <v>63.83723269610092</v>
      </c>
    </row>
  </sheetData>
  <sheetProtection/>
  <mergeCells count="27">
    <mergeCell ref="B9:C9"/>
    <mergeCell ref="B12:C12"/>
    <mergeCell ref="D4:F4"/>
    <mergeCell ref="G4:I4"/>
    <mergeCell ref="A7:C7"/>
    <mergeCell ref="A8:C8"/>
    <mergeCell ref="J4:L4"/>
    <mergeCell ref="A4:C4"/>
    <mergeCell ref="A5:C5"/>
    <mergeCell ref="A6:C6"/>
    <mergeCell ref="A15:C15"/>
    <mergeCell ref="B25:C25"/>
    <mergeCell ref="B26:C26"/>
    <mergeCell ref="B16:C16"/>
    <mergeCell ref="B20:C20"/>
    <mergeCell ref="A21:C21"/>
    <mergeCell ref="A22:C22"/>
    <mergeCell ref="A30:C30"/>
    <mergeCell ref="A32:C32"/>
    <mergeCell ref="A33:C33"/>
    <mergeCell ref="A1:L1"/>
    <mergeCell ref="A27:C27"/>
    <mergeCell ref="A28:C28"/>
    <mergeCell ref="A29:C29"/>
    <mergeCell ref="A31:C31"/>
    <mergeCell ref="A23:C23"/>
    <mergeCell ref="A24:C24"/>
  </mergeCells>
  <printOptions horizontalCentered="1"/>
  <pageMargins left="0.5905511811023623" right="0.4724409448818898" top="0.5905511811023623" bottom="0.984251968503937" header="0.5118110236220472" footer="0.5118110236220472"/>
  <pageSetup fitToHeight="1" fitToWidth="1" horizontalDpi="600" verticalDpi="600" orientation="portrait" paperSize="9" scale="87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1:M50"/>
  <sheetViews>
    <sheetView showGridLines="0" zoomScaleSheetLayoutView="100" workbookViewId="0" topLeftCell="A37">
      <selection activeCell="O59" sqref="O59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ht="14.25" thickBot="1">
      <c r="B1" s="2" t="s">
        <v>92</v>
      </c>
      <c r="M1" s="47" t="s">
        <v>56</v>
      </c>
    </row>
    <row r="2" spans="2:13" s="48" customFormat="1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3"/>
      <c r="B5" s="191"/>
      <c r="C5" s="182" t="s">
        <v>4</v>
      </c>
      <c r="D5" s="207"/>
      <c r="E5" s="198">
        <v>40840204</v>
      </c>
      <c r="F5" s="50">
        <v>3078798</v>
      </c>
      <c r="G5" s="51">
        <v>43919002</v>
      </c>
      <c r="H5" s="49">
        <v>40052398</v>
      </c>
      <c r="I5" s="50">
        <v>899853</v>
      </c>
      <c r="J5" s="51">
        <v>40952251</v>
      </c>
      <c r="K5" s="134">
        <f>IF(E5=0,"-",H5/E5*100)</f>
        <v>98.07100375894302</v>
      </c>
      <c r="L5" s="135">
        <f>IF(F5=0,"-",I5/F5*100)</f>
        <v>29.22741277602493</v>
      </c>
      <c r="M5" s="136">
        <f>IF(G5=0,"-",J5/G5*100)</f>
        <v>93.24494896309346</v>
      </c>
    </row>
    <row r="6" spans="1:13" ht="18" customHeight="1">
      <c r="A6" s="3"/>
      <c r="B6" s="192"/>
      <c r="C6" s="183" t="s">
        <v>5</v>
      </c>
      <c r="D6" s="208"/>
      <c r="E6" s="199">
        <v>9300415</v>
      </c>
      <c r="F6" s="53">
        <v>1091126</v>
      </c>
      <c r="G6" s="54">
        <v>10391541</v>
      </c>
      <c r="H6" s="52">
        <v>9021699</v>
      </c>
      <c r="I6" s="53">
        <v>294681</v>
      </c>
      <c r="J6" s="54">
        <v>9316380</v>
      </c>
      <c r="K6" s="126">
        <f aca="true" t="shared" si="0" ref="K6:K48">IF(E6=0,"-",H6/E6*100)</f>
        <v>97.00318749217105</v>
      </c>
      <c r="L6" s="92">
        <f aca="true" t="shared" si="1" ref="L6:L48">IF(F6=0,"-",I6/F6*100)</f>
        <v>27.007055097211502</v>
      </c>
      <c r="M6" s="127">
        <f aca="true" t="shared" si="2" ref="M6:M48">IF(G6=0,"-",J6/G6*100)</f>
        <v>89.65349797493943</v>
      </c>
    </row>
    <row r="7" spans="1:13" ht="18" customHeight="1">
      <c r="A7" s="3"/>
      <c r="B7" s="192"/>
      <c r="C7" s="183" t="s">
        <v>6</v>
      </c>
      <c r="D7" s="208"/>
      <c r="E7" s="199">
        <v>4495134</v>
      </c>
      <c r="F7" s="53">
        <v>529784</v>
      </c>
      <c r="G7" s="54">
        <v>5024918</v>
      </c>
      <c r="H7" s="52">
        <v>4282897</v>
      </c>
      <c r="I7" s="53">
        <v>173132</v>
      </c>
      <c r="J7" s="54">
        <v>4456029</v>
      </c>
      <c r="K7" s="126">
        <f t="shared" si="0"/>
        <v>95.27851672497417</v>
      </c>
      <c r="L7" s="92">
        <f t="shared" si="1"/>
        <v>32.679733627289615</v>
      </c>
      <c r="M7" s="127">
        <f t="shared" si="2"/>
        <v>88.67864112409396</v>
      </c>
    </row>
    <row r="8" spans="1:13" ht="18" customHeight="1">
      <c r="A8" s="3"/>
      <c r="B8" s="192"/>
      <c r="C8" s="183" t="s">
        <v>7</v>
      </c>
      <c r="D8" s="208"/>
      <c r="E8" s="199">
        <v>13605014</v>
      </c>
      <c r="F8" s="53">
        <v>616002</v>
      </c>
      <c r="G8" s="54">
        <v>14221016</v>
      </c>
      <c r="H8" s="52">
        <v>13396282</v>
      </c>
      <c r="I8" s="53">
        <v>250542</v>
      </c>
      <c r="J8" s="54">
        <v>13646824</v>
      </c>
      <c r="K8" s="126">
        <f t="shared" si="0"/>
        <v>98.46577151629539</v>
      </c>
      <c r="L8" s="92">
        <f t="shared" si="1"/>
        <v>40.67227054457616</v>
      </c>
      <c r="M8" s="127">
        <f t="shared" si="2"/>
        <v>95.96237005851059</v>
      </c>
    </row>
    <row r="9" spans="1:13" ht="18" customHeight="1">
      <c r="A9" s="3"/>
      <c r="B9" s="193"/>
      <c r="C9" s="184" t="s">
        <v>8</v>
      </c>
      <c r="D9" s="209"/>
      <c r="E9" s="200">
        <v>5714463</v>
      </c>
      <c r="F9" s="56">
        <v>826398</v>
      </c>
      <c r="G9" s="57">
        <v>6540861</v>
      </c>
      <c r="H9" s="55">
        <v>5525425</v>
      </c>
      <c r="I9" s="56">
        <v>214726</v>
      </c>
      <c r="J9" s="57">
        <v>5740151</v>
      </c>
      <c r="K9" s="128">
        <f t="shared" si="0"/>
        <v>96.69193763263495</v>
      </c>
      <c r="L9" s="129">
        <f t="shared" si="1"/>
        <v>25.983363948121852</v>
      </c>
      <c r="M9" s="130">
        <f t="shared" si="2"/>
        <v>87.75833946020256</v>
      </c>
    </row>
    <row r="10" spans="1:13" ht="18" customHeight="1">
      <c r="A10" s="3"/>
      <c r="B10" s="194"/>
      <c r="C10" s="185" t="s">
        <v>9</v>
      </c>
      <c r="D10" s="210"/>
      <c r="E10" s="201">
        <v>4709089</v>
      </c>
      <c r="F10" s="59">
        <v>447899</v>
      </c>
      <c r="G10" s="60">
        <v>5156988</v>
      </c>
      <c r="H10" s="58">
        <v>4563101</v>
      </c>
      <c r="I10" s="59">
        <v>172376</v>
      </c>
      <c r="J10" s="60">
        <v>4735477</v>
      </c>
      <c r="K10" s="131">
        <f t="shared" si="0"/>
        <v>96.89986746905824</v>
      </c>
      <c r="L10" s="132">
        <f t="shared" si="1"/>
        <v>38.48546212427355</v>
      </c>
      <c r="M10" s="133">
        <f t="shared" si="2"/>
        <v>91.82641107561236</v>
      </c>
    </row>
    <row r="11" spans="1:13" ht="18" customHeight="1">
      <c r="A11" s="3"/>
      <c r="B11" s="192"/>
      <c r="C11" s="183" t="s">
        <v>95</v>
      </c>
      <c r="D11" s="208"/>
      <c r="E11" s="199">
        <v>12670547</v>
      </c>
      <c r="F11" s="53">
        <v>1793643</v>
      </c>
      <c r="G11" s="54">
        <v>14464190</v>
      </c>
      <c r="H11" s="52">
        <v>12156032</v>
      </c>
      <c r="I11" s="53">
        <v>552147</v>
      </c>
      <c r="J11" s="54">
        <v>12708179</v>
      </c>
      <c r="K11" s="126">
        <f t="shared" si="0"/>
        <v>95.93928344214342</v>
      </c>
      <c r="L11" s="92">
        <f t="shared" si="1"/>
        <v>30.783550572772846</v>
      </c>
      <c r="M11" s="127">
        <f t="shared" si="2"/>
        <v>87.85959670054113</v>
      </c>
    </row>
    <row r="12" spans="1:13" ht="18" customHeight="1">
      <c r="A12" s="3"/>
      <c r="B12" s="192"/>
      <c r="C12" s="183" t="s">
        <v>96</v>
      </c>
      <c r="D12" s="208"/>
      <c r="E12" s="199">
        <v>5071397</v>
      </c>
      <c r="F12" s="53">
        <v>588079</v>
      </c>
      <c r="G12" s="54">
        <v>5659476</v>
      </c>
      <c r="H12" s="52">
        <v>4923441</v>
      </c>
      <c r="I12" s="53">
        <v>177697</v>
      </c>
      <c r="J12" s="54">
        <v>5101138</v>
      </c>
      <c r="K12" s="126">
        <f t="shared" si="0"/>
        <v>97.0825395842605</v>
      </c>
      <c r="L12" s="92">
        <f t="shared" si="1"/>
        <v>30.216518528973147</v>
      </c>
      <c r="M12" s="127">
        <f t="shared" si="2"/>
        <v>90.13445767770727</v>
      </c>
    </row>
    <row r="13" spans="1:13" ht="18" customHeight="1">
      <c r="A13" s="3"/>
      <c r="B13" s="192"/>
      <c r="C13" s="183" t="s">
        <v>97</v>
      </c>
      <c r="D13" s="208"/>
      <c r="E13" s="199">
        <v>9627106</v>
      </c>
      <c r="F13" s="53">
        <v>1430264</v>
      </c>
      <c r="G13" s="54">
        <v>11057370</v>
      </c>
      <c r="H13" s="52">
        <v>9171875</v>
      </c>
      <c r="I13" s="53">
        <v>465665</v>
      </c>
      <c r="J13" s="54">
        <v>9637540</v>
      </c>
      <c r="K13" s="126">
        <f t="shared" si="0"/>
        <v>95.2713619233028</v>
      </c>
      <c r="L13" s="92">
        <f t="shared" si="1"/>
        <v>32.5579753108517</v>
      </c>
      <c r="M13" s="127">
        <f t="shared" si="2"/>
        <v>87.15942398599306</v>
      </c>
    </row>
    <row r="14" spans="1:13" ht="18" customHeight="1">
      <c r="A14" s="3"/>
      <c r="B14" s="193"/>
      <c r="C14" s="184" t="s">
        <v>98</v>
      </c>
      <c r="D14" s="209"/>
      <c r="E14" s="200">
        <v>4621217</v>
      </c>
      <c r="F14" s="56">
        <v>545876</v>
      </c>
      <c r="G14" s="57">
        <v>5167093</v>
      </c>
      <c r="H14" s="55">
        <v>4483158</v>
      </c>
      <c r="I14" s="56">
        <v>169978</v>
      </c>
      <c r="J14" s="57">
        <v>4653136</v>
      </c>
      <c r="K14" s="128">
        <f t="shared" si="0"/>
        <v>97.01249692451145</v>
      </c>
      <c r="L14" s="129">
        <f t="shared" si="1"/>
        <v>31.138573595468564</v>
      </c>
      <c r="M14" s="130">
        <f t="shared" si="2"/>
        <v>90.05326592728252</v>
      </c>
    </row>
    <row r="15" spans="1:13" ht="18" customHeight="1">
      <c r="A15" s="3"/>
      <c r="B15" s="194"/>
      <c r="C15" s="185" t="s">
        <v>99</v>
      </c>
      <c r="D15" s="210"/>
      <c r="E15" s="201">
        <v>2689070</v>
      </c>
      <c r="F15" s="59">
        <v>307728</v>
      </c>
      <c r="G15" s="60">
        <v>2996798</v>
      </c>
      <c r="H15" s="58">
        <v>2614261</v>
      </c>
      <c r="I15" s="59">
        <v>105462</v>
      </c>
      <c r="J15" s="60">
        <v>2719723</v>
      </c>
      <c r="K15" s="131">
        <f t="shared" si="0"/>
        <v>97.21803448775971</v>
      </c>
      <c r="L15" s="132">
        <f t="shared" si="1"/>
        <v>34.27117454375293</v>
      </c>
      <c r="M15" s="133">
        <f t="shared" si="2"/>
        <v>90.75429842118155</v>
      </c>
    </row>
    <row r="16" spans="1:13" ht="18" customHeight="1">
      <c r="A16" s="3"/>
      <c r="B16" s="191"/>
      <c r="C16" s="182" t="s">
        <v>10</v>
      </c>
      <c r="D16" s="207"/>
      <c r="E16" s="198">
        <v>624434</v>
      </c>
      <c r="F16" s="50">
        <v>70266</v>
      </c>
      <c r="G16" s="51">
        <v>694700</v>
      </c>
      <c r="H16" s="49">
        <v>610183</v>
      </c>
      <c r="I16" s="50">
        <v>14707</v>
      </c>
      <c r="J16" s="51">
        <v>624890</v>
      </c>
      <c r="K16" s="134">
        <f t="shared" si="0"/>
        <v>97.71777321542389</v>
      </c>
      <c r="L16" s="135">
        <f t="shared" si="1"/>
        <v>20.930464235903568</v>
      </c>
      <c r="M16" s="136">
        <f t="shared" si="2"/>
        <v>89.95105801065209</v>
      </c>
    </row>
    <row r="17" spans="1:13" ht="18" customHeight="1">
      <c r="A17" s="3"/>
      <c r="B17" s="192"/>
      <c r="C17" s="183" t="s">
        <v>11</v>
      </c>
      <c r="D17" s="208"/>
      <c r="E17" s="199">
        <v>187565</v>
      </c>
      <c r="F17" s="53">
        <v>20855</v>
      </c>
      <c r="G17" s="54">
        <v>208420</v>
      </c>
      <c r="H17" s="52">
        <v>172128</v>
      </c>
      <c r="I17" s="53">
        <v>4447</v>
      </c>
      <c r="J17" s="54">
        <v>176575</v>
      </c>
      <c r="K17" s="126">
        <f t="shared" si="0"/>
        <v>91.76978647402234</v>
      </c>
      <c r="L17" s="92">
        <f t="shared" si="1"/>
        <v>21.323423639415008</v>
      </c>
      <c r="M17" s="127">
        <f t="shared" si="2"/>
        <v>84.72075616543518</v>
      </c>
    </row>
    <row r="18" spans="1:13" ht="18" customHeight="1">
      <c r="A18" s="3"/>
      <c r="B18" s="192"/>
      <c r="C18" s="183" t="s">
        <v>12</v>
      </c>
      <c r="D18" s="208"/>
      <c r="E18" s="199">
        <v>249048</v>
      </c>
      <c r="F18" s="53">
        <v>19918</v>
      </c>
      <c r="G18" s="54">
        <v>268966</v>
      </c>
      <c r="H18" s="52">
        <v>244797</v>
      </c>
      <c r="I18" s="53">
        <v>2893</v>
      </c>
      <c r="J18" s="54">
        <v>247690</v>
      </c>
      <c r="K18" s="126">
        <f t="shared" si="0"/>
        <v>98.29310012527705</v>
      </c>
      <c r="L18" s="92">
        <f t="shared" si="1"/>
        <v>14.524550657696555</v>
      </c>
      <c r="M18" s="127">
        <f t="shared" si="2"/>
        <v>92.08970650565499</v>
      </c>
    </row>
    <row r="19" spans="1:13" ht="18" customHeight="1">
      <c r="A19" s="3"/>
      <c r="B19" s="193"/>
      <c r="C19" s="184" t="s">
        <v>13</v>
      </c>
      <c r="D19" s="209"/>
      <c r="E19" s="200">
        <v>542618</v>
      </c>
      <c r="F19" s="56">
        <v>64861</v>
      </c>
      <c r="G19" s="57">
        <v>607479</v>
      </c>
      <c r="H19" s="55">
        <v>524263</v>
      </c>
      <c r="I19" s="56">
        <v>18347</v>
      </c>
      <c r="J19" s="57">
        <v>542610</v>
      </c>
      <c r="K19" s="128">
        <f t="shared" si="0"/>
        <v>96.61732563239701</v>
      </c>
      <c r="L19" s="129">
        <f t="shared" si="1"/>
        <v>28.286643745856523</v>
      </c>
      <c r="M19" s="130">
        <f t="shared" si="2"/>
        <v>89.32160617897902</v>
      </c>
    </row>
    <row r="20" spans="1:13" ht="18" customHeight="1">
      <c r="A20" s="3"/>
      <c r="B20" s="194"/>
      <c r="C20" s="185" t="s">
        <v>14</v>
      </c>
      <c r="D20" s="210"/>
      <c r="E20" s="201">
        <v>868446</v>
      </c>
      <c r="F20" s="59">
        <v>165349</v>
      </c>
      <c r="G20" s="60">
        <v>1033795</v>
      </c>
      <c r="H20" s="58">
        <v>825399</v>
      </c>
      <c r="I20" s="59">
        <v>33037</v>
      </c>
      <c r="J20" s="60">
        <v>858436</v>
      </c>
      <c r="K20" s="131">
        <f t="shared" si="0"/>
        <v>95.04321512218377</v>
      </c>
      <c r="L20" s="132">
        <f t="shared" si="1"/>
        <v>19.980163170022195</v>
      </c>
      <c r="M20" s="133">
        <f t="shared" si="2"/>
        <v>83.03735266663121</v>
      </c>
    </row>
    <row r="21" spans="1:13" ht="18" customHeight="1">
      <c r="A21" s="3"/>
      <c r="B21" s="192"/>
      <c r="C21" s="183" t="s">
        <v>15</v>
      </c>
      <c r="D21" s="208"/>
      <c r="E21" s="199">
        <v>1293089</v>
      </c>
      <c r="F21" s="53">
        <v>59161</v>
      </c>
      <c r="G21" s="54">
        <v>1352250</v>
      </c>
      <c r="H21" s="52">
        <v>1274292</v>
      </c>
      <c r="I21" s="53">
        <v>28626</v>
      </c>
      <c r="J21" s="54">
        <v>1302918</v>
      </c>
      <c r="K21" s="126">
        <f t="shared" si="0"/>
        <v>98.54634909120718</v>
      </c>
      <c r="L21" s="92">
        <f t="shared" si="1"/>
        <v>48.38660604114197</v>
      </c>
      <c r="M21" s="127">
        <f t="shared" si="2"/>
        <v>96.35185801442042</v>
      </c>
    </row>
    <row r="22" spans="1:13" ht="18" customHeight="1">
      <c r="A22" s="3"/>
      <c r="B22" s="192"/>
      <c r="C22" s="183" t="s">
        <v>16</v>
      </c>
      <c r="D22" s="208"/>
      <c r="E22" s="199">
        <v>534320</v>
      </c>
      <c r="F22" s="53">
        <v>42737</v>
      </c>
      <c r="G22" s="54">
        <v>577057</v>
      </c>
      <c r="H22" s="52">
        <v>515147</v>
      </c>
      <c r="I22" s="53">
        <v>14666</v>
      </c>
      <c r="J22" s="54">
        <v>529813</v>
      </c>
      <c r="K22" s="126">
        <f t="shared" si="0"/>
        <v>96.41170085342117</v>
      </c>
      <c r="L22" s="92">
        <f t="shared" si="1"/>
        <v>34.316868287432435</v>
      </c>
      <c r="M22" s="127">
        <f t="shared" si="2"/>
        <v>91.81294048941439</v>
      </c>
    </row>
    <row r="23" spans="1:13" ht="18" customHeight="1">
      <c r="A23" s="3"/>
      <c r="B23" s="192"/>
      <c r="C23" s="183" t="s">
        <v>17</v>
      </c>
      <c r="D23" s="208"/>
      <c r="E23" s="199">
        <v>1142872</v>
      </c>
      <c r="F23" s="53">
        <v>127377</v>
      </c>
      <c r="G23" s="54">
        <v>1270249</v>
      </c>
      <c r="H23" s="52">
        <v>1111293</v>
      </c>
      <c r="I23" s="53">
        <v>41867</v>
      </c>
      <c r="J23" s="54">
        <v>1153160</v>
      </c>
      <c r="K23" s="126">
        <f t="shared" si="0"/>
        <v>97.23687342064554</v>
      </c>
      <c r="L23" s="92">
        <f t="shared" si="1"/>
        <v>32.86857124912661</v>
      </c>
      <c r="M23" s="127">
        <f t="shared" si="2"/>
        <v>90.78220097004603</v>
      </c>
    </row>
    <row r="24" spans="1:13" ht="18" customHeight="1">
      <c r="A24" s="3"/>
      <c r="B24" s="193"/>
      <c r="C24" s="184" t="s">
        <v>18</v>
      </c>
      <c r="D24" s="209"/>
      <c r="E24" s="200">
        <v>299464</v>
      </c>
      <c r="F24" s="56">
        <v>29099</v>
      </c>
      <c r="G24" s="57">
        <v>328563</v>
      </c>
      <c r="H24" s="55">
        <v>293888</v>
      </c>
      <c r="I24" s="56">
        <v>5416</v>
      </c>
      <c r="J24" s="57">
        <v>299304</v>
      </c>
      <c r="K24" s="128">
        <f t="shared" si="0"/>
        <v>98.13800657174151</v>
      </c>
      <c r="L24" s="129">
        <f t="shared" si="1"/>
        <v>18.61232344754115</v>
      </c>
      <c r="M24" s="130">
        <f t="shared" si="2"/>
        <v>91.09485852028378</v>
      </c>
    </row>
    <row r="25" spans="1:13" ht="18" customHeight="1">
      <c r="A25" s="3"/>
      <c r="B25" s="194"/>
      <c r="C25" s="185" t="s">
        <v>19</v>
      </c>
      <c r="D25" s="210"/>
      <c r="E25" s="201">
        <v>3253545</v>
      </c>
      <c r="F25" s="59">
        <v>410384</v>
      </c>
      <c r="G25" s="60">
        <v>3663929</v>
      </c>
      <c r="H25" s="58">
        <v>3129224</v>
      </c>
      <c r="I25" s="59">
        <v>105743</v>
      </c>
      <c r="J25" s="60">
        <v>3234967</v>
      </c>
      <c r="K25" s="131">
        <f t="shared" si="0"/>
        <v>96.178906392873</v>
      </c>
      <c r="L25" s="132">
        <f t="shared" si="1"/>
        <v>25.76684276190105</v>
      </c>
      <c r="M25" s="133">
        <f t="shared" si="2"/>
        <v>88.29229496532275</v>
      </c>
    </row>
    <row r="26" spans="1:13" ht="18" customHeight="1">
      <c r="A26" s="3"/>
      <c r="B26" s="192"/>
      <c r="C26" s="183" t="s">
        <v>20</v>
      </c>
      <c r="D26" s="208"/>
      <c r="E26" s="199">
        <v>1970976</v>
      </c>
      <c r="F26" s="53">
        <v>162135</v>
      </c>
      <c r="G26" s="54">
        <v>2133111</v>
      </c>
      <c r="H26" s="52">
        <v>1922101</v>
      </c>
      <c r="I26" s="53">
        <v>50352</v>
      </c>
      <c r="J26" s="54">
        <v>1972453</v>
      </c>
      <c r="K26" s="126">
        <f t="shared" si="0"/>
        <v>97.520264072216</v>
      </c>
      <c r="L26" s="92">
        <f t="shared" si="1"/>
        <v>31.055601813303728</v>
      </c>
      <c r="M26" s="127">
        <f t="shared" si="2"/>
        <v>92.46837131307278</v>
      </c>
    </row>
    <row r="27" spans="1:13" ht="18" customHeight="1">
      <c r="A27" s="3"/>
      <c r="B27" s="192"/>
      <c r="C27" s="183" t="s">
        <v>21</v>
      </c>
      <c r="D27" s="208"/>
      <c r="E27" s="199">
        <v>3972610</v>
      </c>
      <c r="F27" s="53">
        <v>409085</v>
      </c>
      <c r="G27" s="54">
        <v>4381695</v>
      </c>
      <c r="H27" s="52">
        <v>3844012</v>
      </c>
      <c r="I27" s="53">
        <v>121756</v>
      </c>
      <c r="J27" s="54">
        <v>3965768</v>
      </c>
      <c r="K27" s="126">
        <f t="shared" si="0"/>
        <v>96.76288384714331</v>
      </c>
      <c r="L27" s="92">
        <f t="shared" si="1"/>
        <v>29.763007687888827</v>
      </c>
      <c r="M27" s="127">
        <f t="shared" si="2"/>
        <v>90.50762319148184</v>
      </c>
    </row>
    <row r="28" spans="1:13" ht="18" customHeight="1">
      <c r="A28" s="3"/>
      <c r="B28" s="192"/>
      <c r="C28" s="183" t="s">
        <v>22</v>
      </c>
      <c r="D28" s="208"/>
      <c r="E28" s="199">
        <v>1664638</v>
      </c>
      <c r="F28" s="53">
        <v>224602</v>
      </c>
      <c r="G28" s="54">
        <v>1889240</v>
      </c>
      <c r="H28" s="52">
        <v>1623971</v>
      </c>
      <c r="I28" s="53">
        <v>51406</v>
      </c>
      <c r="J28" s="54">
        <v>1675377</v>
      </c>
      <c r="K28" s="126">
        <f t="shared" si="0"/>
        <v>97.55700638817568</v>
      </c>
      <c r="L28" s="92">
        <f t="shared" si="1"/>
        <v>22.887596726654262</v>
      </c>
      <c r="M28" s="127">
        <f t="shared" si="2"/>
        <v>88.67994537485974</v>
      </c>
    </row>
    <row r="29" spans="1:13" ht="18" customHeight="1">
      <c r="A29" s="3"/>
      <c r="B29" s="193"/>
      <c r="C29" s="184" t="s">
        <v>23</v>
      </c>
      <c r="D29" s="209"/>
      <c r="E29" s="200">
        <v>1512382</v>
      </c>
      <c r="F29" s="56">
        <v>175793</v>
      </c>
      <c r="G29" s="57">
        <v>1688175</v>
      </c>
      <c r="H29" s="55">
        <v>1456293</v>
      </c>
      <c r="I29" s="56">
        <v>40941</v>
      </c>
      <c r="J29" s="57">
        <v>1497234</v>
      </c>
      <c r="K29" s="128">
        <f t="shared" si="0"/>
        <v>96.29134702740446</v>
      </c>
      <c r="L29" s="129">
        <f t="shared" si="1"/>
        <v>23.28932323812666</v>
      </c>
      <c r="M29" s="130">
        <f t="shared" si="2"/>
        <v>88.68950197698699</v>
      </c>
    </row>
    <row r="30" spans="1:13" ht="18" customHeight="1">
      <c r="A30" s="3"/>
      <c r="B30" s="194"/>
      <c r="C30" s="185" t="s">
        <v>24</v>
      </c>
      <c r="D30" s="210"/>
      <c r="E30" s="201">
        <v>3316994</v>
      </c>
      <c r="F30" s="59">
        <v>201346</v>
      </c>
      <c r="G30" s="60">
        <v>3518340</v>
      </c>
      <c r="H30" s="58">
        <v>3247662</v>
      </c>
      <c r="I30" s="59">
        <v>85497</v>
      </c>
      <c r="J30" s="60">
        <v>3333159</v>
      </c>
      <c r="K30" s="131">
        <f t="shared" si="0"/>
        <v>97.90979422935344</v>
      </c>
      <c r="L30" s="132">
        <f t="shared" si="1"/>
        <v>42.462725854995874</v>
      </c>
      <c r="M30" s="133">
        <f t="shared" si="2"/>
        <v>94.73669400910657</v>
      </c>
    </row>
    <row r="31" spans="1:13" ht="18" customHeight="1">
      <c r="A31" s="3"/>
      <c r="B31" s="192"/>
      <c r="C31" s="183" t="s">
        <v>25</v>
      </c>
      <c r="D31" s="208"/>
      <c r="E31" s="199">
        <v>1299628</v>
      </c>
      <c r="F31" s="53">
        <v>90995</v>
      </c>
      <c r="G31" s="54">
        <v>1390623</v>
      </c>
      <c r="H31" s="52">
        <v>1274635</v>
      </c>
      <c r="I31" s="53">
        <v>33192</v>
      </c>
      <c r="J31" s="54">
        <v>1307827</v>
      </c>
      <c r="K31" s="126">
        <f t="shared" si="0"/>
        <v>98.07691123921614</v>
      </c>
      <c r="L31" s="92">
        <f t="shared" si="1"/>
        <v>36.47672949063136</v>
      </c>
      <c r="M31" s="127">
        <f t="shared" si="2"/>
        <v>94.04612177419762</v>
      </c>
    </row>
    <row r="32" spans="1:13" ht="18" customHeight="1">
      <c r="A32" s="3"/>
      <c r="B32" s="192"/>
      <c r="C32" s="183" t="s">
        <v>26</v>
      </c>
      <c r="D32" s="208"/>
      <c r="E32" s="199">
        <v>3251299</v>
      </c>
      <c r="F32" s="53">
        <v>204785</v>
      </c>
      <c r="G32" s="54">
        <v>3456084</v>
      </c>
      <c r="H32" s="52">
        <v>3212723</v>
      </c>
      <c r="I32" s="53">
        <v>66744</v>
      </c>
      <c r="J32" s="54">
        <v>3279467</v>
      </c>
      <c r="K32" s="126">
        <f t="shared" si="0"/>
        <v>98.81352038062326</v>
      </c>
      <c r="L32" s="92">
        <f t="shared" si="1"/>
        <v>32.59223087628488</v>
      </c>
      <c r="M32" s="127">
        <f t="shared" si="2"/>
        <v>94.88967860734866</v>
      </c>
    </row>
    <row r="33" spans="1:13" ht="18" customHeight="1">
      <c r="A33" s="3"/>
      <c r="B33" s="192"/>
      <c r="C33" s="183" t="s">
        <v>27</v>
      </c>
      <c r="D33" s="208"/>
      <c r="E33" s="199">
        <v>66022</v>
      </c>
      <c r="F33" s="53">
        <v>2039</v>
      </c>
      <c r="G33" s="54">
        <v>68061</v>
      </c>
      <c r="H33" s="52">
        <v>64759</v>
      </c>
      <c r="I33" s="53">
        <v>493</v>
      </c>
      <c r="J33" s="54">
        <v>65252</v>
      </c>
      <c r="K33" s="126">
        <f t="shared" si="0"/>
        <v>98.0870013025961</v>
      </c>
      <c r="L33" s="92">
        <f t="shared" si="1"/>
        <v>24.178518881804806</v>
      </c>
      <c r="M33" s="127">
        <f t="shared" si="2"/>
        <v>95.87281997032075</v>
      </c>
    </row>
    <row r="34" spans="1:13" ht="18" customHeight="1">
      <c r="A34" s="3"/>
      <c r="B34" s="193"/>
      <c r="C34" s="184" t="s">
        <v>28</v>
      </c>
      <c r="D34" s="209"/>
      <c r="E34" s="200">
        <v>69603</v>
      </c>
      <c r="F34" s="56">
        <v>12350</v>
      </c>
      <c r="G34" s="57">
        <v>81953</v>
      </c>
      <c r="H34" s="55">
        <v>60724</v>
      </c>
      <c r="I34" s="56">
        <v>4591</v>
      </c>
      <c r="J34" s="57">
        <v>65315</v>
      </c>
      <c r="K34" s="128">
        <f t="shared" si="0"/>
        <v>87.24336594687011</v>
      </c>
      <c r="L34" s="129">
        <f t="shared" si="1"/>
        <v>37.17408906882591</v>
      </c>
      <c r="M34" s="130">
        <f t="shared" si="2"/>
        <v>79.698119653948</v>
      </c>
    </row>
    <row r="35" spans="1:13" ht="18" customHeight="1">
      <c r="A35" s="3"/>
      <c r="B35" s="194"/>
      <c r="C35" s="185" t="s">
        <v>29</v>
      </c>
      <c r="D35" s="210"/>
      <c r="E35" s="201">
        <v>56441</v>
      </c>
      <c r="F35" s="59">
        <v>5887</v>
      </c>
      <c r="G35" s="60">
        <v>62328</v>
      </c>
      <c r="H35" s="58">
        <v>52711</v>
      </c>
      <c r="I35" s="59">
        <v>1286</v>
      </c>
      <c r="J35" s="60">
        <v>53997</v>
      </c>
      <c r="K35" s="131">
        <f t="shared" si="0"/>
        <v>93.39132899842313</v>
      </c>
      <c r="L35" s="132">
        <f t="shared" si="1"/>
        <v>21.84474265330389</v>
      </c>
      <c r="M35" s="133">
        <f t="shared" si="2"/>
        <v>86.63361571043512</v>
      </c>
    </row>
    <row r="36" spans="1:13" ht="18" customHeight="1">
      <c r="A36" s="3"/>
      <c r="B36" s="192"/>
      <c r="C36" s="183" t="s">
        <v>30</v>
      </c>
      <c r="D36" s="208"/>
      <c r="E36" s="199">
        <v>24499</v>
      </c>
      <c r="F36" s="53">
        <v>1379</v>
      </c>
      <c r="G36" s="54">
        <v>25878</v>
      </c>
      <c r="H36" s="52">
        <v>23680</v>
      </c>
      <c r="I36" s="53">
        <v>726</v>
      </c>
      <c r="J36" s="54">
        <v>24406</v>
      </c>
      <c r="K36" s="126">
        <f t="shared" si="0"/>
        <v>96.65700640842483</v>
      </c>
      <c r="L36" s="92">
        <f t="shared" si="1"/>
        <v>52.64684554024656</v>
      </c>
      <c r="M36" s="127">
        <f t="shared" si="2"/>
        <v>94.31177061596723</v>
      </c>
    </row>
    <row r="37" spans="1:13" ht="18" customHeight="1">
      <c r="A37" s="3"/>
      <c r="B37" s="192"/>
      <c r="C37" s="183" t="s">
        <v>31</v>
      </c>
      <c r="D37" s="208"/>
      <c r="E37" s="199">
        <v>160778</v>
      </c>
      <c r="F37" s="53">
        <v>13117</v>
      </c>
      <c r="G37" s="54">
        <v>173895</v>
      </c>
      <c r="H37" s="52">
        <v>158097</v>
      </c>
      <c r="I37" s="53">
        <v>2997</v>
      </c>
      <c r="J37" s="54">
        <v>161094</v>
      </c>
      <c r="K37" s="126">
        <f t="shared" si="0"/>
        <v>98.33248329995398</v>
      </c>
      <c r="L37" s="92">
        <f t="shared" si="1"/>
        <v>22.848212243653272</v>
      </c>
      <c r="M37" s="127">
        <f t="shared" si="2"/>
        <v>92.63866126110584</v>
      </c>
    </row>
    <row r="38" spans="1:13" ht="18" customHeight="1">
      <c r="A38" s="3"/>
      <c r="B38" s="192"/>
      <c r="C38" s="183" t="s">
        <v>32</v>
      </c>
      <c r="D38" s="208"/>
      <c r="E38" s="199">
        <v>75464</v>
      </c>
      <c r="F38" s="53">
        <v>1443</v>
      </c>
      <c r="G38" s="54">
        <v>76907</v>
      </c>
      <c r="H38" s="52">
        <v>74187</v>
      </c>
      <c r="I38" s="53">
        <v>556</v>
      </c>
      <c r="J38" s="54">
        <v>74743</v>
      </c>
      <c r="K38" s="126">
        <f t="shared" si="0"/>
        <v>98.30780239584438</v>
      </c>
      <c r="L38" s="92">
        <f t="shared" si="1"/>
        <v>38.53083853083853</v>
      </c>
      <c r="M38" s="127">
        <f t="shared" si="2"/>
        <v>97.18621191829092</v>
      </c>
    </row>
    <row r="39" spans="1:13" ht="18" customHeight="1">
      <c r="A39" s="3"/>
      <c r="B39" s="193"/>
      <c r="C39" s="184" t="s">
        <v>33</v>
      </c>
      <c r="D39" s="209"/>
      <c r="E39" s="200">
        <v>73990</v>
      </c>
      <c r="F39" s="56">
        <v>16229</v>
      </c>
      <c r="G39" s="57">
        <v>90219</v>
      </c>
      <c r="H39" s="55">
        <v>70384</v>
      </c>
      <c r="I39" s="56">
        <v>1756</v>
      </c>
      <c r="J39" s="57">
        <v>72140</v>
      </c>
      <c r="K39" s="128">
        <f t="shared" si="0"/>
        <v>95.12636842816596</v>
      </c>
      <c r="L39" s="129">
        <f t="shared" si="1"/>
        <v>10.82013679216218</v>
      </c>
      <c r="M39" s="130">
        <f t="shared" si="2"/>
        <v>79.96098382824017</v>
      </c>
    </row>
    <row r="40" spans="1:13" ht="18" customHeight="1">
      <c r="A40" s="3"/>
      <c r="B40" s="194"/>
      <c r="C40" s="185" t="s">
        <v>34</v>
      </c>
      <c r="D40" s="210"/>
      <c r="E40" s="201">
        <v>110303</v>
      </c>
      <c r="F40" s="59">
        <v>24340</v>
      </c>
      <c r="G40" s="60">
        <v>134643</v>
      </c>
      <c r="H40" s="58">
        <v>105596</v>
      </c>
      <c r="I40" s="59">
        <v>4655</v>
      </c>
      <c r="J40" s="60">
        <v>110251</v>
      </c>
      <c r="K40" s="131">
        <f t="shared" si="0"/>
        <v>95.73266366281969</v>
      </c>
      <c r="L40" s="132">
        <f t="shared" si="1"/>
        <v>19.124897288414132</v>
      </c>
      <c r="M40" s="133">
        <f t="shared" si="2"/>
        <v>81.88394495072153</v>
      </c>
    </row>
    <row r="41" spans="1:13" ht="18" customHeight="1">
      <c r="A41" s="3"/>
      <c r="B41" s="192"/>
      <c r="C41" s="183" t="s">
        <v>100</v>
      </c>
      <c r="D41" s="208"/>
      <c r="E41" s="199">
        <v>639280</v>
      </c>
      <c r="F41" s="53">
        <v>84693</v>
      </c>
      <c r="G41" s="54">
        <v>723973</v>
      </c>
      <c r="H41" s="52">
        <v>606065</v>
      </c>
      <c r="I41" s="53">
        <v>23814</v>
      </c>
      <c r="J41" s="54">
        <v>629879</v>
      </c>
      <c r="K41" s="126">
        <f t="shared" si="0"/>
        <v>94.80431109998749</v>
      </c>
      <c r="L41" s="92">
        <f t="shared" si="1"/>
        <v>28.1180262831639</v>
      </c>
      <c r="M41" s="127">
        <f t="shared" si="2"/>
        <v>87.00310646944016</v>
      </c>
    </row>
    <row r="42" spans="1:13" ht="18" customHeight="1">
      <c r="A42" s="3"/>
      <c r="B42" s="192"/>
      <c r="C42" s="183" t="s">
        <v>101</v>
      </c>
      <c r="D42" s="208"/>
      <c r="E42" s="199">
        <v>1817409</v>
      </c>
      <c r="F42" s="53">
        <v>359707</v>
      </c>
      <c r="G42" s="54">
        <v>2177116</v>
      </c>
      <c r="H42" s="52">
        <v>1750774</v>
      </c>
      <c r="I42" s="53">
        <v>64979</v>
      </c>
      <c r="J42" s="54">
        <v>1815753</v>
      </c>
      <c r="K42" s="126">
        <f t="shared" si="0"/>
        <v>96.33351656121435</v>
      </c>
      <c r="L42" s="92">
        <f t="shared" si="1"/>
        <v>18.06442465673451</v>
      </c>
      <c r="M42" s="127">
        <f t="shared" si="2"/>
        <v>83.40175718703091</v>
      </c>
    </row>
    <row r="43" spans="1:13" ht="18" customHeight="1">
      <c r="A43" s="3"/>
      <c r="B43" s="192"/>
      <c r="C43" s="183" t="s">
        <v>35</v>
      </c>
      <c r="D43" s="208"/>
      <c r="E43" s="199">
        <v>93322</v>
      </c>
      <c r="F43" s="53">
        <v>17187</v>
      </c>
      <c r="G43" s="54">
        <v>110509</v>
      </c>
      <c r="H43" s="52">
        <v>88078</v>
      </c>
      <c r="I43" s="53">
        <v>4249</v>
      </c>
      <c r="J43" s="54">
        <v>92327</v>
      </c>
      <c r="K43" s="126">
        <f t="shared" si="0"/>
        <v>94.3807462334712</v>
      </c>
      <c r="L43" s="92">
        <f t="shared" si="1"/>
        <v>24.722173735963228</v>
      </c>
      <c r="M43" s="127">
        <f t="shared" si="2"/>
        <v>83.54704141744111</v>
      </c>
    </row>
    <row r="44" spans="1:13" ht="18" customHeight="1">
      <c r="A44" s="3"/>
      <c r="B44" s="193"/>
      <c r="C44" s="184" t="s">
        <v>36</v>
      </c>
      <c r="D44" s="209"/>
      <c r="E44" s="200">
        <v>456230</v>
      </c>
      <c r="F44" s="56">
        <v>50471</v>
      </c>
      <c r="G44" s="57">
        <v>506701</v>
      </c>
      <c r="H44" s="55">
        <v>437174</v>
      </c>
      <c r="I44" s="56">
        <v>9619</v>
      </c>
      <c r="J44" s="57">
        <v>446793</v>
      </c>
      <c r="K44" s="128">
        <f t="shared" si="0"/>
        <v>95.8231593713697</v>
      </c>
      <c r="L44" s="129">
        <f t="shared" si="1"/>
        <v>19.058469219948087</v>
      </c>
      <c r="M44" s="130">
        <f t="shared" si="2"/>
        <v>88.17685380530135</v>
      </c>
    </row>
    <row r="45" spans="1:13" ht="18" customHeight="1" thickBot="1">
      <c r="A45" s="3"/>
      <c r="B45" s="194"/>
      <c r="C45" s="185" t="s">
        <v>37</v>
      </c>
      <c r="D45" s="210"/>
      <c r="E45" s="201">
        <v>145000</v>
      </c>
      <c r="F45" s="59">
        <v>20496</v>
      </c>
      <c r="G45" s="60">
        <v>165496</v>
      </c>
      <c r="H45" s="58">
        <v>140942</v>
      </c>
      <c r="I45" s="59">
        <v>5200</v>
      </c>
      <c r="J45" s="60">
        <v>146142</v>
      </c>
      <c r="K45" s="131">
        <f t="shared" si="0"/>
        <v>97.20137931034483</v>
      </c>
      <c r="L45" s="132">
        <f t="shared" si="1"/>
        <v>25.37080405932865</v>
      </c>
      <c r="M45" s="133">
        <f t="shared" si="2"/>
        <v>88.30545753371682</v>
      </c>
    </row>
    <row r="46" spans="1:13" ht="18" customHeight="1" thickTop="1">
      <c r="A46" s="4"/>
      <c r="B46" s="195"/>
      <c r="C46" s="186" t="s">
        <v>57</v>
      </c>
      <c r="D46" s="211"/>
      <c r="E46" s="202">
        <f>SUM(E5:E15)</f>
        <v>113343656</v>
      </c>
      <c r="F46" s="62">
        <f>SUM(F5:F15)</f>
        <v>11255597</v>
      </c>
      <c r="G46" s="63">
        <f>SUM(G5:G15)</f>
        <v>124599253</v>
      </c>
      <c r="H46" s="61">
        <f>SUM(H5:H15)</f>
        <v>110190569</v>
      </c>
      <c r="I46" s="62">
        <f>SUM(I5:I15)</f>
        <v>3476259</v>
      </c>
      <c r="J46" s="63">
        <f>SUM(J5:J15)</f>
        <v>113666828</v>
      </c>
      <c r="K46" s="143">
        <f t="shared" si="0"/>
        <v>97.2181177921418</v>
      </c>
      <c r="L46" s="144">
        <f t="shared" si="1"/>
        <v>30.8847145113671</v>
      </c>
      <c r="M46" s="145">
        <f t="shared" si="2"/>
        <v>91.22593054390141</v>
      </c>
    </row>
    <row r="47" spans="1:13" ht="18" customHeight="1" thickBot="1">
      <c r="A47" s="4"/>
      <c r="B47" s="196"/>
      <c r="C47" s="187" t="s">
        <v>58</v>
      </c>
      <c r="D47" s="212"/>
      <c r="E47" s="203">
        <f>SUM(E16:E45)</f>
        <v>29772269</v>
      </c>
      <c r="F47" s="65">
        <f>SUM(F16:F45)</f>
        <v>3088086</v>
      </c>
      <c r="G47" s="66">
        <f>SUM(G16:G45)</f>
        <v>32860355</v>
      </c>
      <c r="H47" s="64">
        <f>SUM(H16:H45)</f>
        <v>28915182</v>
      </c>
      <c r="I47" s="65">
        <f>SUM(I16:I45)</f>
        <v>844558</v>
      </c>
      <c r="J47" s="66">
        <f>SUM(J16:J45)</f>
        <v>29759740</v>
      </c>
      <c r="K47" s="140">
        <f t="shared" si="0"/>
        <v>97.1211901921214</v>
      </c>
      <c r="L47" s="141">
        <f t="shared" si="1"/>
        <v>27.348914505619337</v>
      </c>
      <c r="M47" s="142">
        <f t="shared" si="2"/>
        <v>90.56426809752969</v>
      </c>
    </row>
    <row r="48" spans="2:13" ht="18" customHeight="1" thickBot="1">
      <c r="B48" s="197"/>
      <c r="C48" s="188" t="s">
        <v>104</v>
      </c>
      <c r="D48" s="213"/>
      <c r="E48" s="204">
        <f>SUM(E46:E47)</f>
        <v>143115925</v>
      </c>
      <c r="F48" s="68">
        <f>SUM(F46:F47)</f>
        <v>14343683</v>
      </c>
      <c r="G48" s="69">
        <f>SUM(G46:G47)</f>
        <v>157459608</v>
      </c>
      <c r="H48" s="67">
        <f>SUM(H46:H47)</f>
        <v>139105751</v>
      </c>
      <c r="I48" s="94">
        <f>SUM(I46:I47)</f>
        <v>4320817</v>
      </c>
      <c r="J48" s="95">
        <f>SUM(J46:J47)</f>
        <v>143426568</v>
      </c>
      <c r="K48" s="148">
        <f t="shared" si="0"/>
        <v>97.19795403621225</v>
      </c>
      <c r="L48" s="149">
        <f t="shared" si="1"/>
        <v>30.123483626903912</v>
      </c>
      <c r="M48" s="150">
        <f t="shared" si="2"/>
        <v>91.08784774823013</v>
      </c>
    </row>
    <row r="49" spans="5:13" s="307" customFormat="1" ht="11.25">
      <c r="E49" s="306"/>
      <c r="F49" s="306"/>
      <c r="G49" s="306"/>
      <c r="H49" s="306"/>
      <c r="I49" s="306"/>
      <c r="J49" s="306"/>
      <c r="K49" s="381"/>
      <c r="L49" s="381"/>
      <c r="M49" s="381"/>
    </row>
    <row r="50" spans="5:10" s="307" customFormat="1" ht="11.25">
      <c r="E50" s="306"/>
      <c r="F50" s="306"/>
      <c r="G50" s="306"/>
      <c r="H50" s="306"/>
      <c r="I50" s="306"/>
      <c r="J50" s="306"/>
    </row>
  </sheetData>
  <sheetProtection/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15"/>
  </sheetPr>
  <dimension ref="A1:M50"/>
  <sheetViews>
    <sheetView showGridLines="0" zoomScaleSheetLayoutView="100" workbookViewId="0" topLeftCell="A37">
      <selection activeCell="A41" sqref="P42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ht="14.25" thickBot="1">
      <c r="B1" s="2" t="s">
        <v>94</v>
      </c>
      <c r="M1" s="47" t="s">
        <v>40</v>
      </c>
    </row>
    <row r="2" spans="2:13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3"/>
      <c r="B5" s="215"/>
      <c r="C5" s="214" t="s">
        <v>4</v>
      </c>
      <c r="D5" s="217"/>
      <c r="E5" s="216">
        <v>39997002</v>
      </c>
      <c r="F5" s="71">
        <v>3076238</v>
      </c>
      <c r="G5" s="72">
        <v>43073240</v>
      </c>
      <c r="H5" s="70">
        <v>39213951</v>
      </c>
      <c r="I5" s="71">
        <v>897649</v>
      </c>
      <c r="J5" s="72">
        <v>40111600</v>
      </c>
      <c r="K5" s="285">
        <f>IF(E5=0,"-",H5/E5*100)</f>
        <v>98.04222576482108</v>
      </c>
      <c r="L5" s="159">
        <f>IF(F5=0,"-",I5/F5*100)</f>
        <v>29.180089446915357</v>
      </c>
      <c r="M5" s="286">
        <f>IF(G5=0,"-",J5/G5*100)</f>
        <v>93.12417640279672</v>
      </c>
    </row>
    <row r="6" spans="1:13" ht="18" customHeight="1">
      <c r="A6" s="3"/>
      <c r="B6" s="192"/>
      <c r="C6" s="183" t="s">
        <v>5</v>
      </c>
      <c r="D6" s="208"/>
      <c r="E6" s="199">
        <v>9297693</v>
      </c>
      <c r="F6" s="53">
        <v>1091126</v>
      </c>
      <c r="G6" s="54">
        <v>10388819</v>
      </c>
      <c r="H6" s="52">
        <v>9018977</v>
      </c>
      <c r="I6" s="53">
        <v>294681</v>
      </c>
      <c r="J6" s="54">
        <v>9313658</v>
      </c>
      <c r="K6" s="126">
        <f aca="true" t="shared" si="0" ref="K6:K48">IF(E6=0,"-",H6/E6*100)</f>
        <v>97.00231014295697</v>
      </c>
      <c r="L6" s="92">
        <f aca="true" t="shared" si="1" ref="L6:L48">IF(F6=0,"-",I6/F6*100)</f>
        <v>27.007055097211502</v>
      </c>
      <c r="M6" s="127">
        <f aca="true" t="shared" si="2" ref="M6:M48">IF(G6=0,"-",J6/G6*100)</f>
        <v>89.65078706251404</v>
      </c>
    </row>
    <row r="7" spans="1:13" ht="18" customHeight="1">
      <c r="A7" s="3"/>
      <c r="B7" s="192"/>
      <c r="C7" s="183" t="s">
        <v>6</v>
      </c>
      <c r="D7" s="208"/>
      <c r="E7" s="199">
        <v>4495134</v>
      </c>
      <c r="F7" s="53">
        <v>529784</v>
      </c>
      <c r="G7" s="54">
        <v>5024918</v>
      </c>
      <c r="H7" s="52">
        <v>4282897</v>
      </c>
      <c r="I7" s="53">
        <v>173132</v>
      </c>
      <c r="J7" s="54">
        <v>4456029</v>
      </c>
      <c r="K7" s="126">
        <f t="shared" si="0"/>
        <v>95.27851672497417</v>
      </c>
      <c r="L7" s="92">
        <f t="shared" si="1"/>
        <v>32.679733627289615</v>
      </c>
      <c r="M7" s="127">
        <f t="shared" si="2"/>
        <v>88.67864112409396</v>
      </c>
    </row>
    <row r="8" spans="1:13" ht="18" customHeight="1">
      <c r="A8" s="3"/>
      <c r="B8" s="192"/>
      <c r="C8" s="183" t="s">
        <v>7</v>
      </c>
      <c r="D8" s="208"/>
      <c r="E8" s="199">
        <v>13597433</v>
      </c>
      <c r="F8" s="53">
        <v>616002</v>
      </c>
      <c r="G8" s="54">
        <v>14213435</v>
      </c>
      <c r="H8" s="52">
        <v>13388702</v>
      </c>
      <c r="I8" s="53">
        <v>250542</v>
      </c>
      <c r="J8" s="54">
        <v>13639244</v>
      </c>
      <c r="K8" s="126">
        <f t="shared" si="0"/>
        <v>98.46492348960278</v>
      </c>
      <c r="L8" s="92">
        <f t="shared" si="1"/>
        <v>40.67227054457616</v>
      </c>
      <c r="M8" s="127">
        <f t="shared" si="2"/>
        <v>95.96022354905763</v>
      </c>
    </row>
    <row r="9" spans="1:13" ht="18" customHeight="1">
      <c r="A9" s="3"/>
      <c r="B9" s="193"/>
      <c r="C9" s="184" t="s">
        <v>8</v>
      </c>
      <c r="D9" s="209"/>
      <c r="E9" s="200">
        <v>5714463</v>
      </c>
      <c r="F9" s="56">
        <v>826398</v>
      </c>
      <c r="G9" s="57">
        <v>6540861</v>
      </c>
      <c r="H9" s="55">
        <v>5525425</v>
      </c>
      <c r="I9" s="56">
        <v>214726</v>
      </c>
      <c r="J9" s="57">
        <v>5740151</v>
      </c>
      <c r="K9" s="128">
        <f t="shared" si="0"/>
        <v>96.69193763263495</v>
      </c>
      <c r="L9" s="129">
        <f t="shared" si="1"/>
        <v>25.983363948121852</v>
      </c>
      <c r="M9" s="130">
        <f t="shared" si="2"/>
        <v>87.75833946020256</v>
      </c>
    </row>
    <row r="10" spans="1:13" ht="18" customHeight="1">
      <c r="A10" s="3"/>
      <c r="B10" s="194"/>
      <c r="C10" s="185" t="s">
        <v>9</v>
      </c>
      <c r="D10" s="210"/>
      <c r="E10" s="201">
        <v>4709089</v>
      </c>
      <c r="F10" s="59">
        <v>447899</v>
      </c>
      <c r="G10" s="60">
        <v>5156988</v>
      </c>
      <c r="H10" s="58">
        <v>4563101</v>
      </c>
      <c r="I10" s="59">
        <v>172376</v>
      </c>
      <c r="J10" s="60">
        <v>4735477</v>
      </c>
      <c r="K10" s="131">
        <f t="shared" si="0"/>
        <v>96.89986746905824</v>
      </c>
      <c r="L10" s="132">
        <f t="shared" si="1"/>
        <v>38.48546212427355</v>
      </c>
      <c r="M10" s="133">
        <f t="shared" si="2"/>
        <v>91.82641107561236</v>
      </c>
    </row>
    <row r="11" spans="1:13" ht="18" customHeight="1">
      <c r="A11" s="3"/>
      <c r="B11" s="192"/>
      <c r="C11" s="183" t="s">
        <v>95</v>
      </c>
      <c r="D11" s="208"/>
      <c r="E11" s="199">
        <v>12670547</v>
      </c>
      <c r="F11" s="53">
        <v>1793643</v>
      </c>
      <c r="G11" s="54">
        <v>14464190</v>
      </c>
      <c r="H11" s="52">
        <v>12156032</v>
      </c>
      <c r="I11" s="53">
        <v>552147</v>
      </c>
      <c r="J11" s="54">
        <v>12708179</v>
      </c>
      <c r="K11" s="126">
        <f t="shared" si="0"/>
        <v>95.93928344214342</v>
      </c>
      <c r="L11" s="92">
        <f t="shared" si="1"/>
        <v>30.783550572772846</v>
      </c>
      <c r="M11" s="127">
        <f t="shared" si="2"/>
        <v>87.85959670054113</v>
      </c>
    </row>
    <row r="12" spans="1:13" ht="18" customHeight="1">
      <c r="A12" s="3"/>
      <c r="B12" s="192"/>
      <c r="C12" s="183" t="s">
        <v>96</v>
      </c>
      <c r="D12" s="208"/>
      <c r="E12" s="199">
        <v>5071397</v>
      </c>
      <c r="F12" s="53">
        <v>588079</v>
      </c>
      <c r="G12" s="54">
        <v>5659476</v>
      </c>
      <c r="H12" s="52">
        <v>4923441</v>
      </c>
      <c r="I12" s="53">
        <v>177697</v>
      </c>
      <c r="J12" s="54">
        <v>5101138</v>
      </c>
      <c r="K12" s="126">
        <f t="shared" si="0"/>
        <v>97.0825395842605</v>
      </c>
      <c r="L12" s="92">
        <f t="shared" si="1"/>
        <v>30.216518528973147</v>
      </c>
      <c r="M12" s="127">
        <f t="shared" si="2"/>
        <v>90.13445767770727</v>
      </c>
    </row>
    <row r="13" spans="1:13" ht="18" customHeight="1">
      <c r="A13" s="3"/>
      <c r="B13" s="192"/>
      <c r="C13" s="183" t="s">
        <v>97</v>
      </c>
      <c r="D13" s="208"/>
      <c r="E13" s="199">
        <v>9627106</v>
      </c>
      <c r="F13" s="53">
        <v>1430264</v>
      </c>
      <c r="G13" s="54">
        <v>11057370</v>
      </c>
      <c r="H13" s="52">
        <v>9171875</v>
      </c>
      <c r="I13" s="53">
        <v>465665</v>
      </c>
      <c r="J13" s="54">
        <v>9637540</v>
      </c>
      <c r="K13" s="126">
        <f t="shared" si="0"/>
        <v>95.2713619233028</v>
      </c>
      <c r="L13" s="92">
        <f t="shared" si="1"/>
        <v>32.5579753108517</v>
      </c>
      <c r="M13" s="127">
        <f t="shared" si="2"/>
        <v>87.15942398599306</v>
      </c>
    </row>
    <row r="14" spans="1:13" ht="18" customHeight="1">
      <c r="A14" s="3"/>
      <c r="B14" s="193"/>
      <c r="C14" s="184" t="s">
        <v>98</v>
      </c>
      <c r="D14" s="209"/>
      <c r="E14" s="200">
        <v>4614392</v>
      </c>
      <c r="F14" s="56">
        <v>545876</v>
      </c>
      <c r="G14" s="57">
        <v>5160268</v>
      </c>
      <c r="H14" s="55">
        <v>4476333</v>
      </c>
      <c r="I14" s="56">
        <v>169978</v>
      </c>
      <c r="J14" s="57">
        <v>4646311</v>
      </c>
      <c r="K14" s="128">
        <f t="shared" si="0"/>
        <v>97.00807820401907</v>
      </c>
      <c r="L14" s="129">
        <f t="shared" si="1"/>
        <v>31.138573595468564</v>
      </c>
      <c r="M14" s="130">
        <f t="shared" si="2"/>
        <v>90.0401103198516</v>
      </c>
    </row>
    <row r="15" spans="1:13" ht="18" customHeight="1">
      <c r="A15" s="3"/>
      <c r="B15" s="194"/>
      <c r="C15" s="185" t="s">
        <v>99</v>
      </c>
      <c r="D15" s="210"/>
      <c r="E15" s="201">
        <v>2689070</v>
      </c>
      <c r="F15" s="59">
        <v>307728</v>
      </c>
      <c r="G15" s="60">
        <v>2996798</v>
      </c>
      <c r="H15" s="58">
        <v>2614261</v>
      </c>
      <c r="I15" s="59">
        <v>105462</v>
      </c>
      <c r="J15" s="60">
        <v>2719723</v>
      </c>
      <c r="K15" s="131">
        <f t="shared" si="0"/>
        <v>97.21803448775971</v>
      </c>
      <c r="L15" s="132">
        <f t="shared" si="1"/>
        <v>34.27117454375293</v>
      </c>
      <c r="M15" s="133">
        <f t="shared" si="2"/>
        <v>90.75429842118155</v>
      </c>
    </row>
    <row r="16" spans="1:13" ht="18" customHeight="1">
      <c r="A16" s="3"/>
      <c r="B16" s="191"/>
      <c r="C16" s="182" t="s">
        <v>10</v>
      </c>
      <c r="D16" s="207"/>
      <c r="E16" s="198">
        <v>624434</v>
      </c>
      <c r="F16" s="50">
        <v>70266</v>
      </c>
      <c r="G16" s="51">
        <v>694700</v>
      </c>
      <c r="H16" s="49">
        <v>610183</v>
      </c>
      <c r="I16" s="50">
        <v>14707</v>
      </c>
      <c r="J16" s="51">
        <v>624890</v>
      </c>
      <c r="K16" s="134">
        <f t="shared" si="0"/>
        <v>97.71777321542389</v>
      </c>
      <c r="L16" s="135">
        <f t="shared" si="1"/>
        <v>20.930464235903568</v>
      </c>
      <c r="M16" s="136">
        <f t="shared" si="2"/>
        <v>89.95105801065209</v>
      </c>
    </row>
    <row r="17" spans="1:13" ht="18" customHeight="1">
      <c r="A17" s="3"/>
      <c r="B17" s="192"/>
      <c r="C17" s="183" t="s">
        <v>11</v>
      </c>
      <c r="D17" s="208"/>
      <c r="E17" s="199">
        <v>187565</v>
      </c>
      <c r="F17" s="53">
        <v>20855</v>
      </c>
      <c r="G17" s="54">
        <v>208420</v>
      </c>
      <c r="H17" s="52">
        <v>172128</v>
      </c>
      <c r="I17" s="53">
        <v>4447</v>
      </c>
      <c r="J17" s="54">
        <v>176575</v>
      </c>
      <c r="K17" s="126">
        <f t="shared" si="0"/>
        <v>91.76978647402234</v>
      </c>
      <c r="L17" s="92">
        <f t="shared" si="1"/>
        <v>21.323423639415008</v>
      </c>
      <c r="M17" s="127">
        <f t="shared" si="2"/>
        <v>84.72075616543518</v>
      </c>
    </row>
    <row r="18" spans="1:13" ht="18" customHeight="1">
      <c r="A18" s="3"/>
      <c r="B18" s="192"/>
      <c r="C18" s="183" t="s">
        <v>12</v>
      </c>
      <c r="D18" s="208"/>
      <c r="E18" s="199">
        <v>249048</v>
      </c>
      <c r="F18" s="53">
        <v>19918</v>
      </c>
      <c r="G18" s="54">
        <v>268966</v>
      </c>
      <c r="H18" s="52">
        <v>244797</v>
      </c>
      <c r="I18" s="53">
        <v>2893</v>
      </c>
      <c r="J18" s="54">
        <v>247690</v>
      </c>
      <c r="K18" s="126">
        <f t="shared" si="0"/>
        <v>98.29310012527705</v>
      </c>
      <c r="L18" s="92">
        <f t="shared" si="1"/>
        <v>14.524550657696555</v>
      </c>
      <c r="M18" s="127">
        <f t="shared" si="2"/>
        <v>92.08970650565499</v>
      </c>
    </row>
    <row r="19" spans="1:13" ht="18" customHeight="1">
      <c r="A19" s="3"/>
      <c r="B19" s="193"/>
      <c r="C19" s="184" t="s">
        <v>13</v>
      </c>
      <c r="D19" s="209"/>
      <c r="E19" s="200">
        <v>542618</v>
      </c>
      <c r="F19" s="56">
        <v>64861</v>
      </c>
      <c r="G19" s="57">
        <v>607479</v>
      </c>
      <c r="H19" s="55">
        <v>524263</v>
      </c>
      <c r="I19" s="56">
        <v>18347</v>
      </c>
      <c r="J19" s="57">
        <v>542610</v>
      </c>
      <c r="K19" s="128">
        <f t="shared" si="0"/>
        <v>96.61732563239701</v>
      </c>
      <c r="L19" s="129">
        <f t="shared" si="1"/>
        <v>28.286643745856523</v>
      </c>
      <c r="M19" s="130">
        <f t="shared" si="2"/>
        <v>89.32160617897902</v>
      </c>
    </row>
    <row r="20" spans="1:13" ht="18" customHeight="1">
      <c r="A20" s="3"/>
      <c r="B20" s="194"/>
      <c r="C20" s="185" t="s">
        <v>14</v>
      </c>
      <c r="D20" s="210"/>
      <c r="E20" s="201">
        <v>868446</v>
      </c>
      <c r="F20" s="59">
        <v>165349</v>
      </c>
      <c r="G20" s="60">
        <v>1033795</v>
      </c>
      <c r="H20" s="58">
        <v>825399</v>
      </c>
      <c r="I20" s="59">
        <v>33037</v>
      </c>
      <c r="J20" s="60">
        <v>858436</v>
      </c>
      <c r="K20" s="131">
        <f t="shared" si="0"/>
        <v>95.04321512218377</v>
      </c>
      <c r="L20" s="132">
        <f t="shared" si="1"/>
        <v>19.980163170022195</v>
      </c>
      <c r="M20" s="133">
        <f t="shared" si="2"/>
        <v>83.03735266663121</v>
      </c>
    </row>
    <row r="21" spans="1:13" ht="18" customHeight="1">
      <c r="A21" s="3"/>
      <c r="B21" s="192"/>
      <c r="C21" s="183" t="s">
        <v>15</v>
      </c>
      <c r="D21" s="208"/>
      <c r="E21" s="199">
        <v>1293089</v>
      </c>
      <c r="F21" s="53">
        <v>59161</v>
      </c>
      <c r="G21" s="54">
        <v>1352250</v>
      </c>
      <c r="H21" s="52">
        <v>1274292</v>
      </c>
      <c r="I21" s="53">
        <v>28626</v>
      </c>
      <c r="J21" s="54">
        <v>1302918</v>
      </c>
      <c r="K21" s="126">
        <f t="shared" si="0"/>
        <v>98.54634909120718</v>
      </c>
      <c r="L21" s="92">
        <f t="shared" si="1"/>
        <v>48.38660604114197</v>
      </c>
      <c r="M21" s="127">
        <f t="shared" si="2"/>
        <v>96.35185801442042</v>
      </c>
    </row>
    <row r="22" spans="1:13" ht="18" customHeight="1">
      <c r="A22" s="3"/>
      <c r="B22" s="192"/>
      <c r="C22" s="183" t="s">
        <v>16</v>
      </c>
      <c r="D22" s="208"/>
      <c r="E22" s="199">
        <v>534320</v>
      </c>
      <c r="F22" s="53">
        <v>42737</v>
      </c>
      <c r="G22" s="54">
        <v>577057</v>
      </c>
      <c r="H22" s="52">
        <v>515147</v>
      </c>
      <c r="I22" s="53">
        <v>14666</v>
      </c>
      <c r="J22" s="54">
        <v>529813</v>
      </c>
      <c r="K22" s="126">
        <f t="shared" si="0"/>
        <v>96.41170085342117</v>
      </c>
      <c r="L22" s="92">
        <f t="shared" si="1"/>
        <v>34.316868287432435</v>
      </c>
      <c r="M22" s="127">
        <f t="shared" si="2"/>
        <v>91.81294048941439</v>
      </c>
    </row>
    <row r="23" spans="1:13" ht="18" customHeight="1">
      <c r="A23" s="3"/>
      <c r="B23" s="192"/>
      <c r="C23" s="183" t="s">
        <v>17</v>
      </c>
      <c r="D23" s="208"/>
      <c r="E23" s="199">
        <v>1142872</v>
      </c>
      <c r="F23" s="53">
        <v>127377</v>
      </c>
      <c r="G23" s="54">
        <v>1270249</v>
      </c>
      <c r="H23" s="52">
        <v>1111293</v>
      </c>
      <c r="I23" s="53">
        <v>41867</v>
      </c>
      <c r="J23" s="54">
        <v>1153160</v>
      </c>
      <c r="K23" s="126">
        <f t="shared" si="0"/>
        <v>97.23687342064554</v>
      </c>
      <c r="L23" s="92">
        <f t="shared" si="1"/>
        <v>32.86857124912661</v>
      </c>
      <c r="M23" s="127">
        <f t="shared" si="2"/>
        <v>90.78220097004603</v>
      </c>
    </row>
    <row r="24" spans="1:13" ht="18" customHeight="1">
      <c r="A24" s="3"/>
      <c r="B24" s="193"/>
      <c r="C24" s="184" t="s">
        <v>18</v>
      </c>
      <c r="D24" s="209"/>
      <c r="E24" s="200">
        <v>299464</v>
      </c>
      <c r="F24" s="56">
        <v>29099</v>
      </c>
      <c r="G24" s="57">
        <v>328563</v>
      </c>
      <c r="H24" s="55">
        <v>293888</v>
      </c>
      <c r="I24" s="56">
        <v>5416</v>
      </c>
      <c r="J24" s="57">
        <v>299304</v>
      </c>
      <c r="K24" s="128">
        <f t="shared" si="0"/>
        <v>98.13800657174151</v>
      </c>
      <c r="L24" s="129">
        <f t="shared" si="1"/>
        <v>18.61232344754115</v>
      </c>
      <c r="M24" s="130">
        <f t="shared" si="2"/>
        <v>91.09485852028378</v>
      </c>
    </row>
    <row r="25" spans="1:13" ht="18" customHeight="1">
      <c r="A25" s="3"/>
      <c r="B25" s="194"/>
      <c r="C25" s="185" t="s">
        <v>19</v>
      </c>
      <c r="D25" s="210"/>
      <c r="E25" s="201">
        <v>3253545</v>
      </c>
      <c r="F25" s="59">
        <v>410384</v>
      </c>
      <c r="G25" s="60">
        <v>3663929</v>
      </c>
      <c r="H25" s="58">
        <v>3129224</v>
      </c>
      <c r="I25" s="59">
        <v>105743</v>
      </c>
      <c r="J25" s="60">
        <v>3234967</v>
      </c>
      <c r="K25" s="131">
        <f t="shared" si="0"/>
        <v>96.178906392873</v>
      </c>
      <c r="L25" s="132">
        <f t="shared" si="1"/>
        <v>25.76684276190105</v>
      </c>
      <c r="M25" s="133">
        <f t="shared" si="2"/>
        <v>88.29229496532275</v>
      </c>
    </row>
    <row r="26" spans="1:13" ht="18" customHeight="1">
      <c r="A26" s="3"/>
      <c r="B26" s="192"/>
      <c r="C26" s="183" t="s">
        <v>20</v>
      </c>
      <c r="D26" s="208"/>
      <c r="E26" s="199">
        <v>1970976</v>
      </c>
      <c r="F26" s="53">
        <v>162135</v>
      </c>
      <c r="G26" s="54">
        <v>2133111</v>
      </c>
      <c r="H26" s="52">
        <v>1922101</v>
      </c>
      <c r="I26" s="53">
        <v>50352</v>
      </c>
      <c r="J26" s="54">
        <v>1972453</v>
      </c>
      <c r="K26" s="126">
        <f t="shared" si="0"/>
        <v>97.520264072216</v>
      </c>
      <c r="L26" s="92">
        <f t="shared" si="1"/>
        <v>31.055601813303728</v>
      </c>
      <c r="M26" s="127">
        <f t="shared" si="2"/>
        <v>92.46837131307278</v>
      </c>
    </row>
    <row r="27" spans="1:13" ht="18" customHeight="1">
      <c r="A27" s="3"/>
      <c r="B27" s="192"/>
      <c r="C27" s="183" t="s">
        <v>21</v>
      </c>
      <c r="D27" s="208"/>
      <c r="E27" s="199">
        <v>3954084</v>
      </c>
      <c r="F27" s="53">
        <v>409085</v>
      </c>
      <c r="G27" s="54">
        <v>4363169</v>
      </c>
      <c r="H27" s="52">
        <v>3825486</v>
      </c>
      <c r="I27" s="53">
        <v>121756</v>
      </c>
      <c r="J27" s="54">
        <v>3947242</v>
      </c>
      <c r="K27" s="126">
        <f t="shared" si="0"/>
        <v>96.74771704394746</v>
      </c>
      <c r="L27" s="92">
        <f t="shared" si="1"/>
        <v>29.763007687888827</v>
      </c>
      <c r="M27" s="127">
        <f t="shared" si="2"/>
        <v>90.46731859343518</v>
      </c>
    </row>
    <row r="28" spans="1:13" ht="18" customHeight="1">
      <c r="A28" s="3"/>
      <c r="B28" s="192"/>
      <c r="C28" s="183" t="s">
        <v>22</v>
      </c>
      <c r="D28" s="208"/>
      <c r="E28" s="199">
        <v>1664638</v>
      </c>
      <c r="F28" s="53">
        <v>224602</v>
      </c>
      <c r="G28" s="54">
        <v>1889240</v>
      </c>
      <c r="H28" s="52">
        <v>1623971</v>
      </c>
      <c r="I28" s="53">
        <v>51406</v>
      </c>
      <c r="J28" s="54">
        <v>1675377</v>
      </c>
      <c r="K28" s="126">
        <f t="shared" si="0"/>
        <v>97.55700638817568</v>
      </c>
      <c r="L28" s="92">
        <f t="shared" si="1"/>
        <v>22.887596726654262</v>
      </c>
      <c r="M28" s="127">
        <f t="shared" si="2"/>
        <v>88.67994537485974</v>
      </c>
    </row>
    <row r="29" spans="1:13" ht="18" customHeight="1">
      <c r="A29" s="3"/>
      <c r="B29" s="193"/>
      <c r="C29" s="184" t="s">
        <v>23</v>
      </c>
      <c r="D29" s="209"/>
      <c r="E29" s="200">
        <v>1512382</v>
      </c>
      <c r="F29" s="56">
        <v>175793</v>
      </c>
      <c r="G29" s="57">
        <v>1688175</v>
      </c>
      <c r="H29" s="55">
        <v>1456293</v>
      </c>
      <c r="I29" s="56">
        <v>40941</v>
      </c>
      <c r="J29" s="57">
        <v>1497234</v>
      </c>
      <c r="K29" s="128">
        <f t="shared" si="0"/>
        <v>96.29134702740446</v>
      </c>
      <c r="L29" s="129">
        <f t="shared" si="1"/>
        <v>23.28932323812666</v>
      </c>
      <c r="M29" s="130">
        <f t="shared" si="2"/>
        <v>88.68950197698699</v>
      </c>
    </row>
    <row r="30" spans="1:13" ht="18" customHeight="1">
      <c r="A30" s="3"/>
      <c r="B30" s="194"/>
      <c r="C30" s="185" t="s">
        <v>24</v>
      </c>
      <c r="D30" s="210"/>
      <c r="E30" s="201">
        <v>3316994</v>
      </c>
      <c r="F30" s="59">
        <v>201346</v>
      </c>
      <c r="G30" s="60">
        <v>3518340</v>
      </c>
      <c r="H30" s="58">
        <v>3247662</v>
      </c>
      <c r="I30" s="59">
        <v>85497</v>
      </c>
      <c r="J30" s="60">
        <v>3333159</v>
      </c>
      <c r="K30" s="131">
        <f t="shared" si="0"/>
        <v>97.90979422935344</v>
      </c>
      <c r="L30" s="132">
        <f t="shared" si="1"/>
        <v>42.462725854995874</v>
      </c>
      <c r="M30" s="133">
        <f t="shared" si="2"/>
        <v>94.73669400910657</v>
      </c>
    </row>
    <row r="31" spans="1:13" ht="18" customHeight="1">
      <c r="A31" s="3"/>
      <c r="B31" s="192"/>
      <c r="C31" s="183" t="s">
        <v>25</v>
      </c>
      <c r="D31" s="208"/>
      <c r="E31" s="199">
        <v>1299628</v>
      </c>
      <c r="F31" s="53">
        <v>90995</v>
      </c>
      <c r="G31" s="54">
        <v>1390623</v>
      </c>
      <c r="H31" s="52">
        <v>1274635</v>
      </c>
      <c r="I31" s="53">
        <v>33192</v>
      </c>
      <c r="J31" s="54">
        <v>1307827</v>
      </c>
      <c r="K31" s="126">
        <f t="shared" si="0"/>
        <v>98.07691123921614</v>
      </c>
      <c r="L31" s="92">
        <f t="shared" si="1"/>
        <v>36.47672949063136</v>
      </c>
      <c r="M31" s="127">
        <f t="shared" si="2"/>
        <v>94.04612177419762</v>
      </c>
    </row>
    <row r="32" spans="1:13" ht="18" customHeight="1">
      <c r="A32" s="3"/>
      <c r="B32" s="192"/>
      <c r="C32" s="183" t="s">
        <v>26</v>
      </c>
      <c r="D32" s="208"/>
      <c r="E32" s="199">
        <v>3251299</v>
      </c>
      <c r="F32" s="53">
        <v>204785</v>
      </c>
      <c r="G32" s="54">
        <v>3456084</v>
      </c>
      <c r="H32" s="52">
        <v>3212723</v>
      </c>
      <c r="I32" s="53">
        <v>66744</v>
      </c>
      <c r="J32" s="54">
        <v>3279467</v>
      </c>
      <c r="K32" s="126">
        <f t="shared" si="0"/>
        <v>98.81352038062326</v>
      </c>
      <c r="L32" s="92">
        <f t="shared" si="1"/>
        <v>32.59223087628488</v>
      </c>
      <c r="M32" s="127">
        <f t="shared" si="2"/>
        <v>94.88967860734866</v>
      </c>
    </row>
    <row r="33" spans="1:13" ht="18" customHeight="1">
      <c r="A33" s="3"/>
      <c r="B33" s="192"/>
      <c r="C33" s="183" t="s">
        <v>27</v>
      </c>
      <c r="D33" s="208"/>
      <c r="E33" s="199">
        <v>57370</v>
      </c>
      <c r="F33" s="53">
        <v>2039</v>
      </c>
      <c r="G33" s="54">
        <v>59409</v>
      </c>
      <c r="H33" s="52">
        <v>56107</v>
      </c>
      <c r="I33" s="53">
        <v>493</v>
      </c>
      <c r="J33" s="54">
        <v>56600</v>
      </c>
      <c r="K33" s="126">
        <f t="shared" si="0"/>
        <v>97.7985009586892</v>
      </c>
      <c r="L33" s="92">
        <f t="shared" si="1"/>
        <v>24.178518881804806</v>
      </c>
      <c r="M33" s="127">
        <f t="shared" si="2"/>
        <v>95.27176017101786</v>
      </c>
    </row>
    <row r="34" spans="1:13" ht="18" customHeight="1">
      <c r="A34" s="3"/>
      <c r="B34" s="193"/>
      <c r="C34" s="184" t="s">
        <v>28</v>
      </c>
      <c r="D34" s="209"/>
      <c r="E34" s="200">
        <v>69603</v>
      </c>
      <c r="F34" s="56">
        <v>12350</v>
      </c>
      <c r="G34" s="57">
        <v>81953</v>
      </c>
      <c r="H34" s="55">
        <v>60724</v>
      </c>
      <c r="I34" s="56">
        <v>4591</v>
      </c>
      <c r="J34" s="57">
        <v>65315</v>
      </c>
      <c r="K34" s="128">
        <f t="shared" si="0"/>
        <v>87.24336594687011</v>
      </c>
      <c r="L34" s="129">
        <f t="shared" si="1"/>
        <v>37.17408906882591</v>
      </c>
      <c r="M34" s="130">
        <f t="shared" si="2"/>
        <v>79.698119653948</v>
      </c>
    </row>
    <row r="35" spans="1:13" ht="18" customHeight="1">
      <c r="A35" s="3"/>
      <c r="B35" s="194"/>
      <c r="C35" s="185" t="s">
        <v>29</v>
      </c>
      <c r="D35" s="210"/>
      <c r="E35" s="201">
        <v>56441</v>
      </c>
      <c r="F35" s="59">
        <v>5887</v>
      </c>
      <c r="G35" s="60">
        <v>62328</v>
      </c>
      <c r="H35" s="58">
        <v>52711</v>
      </c>
      <c r="I35" s="59">
        <v>1286</v>
      </c>
      <c r="J35" s="60">
        <v>53997</v>
      </c>
      <c r="K35" s="131">
        <f t="shared" si="0"/>
        <v>93.39132899842313</v>
      </c>
      <c r="L35" s="132">
        <f t="shared" si="1"/>
        <v>21.84474265330389</v>
      </c>
      <c r="M35" s="133">
        <f t="shared" si="2"/>
        <v>86.63361571043512</v>
      </c>
    </row>
    <row r="36" spans="1:13" ht="18" customHeight="1">
      <c r="A36" s="3"/>
      <c r="B36" s="192"/>
      <c r="C36" s="183" t="s">
        <v>30</v>
      </c>
      <c r="D36" s="208"/>
      <c r="E36" s="199">
        <v>24499</v>
      </c>
      <c r="F36" s="53">
        <v>1379</v>
      </c>
      <c r="G36" s="54">
        <v>25878</v>
      </c>
      <c r="H36" s="52">
        <v>23680</v>
      </c>
      <c r="I36" s="53">
        <v>726</v>
      </c>
      <c r="J36" s="54">
        <v>24406</v>
      </c>
      <c r="K36" s="126">
        <f t="shared" si="0"/>
        <v>96.65700640842483</v>
      </c>
      <c r="L36" s="92">
        <f t="shared" si="1"/>
        <v>52.64684554024656</v>
      </c>
      <c r="M36" s="127">
        <f t="shared" si="2"/>
        <v>94.31177061596723</v>
      </c>
    </row>
    <row r="37" spans="1:13" ht="18" customHeight="1">
      <c r="A37" s="3"/>
      <c r="B37" s="192"/>
      <c r="C37" s="183" t="s">
        <v>31</v>
      </c>
      <c r="D37" s="208"/>
      <c r="E37" s="199">
        <v>160778</v>
      </c>
      <c r="F37" s="53">
        <v>13117</v>
      </c>
      <c r="G37" s="54">
        <v>173895</v>
      </c>
      <c r="H37" s="52">
        <v>158097</v>
      </c>
      <c r="I37" s="53">
        <v>2997</v>
      </c>
      <c r="J37" s="54">
        <v>161094</v>
      </c>
      <c r="K37" s="126">
        <f t="shared" si="0"/>
        <v>98.33248329995398</v>
      </c>
      <c r="L37" s="92">
        <f t="shared" si="1"/>
        <v>22.848212243653272</v>
      </c>
      <c r="M37" s="127">
        <f t="shared" si="2"/>
        <v>92.63866126110584</v>
      </c>
    </row>
    <row r="38" spans="1:13" ht="18" customHeight="1">
      <c r="A38" s="3"/>
      <c r="B38" s="192"/>
      <c r="C38" s="183" t="s">
        <v>32</v>
      </c>
      <c r="D38" s="208"/>
      <c r="E38" s="199">
        <v>75464</v>
      </c>
      <c r="F38" s="53">
        <v>1443</v>
      </c>
      <c r="G38" s="54">
        <v>76907</v>
      </c>
      <c r="H38" s="52">
        <v>74187</v>
      </c>
      <c r="I38" s="53">
        <v>556</v>
      </c>
      <c r="J38" s="54">
        <v>74743</v>
      </c>
      <c r="K38" s="126">
        <f t="shared" si="0"/>
        <v>98.30780239584438</v>
      </c>
      <c r="L38" s="92">
        <f t="shared" si="1"/>
        <v>38.53083853083853</v>
      </c>
      <c r="M38" s="127">
        <f t="shared" si="2"/>
        <v>97.18621191829092</v>
      </c>
    </row>
    <row r="39" spans="1:13" ht="18" customHeight="1">
      <c r="A39" s="3"/>
      <c r="B39" s="193"/>
      <c r="C39" s="184" t="s">
        <v>33</v>
      </c>
      <c r="D39" s="209"/>
      <c r="E39" s="200">
        <v>71273</v>
      </c>
      <c r="F39" s="56">
        <v>16229</v>
      </c>
      <c r="G39" s="57">
        <v>87502</v>
      </c>
      <c r="H39" s="55">
        <v>67667</v>
      </c>
      <c r="I39" s="56">
        <v>1756</v>
      </c>
      <c r="J39" s="57">
        <v>69423</v>
      </c>
      <c r="K39" s="128">
        <f t="shared" si="0"/>
        <v>94.94058058451307</v>
      </c>
      <c r="L39" s="129">
        <f t="shared" si="1"/>
        <v>10.82013679216218</v>
      </c>
      <c r="M39" s="130">
        <f t="shared" si="2"/>
        <v>79.33875797124638</v>
      </c>
    </row>
    <row r="40" spans="1:13" ht="18" customHeight="1">
      <c r="A40" s="3"/>
      <c r="B40" s="194"/>
      <c r="C40" s="185" t="s">
        <v>34</v>
      </c>
      <c r="D40" s="210"/>
      <c r="E40" s="201">
        <v>106643</v>
      </c>
      <c r="F40" s="59">
        <v>24340</v>
      </c>
      <c r="G40" s="60">
        <v>130983</v>
      </c>
      <c r="H40" s="58">
        <v>101936</v>
      </c>
      <c r="I40" s="59">
        <v>4655</v>
      </c>
      <c r="J40" s="60">
        <v>106591</v>
      </c>
      <c r="K40" s="131">
        <f t="shared" si="0"/>
        <v>95.58620818994214</v>
      </c>
      <c r="L40" s="132">
        <f t="shared" si="1"/>
        <v>19.124897288414132</v>
      </c>
      <c r="M40" s="133">
        <f t="shared" si="2"/>
        <v>81.37773604208179</v>
      </c>
    </row>
    <row r="41" spans="1:13" ht="18" customHeight="1">
      <c r="A41" s="3"/>
      <c r="B41" s="192"/>
      <c r="C41" s="183" t="s">
        <v>100</v>
      </c>
      <c r="D41" s="208"/>
      <c r="E41" s="199">
        <v>639280</v>
      </c>
      <c r="F41" s="53">
        <v>84693</v>
      </c>
      <c r="G41" s="54">
        <v>723973</v>
      </c>
      <c r="H41" s="52">
        <v>606065</v>
      </c>
      <c r="I41" s="53">
        <v>23814</v>
      </c>
      <c r="J41" s="54">
        <v>629879</v>
      </c>
      <c r="K41" s="126">
        <f t="shared" si="0"/>
        <v>94.80431109998749</v>
      </c>
      <c r="L41" s="92">
        <f t="shared" si="1"/>
        <v>28.1180262831639</v>
      </c>
      <c r="M41" s="127">
        <f t="shared" si="2"/>
        <v>87.00310646944016</v>
      </c>
    </row>
    <row r="42" spans="1:13" ht="18" customHeight="1">
      <c r="A42" s="3"/>
      <c r="B42" s="192"/>
      <c r="C42" s="183" t="s">
        <v>101</v>
      </c>
      <c r="D42" s="208"/>
      <c r="E42" s="199">
        <v>1817409</v>
      </c>
      <c r="F42" s="53">
        <v>359707</v>
      </c>
      <c r="G42" s="54">
        <v>2177116</v>
      </c>
      <c r="H42" s="52">
        <v>1750774</v>
      </c>
      <c r="I42" s="53">
        <v>64979</v>
      </c>
      <c r="J42" s="54">
        <v>1815753</v>
      </c>
      <c r="K42" s="126">
        <f t="shared" si="0"/>
        <v>96.33351656121435</v>
      </c>
      <c r="L42" s="92">
        <f t="shared" si="1"/>
        <v>18.06442465673451</v>
      </c>
      <c r="M42" s="127">
        <f t="shared" si="2"/>
        <v>83.40175718703091</v>
      </c>
    </row>
    <row r="43" spans="1:13" ht="18" customHeight="1">
      <c r="A43" s="3"/>
      <c r="B43" s="192"/>
      <c r="C43" s="183" t="s">
        <v>35</v>
      </c>
      <c r="D43" s="208"/>
      <c r="E43" s="199">
        <v>93322</v>
      </c>
      <c r="F43" s="53">
        <v>17187</v>
      </c>
      <c r="G43" s="54">
        <v>110509</v>
      </c>
      <c r="H43" s="52">
        <v>88078</v>
      </c>
      <c r="I43" s="53">
        <v>4249</v>
      </c>
      <c r="J43" s="54">
        <v>92327</v>
      </c>
      <c r="K43" s="126">
        <f t="shared" si="0"/>
        <v>94.3807462334712</v>
      </c>
      <c r="L43" s="92">
        <f t="shared" si="1"/>
        <v>24.722173735963228</v>
      </c>
      <c r="M43" s="127">
        <f t="shared" si="2"/>
        <v>83.54704141744111</v>
      </c>
    </row>
    <row r="44" spans="1:13" ht="18" customHeight="1">
      <c r="A44" s="3"/>
      <c r="B44" s="193"/>
      <c r="C44" s="184" t="s">
        <v>36</v>
      </c>
      <c r="D44" s="209"/>
      <c r="E44" s="200">
        <v>451866</v>
      </c>
      <c r="F44" s="56">
        <v>50471</v>
      </c>
      <c r="G44" s="57">
        <v>502337</v>
      </c>
      <c r="H44" s="55">
        <v>432810</v>
      </c>
      <c r="I44" s="56">
        <v>9619</v>
      </c>
      <c r="J44" s="57">
        <v>442429</v>
      </c>
      <c r="K44" s="128">
        <f t="shared" si="0"/>
        <v>95.78282057070017</v>
      </c>
      <c r="L44" s="129">
        <f t="shared" si="1"/>
        <v>19.058469219948087</v>
      </c>
      <c r="M44" s="130">
        <f t="shared" si="2"/>
        <v>88.07414146280286</v>
      </c>
    </row>
    <row r="45" spans="1:13" ht="18" customHeight="1" thickBot="1">
      <c r="A45" s="3"/>
      <c r="B45" s="194"/>
      <c r="C45" s="185" t="s">
        <v>37</v>
      </c>
      <c r="D45" s="210"/>
      <c r="E45" s="201">
        <v>145000</v>
      </c>
      <c r="F45" s="59">
        <v>20496</v>
      </c>
      <c r="G45" s="60">
        <v>165496</v>
      </c>
      <c r="H45" s="58">
        <v>140942</v>
      </c>
      <c r="I45" s="59">
        <v>5200</v>
      </c>
      <c r="J45" s="60">
        <v>146142</v>
      </c>
      <c r="K45" s="131">
        <f t="shared" si="0"/>
        <v>97.20137931034483</v>
      </c>
      <c r="L45" s="132">
        <f t="shared" si="1"/>
        <v>25.37080405932865</v>
      </c>
      <c r="M45" s="133">
        <f t="shared" si="2"/>
        <v>88.30545753371682</v>
      </c>
    </row>
    <row r="46" spans="1:13" ht="18" customHeight="1" thickTop="1">
      <c r="A46" s="4"/>
      <c r="B46" s="195"/>
      <c r="C46" s="186" t="s">
        <v>38</v>
      </c>
      <c r="D46" s="211"/>
      <c r="E46" s="202">
        <f>SUM(E5:E15)</f>
        <v>112483326</v>
      </c>
      <c r="F46" s="62">
        <f>SUM(F5:F15)</f>
        <v>11253037</v>
      </c>
      <c r="G46" s="63">
        <f>SUM(G5:G15)</f>
        <v>123736363</v>
      </c>
      <c r="H46" s="61">
        <f>SUM(H5:H15)</f>
        <v>109334995</v>
      </c>
      <c r="I46" s="62">
        <f>SUM(I5:I15)</f>
        <v>3474055</v>
      </c>
      <c r="J46" s="63">
        <f>SUM(J5:J15)</f>
        <v>112809050</v>
      </c>
      <c r="K46" s="143">
        <f t="shared" si="0"/>
        <v>97.20106871662027</v>
      </c>
      <c r="L46" s="144">
        <f t="shared" si="1"/>
        <v>30.872154779194272</v>
      </c>
      <c r="M46" s="145">
        <f t="shared" si="2"/>
        <v>91.16887490866368</v>
      </c>
    </row>
    <row r="47" spans="1:13" ht="18" customHeight="1" thickBot="1">
      <c r="A47" s="4"/>
      <c r="B47" s="196"/>
      <c r="C47" s="187" t="s">
        <v>39</v>
      </c>
      <c r="D47" s="212"/>
      <c r="E47" s="203">
        <f>SUM(E16:E45)</f>
        <v>29734350</v>
      </c>
      <c r="F47" s="65">
        <f>SUM(F16:F45)</f>
        <v>3088086</v>
      </c>
      <c r="G47" s="66">
        <f>SUM(G16:G45)</f>
        <v>32822436</v>
      </c>
      <c r="H47" s="64">
        <f>SUM(H16:H45)</f>
        <v>28877263</v>
      </c>
      <c r="I47" s="65">
        <f>SUM(I16:I45)</f>
        <v>844558</v>
      </c>
      <c r="J47" s="66">
        <f>SUM(J16:J45)</f>
        <v>29721821</v>
      </c>
      <c r="K47" s="140">
        <f t="shared" si="0"/>
        <v>97.1175189637574</v>
      </c>
      <c r="L47" s="141">
        <f t="shared" si="1"/>
        <v>27.348914505619337</v>
      </c>
      <c r="M47" s="142">
        <f t="shared" si="2"/>
        <v>90.55336721503548</v>
      </c>
    </row>
    <row r="48" spans="2:13" ht="18" customHeight="1" thickBot="1">
      <c r="B48" s="197"/>
      <c r="C48" s="188" t="s">
        <v>104</v>
      </c>
      <c r="D48" s="213"/>
      <c r="E48" s="204">
        <f>SUM(E46:E47)</f>
        <v>142217676</v>
      </c>
      <c r="F48" s="68">
        <f>SUM(F46:F47)</f>
        <v>14341123</v>
      </c>
      <c r="G48" s="69">
        <f>SUM(G46:G47)</f>
        <v>156558799</v>
      </c>
      <c r="H48" s="67">
        <f>SUM(H46:H47)</f>
        <v>138212258</v>
      </c>
      <c r="I48" s="94">
        <f>SUM(I46:I47)</f>
        <v>4318613</v>
      </c>
      <c r="J48" s="95">
        <f>SUM(J46:J47)</f>
        <v>142530871</v>
      </c>
      <c r="K48" s="148">
        <f t="shared" si="0"/>
        <v>97.18360044077784</v>
      </c>
      <c r="L48" s="149">
        <f t="shared" si="1"/>
        <v>30.113492506828095</v>
      </c>
      <c r="M48" s="150">
        <f t="shared" si="2"/>
        <v>91.03983417757313</v>
      </c>
    </row>
    <row r="49" spans="9:10" ht="13.5">
      <c r="I49" s="306"/>
      <c r="J49" s="306"/>
    </row>
    <row r="50" spans="9:10" ht="13.5">
      <c r="I50" s="306"/>
      <c r="J50" s="306"/>
    </row>
  </sheetData>
  <sheetProtection/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M50"/>
  <sheetViews>
    <sheetView showGridLines="0" zoomScaleSheetLayoutView="100" workbookViewId="0" topLeftCell="A31">
      <selection activeCell="A41" sqref="P42"/>
    </sheetView>
  </sheetViews>
  <sheetFormatPr defaultColWidth="9.00390625" defaultRowHeight="13.5"/>
  <cols>
    <col min="1" max="1" width="2.75390625" style="2" customWidth="1"/>
    <col min="2" max="2" width="0.5" style="2" customWidth="1"/>
    <col min="3" max="3" width="9.00390625" style="2" customWidth="1"/>
    <col min="4" max="4" width="0.5" style="2" customWidth="1"/>
    <col min="5" max="10" width="9.875" style="5" customWidth="1"/>
    <col min="11" max="13" width="5.625" style="2" customWidth="1"/>
    <col min="14" max="16384" width="9.00390625" style="2" customWidth="1"/>
  </cols>
  <sheetData>
    <row r="1" spans="2:13" ht="14.25" thickBot="1">
      <c r="B1" s="2" t="s">
        <v>59</v>
      </c>
      <c r="M1" s="47" t="s">
        <v>40</v>
      </c>
    </row>
    <row r="2" spans="2:13" ht="15.7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3"/>
      <c r="B5" s="191"/>
      <c r="C5" s="182" t="s">
        <v>4</v>
      </c>
      <c r="D5" s="207"/>
      <c r="E5" s="198">
        <v>16382054</v>
      </c>
      <c r="F5" s="50">
        <v>1153726</v>
      </c>
      <c r="G5" s="51">
        <v>17535780</v>
      </c>
      <c r="H5" s="49">
        <v>16123371</v>
      </c>
      <c r="I5" s="50">
        <v>309837</v>
      </c>
      <c r="J5" s="51">
        <v>16433208</v>
      </c>
      <c r="K5" s="134">
        <f>IF(E5=0,"-",H5/E5*100)</f>
        <v>98.4209367152617</v>
      </c>
      <c r="L5" s="135">
        <f>IF(F5=0,"-",I5/F5*100)</f>
        <v>26.85533653571125</v>
      </c>
      <c r="M5" s="136">
        <f>IF(G5=0,"-",J5/G5*100)</f>
        <v>93.71244392892703</v>
      </c>
    </row>
    <row r="6" spans="1:13" ht="18" customHeight="1">
      <c r="A6" s="3"/>
      <c r="B6" s="192"/>
      <c r="C6" s="183" t="s">
        <v>5</v>
      </c>
      <c r="D6" s="208"/>
      <c r="E6" s="199">
        <v>3645011</v>
      </c>
      <c r="F6" s="53">
        <v>359675</v>
      </c>
      <c r="G6" s="54">
        <v>4004686</v>
      </c>
      <c r="H6" s="52">
        <v>3582148</v>
      </c>
      <c r="I6" s="53">
        <v>83490</v>
      </c>
      <c r="J6" s="54">
        <v>3665638</v>
      </c>
      <c r="K6" s="126">
        <f aca="true" t="shared" si="0" ref="K6:K48">IF(E6=0,"-",H6/E6*100)</f>
        <v>98.27536871630839</v>
      </c>
      <c r="L6" s="92">
        <f aca="true" t="shared" si="1" ref="L6:L48">IF(F6=0,"-",I6/F6*100)</f>
        <v>23.212622506429415</v>
      </c>
      <c r="M6" s="127">
        <f aca="true" t="shared" si="2" ref="M6:M48">IF(G6=0,"-",J6/G6*100)</f>
        <v>91.53371824907121</v>
      </c>
    </row>
    <row r="7" spans="1:13" ht="18" customHeight="1">
      <c r="A7" s="3"/>
      <c r="B7" s="192"/>
      <c r="C7" s="183" t="s">
        <v>6</v>
      </c>
      <c r="D7" s="208"/>
      <c r="E7" s="199">
        <v>1597856</v>
      </c>
      <c r="F7" s="53">
        <v>132013</v>
      </c>
      <c r="G7" s="54">
        <v>1729869</v>
      </c>
      <c r="H7" s="52">
        <v>1544560</v>
      </c>
      <c r="I7" s="53">
        <v>41794</v>
      </c>
      <c r="J7" s="54">
        <v>1586354</v>
      </c>
      <c r="K7" s="126">
        <f t="shared" si="0"/>
        <v>96.66453047083091</v>
      </c>
      <c r="L7" s="92">
        <f t="shared" si="1"/>
        <v>31.659003279980002</v>
      </c>
      <c r="M7" s="127">
        <f t="shared" si="2"/>
        <v>91.70370704371255</v>
      </c>
    </row>
    <row r="8" spans="1:13" ht="18" customHeight="1">
      <c r="A8" s="3"/>
      <c r="B8" s="192"/>
      <c r="C8" s="183" t="s">
        <v>7</v>
      </c>
      <c r="D8" s="208"/>
      <c r="E8" s="199">
        <v>5133268</v>
      </c>
      <c r="F8" s="53">
        <v>242553</v>
      </c>
      <c r="G8" s="54">
        <v>5375821</v>
      </c>
      <c r="H8" s="52">
        <v>5052528</v>
      </c>
      <c r="I8" s="53">
        <v>88684</v>
      </c>
      <c r="J8" s="54">
        <v>5141212</v>
      </c>
      <c r="K8" s="126">
        <f t="shared" si="0"/>
        <v>98.42712283870625</v>
      </c>
      <c r="L8" s="92">
        <f t="shared" si="1"/>
        <v>36.562730619699614</v>
      </c>
      <c r="M8" s="127">
        <f t="shared" si="2"/>
        <v>95.63584799419475</v>
      </c>
    </row>
    <row r="9" spans="1:13" ht="18" customHeight="1">
      <c r="A9" s="3"/>
      <c r="B9" s="193"/>
      <c r="C9" s="184" t="s">
        <v>8</v>
      </c>
      <c r="D9" s="209"/>
      <c r="E9" s="200">
        <v>2143378</v>
      </c>
      <c r="F9" s="56">
        <v>199231</v>
      </c>
      <c r="G9" s="57">
        <v>2342609</v>
      </c>
      <c r="H9" s="55">
        <v>2103464</v>
      </c>
      <c r="I9" s="56">
        <v>53766</v>
      </c>
      <c r="J9" s="57">
        <v>2157230</v>
      </c>
      <c r="K9" s="128">
        <f t="shared" si="0"/>
        <v>98.13779930558212</v>
      </c>
      <c r="L9" s="129">
        <f t="shared" si="1"/>
        <v>26.986764107995242</v>
      </c>
      <c r="M9" s="130">
        <f t="shared" si="2"/>
        <v>92.08664356706561</v>
      </c>
    </row>
    <row r="10" spans="1:13" ht="18" customHeight="1">
      <c r="A10" s="3"/>
      <c r="B10" s="194"/>
      <c r="C10" s="185" t="s">
        <v>9</v>
      </c>
      <c r="D10" s="210"/>
      <c r="E10" s="201">
        <v>1701320</v>
      </c>
      <c r="F10" s="59">
        <v>132996</v>
      </c>
      <c r="G10" s="60">
        <v>1834316</v>
      </c>
      <c r="H10" s="58">
        <v>1666405</v>
      </c>
      <c r="I10" s="59">
        <v>46534</v>
      </c>
      <c r="J10" s="60">
        <v>1712939</v>
      </c>
      <c r="K10" s="131">
        <f t="shared" si="0"/>
        <v>97.94776996684928</v>
      </c>
      <c r="L10" s="132">
        <f t="shared" si="1"/>
        <v>34.98902222623237</v>
      </c>
      <c r="M10" s="133">
        <f t="shared" si="2"/>
        <v>93.38298308470297</v>
      </c>
    </row>
    <row r="11" spans="1:13" ht="18" customHeight="1">
      <c r="A11" s="3"/>
      <c r="B11" s="192"/>
      <c r="C11" s="183" t="s">
        <v>95</v>
      </c>
      <c r="D11" s="208"/>
      <c r="E11" s="199">
        <v>4650972</v>
      </c>
      <c r="F11" s="53">
        <v>406671</v>
      </c>
      <c r="G11" s="54">
        <v>5057643</v>
      </c>
      <c r="H11" s="52">
        <v>4519283</v>
      </c>
      <c r="I11" s="53">
        <v>141276</v>
      </c>
      <c r="J11" s="54">
        <v>4660559</v>
      </c>
      <c r="K11" s="126">
        <f t="shared" si="0"/>
        <v>97.16857035475596</v>
      </c>
      <c r="L11" s="92">
        <f t="shared" si="1"/>
        <v>34.73962982361664</v>
      </c>
      <c r="M11" s="127">
        <f t="shared" si="2"/>
        <v>92.1488329642879</v>
      </c>
    </row>
    <row r="12" spans="1:13" ht="18" customHeight="1">
      <c r="A12" s="3"/>
      <c r="B12" s="192"/>
      <c r="C12" s="183" t="s">
        <v>96</v>
      </c>
      <c r="D12" s="208"/>
      <c r="E12" s="199">
        <v>2197230</v>
      </c>
      <c r="F12" s="53">
        <v>216140</v>
      </c>
      <c r="G12" s="54">
        <v>2413370</v>
      </c>
      <c r="H12" s="52">
        <v>2157003</v>
      </c>
      <c r="I12" s="53">
        <v>48035</v>
      </c>
      <c r="J12" s="54">
        <v>2205038</v>
      </c>
      <c r="K12" s="126">
        <f t="shared" si="0"/>
        <v>98.16919484987918</v>
      </c>
      <c r="L12" s="92">
        <f t="shared" si="1"/>
        <v>22.22402146756732</v>
      </c>
      <c r="M12" s="127">
        <f t="shared" si="2"/>
        <v>91.36758971894074</v>
      </c>
    </row>
    <row r="13" spans="1:13" ht="18" customHeight="1">
      <c r="A13" s="3"/>
      <c r="B13" s="192"/>
      <c r="C13" s="183" t="s">
        <v>97</v>
      </c>
      <c r="D13" s="208"/>
      <c r="E13" s="199">
        <v>3262404</v>
      </c>
      <c r="F13" s="53">
        <v>389824</v>
      </c>
      <c r="G13" s="54">
        <v>3652228</v>
      </c>
      <c r="H13" s="52">
        <v>3160097</v>
      </c>
      <c r="I13" s="53">
        <v>100972</v>
      </c>
      <c r="J13" s="54">
        <v>3261069</v>
      </c>
      <c r="K13" s="126">
        <f t="shared" si="0"/>
        <v>96.8640609807982</v>
      </c>
      <c r="L13" s="92">
        <f t="shared" si="1"/>
        <v>25.901945493350848</v>
      </c>
      <c r="M13" s="127">
        <f t="shared" si="2"/>
        <v>89.28985265980108</v>
      </c>
    </row>
    <row r="14" spans="1:13" ht="18" customHeight="1">
      <c r="A14" s="3"/>
      <c r="B14" s="193"/>
      <c r="C14" s="184" t="s">
        <v>98</v>
      </c>
      <c r="D14" s="209"/>
      <c r="E14" s="200">
        <v>1605693</v>
      </c>
      <c r="F14" s="56">
        <v>137530</v>
      </c>
      <c r="G14" s="57">
        <v>1743223</v>
      </c>
      <c r="H14" s="55">
        <v>1581611</v>
      </c>
      <c r="I14" s="56">
        <v>37854</v>
      </c>
      <c r="J14" s="57">
        <v>1619465</v>
      </c>
      <c r="K14" s="128">
        <f t="shared" si="0"/>
        <v>98.50021143518718</v>
      </c>
      <c r="L14" s="129">
        <f t="shared" si="1"/>
        <v>27.524176543299646</v>
      </c>
      <c r="M14" s="130">
        <f t="shared" si="2"/>
        <v>92.90062143512333</v>
      </c>
    </row>
    <row r="15" spans="1:13" ht="18" customHeight="1">
      <c r="A15" s="3"/>
      <c r="B15" s="194"/>
      <c r="C15" s="185" t="s">
        <v>99</v>
      </c>
      <c r="D15" s="210"/>
      <c r="E15" s="201">
        <v>998152</v>
      </c>
      <c r="F15" s="59">
        <v>78638</v>
      </c>
      <c r="G15" s="60">
        <v>1076790</v>
      </c>
      <c r="H15" s="58">
        <v>979788</v>
      </c>
      <c r="I15" s="59">
        <v>25632</v>
      </c>
      <c r="J15" s="60">
        <v>1005420</v>
      </c>
      <c r="K15" s="131">
        <f t="shared" si="0"/>
        <v>98.16020004969182</v>
      </c>
      <c r="L15" s="132">
        <f t="shared" si="1"/>
        <v>32.59492866044406</v>
      </c>
      <c r="M15" s="133">
        <f t="shared" si="2"/>
        <v>93.37196667873958</v>
      </c>
    </row>
    <row r="16" spans="1:13" ht="18" customHeight="1">
      <c r="A16" s="3"/>
      <c r="B16" s="191"/>
      <c r="C16" s="182" t="s">
        <v>10</v>
      </c>
      <c r="D16" s="207"/>
      <c r="E16" s="198">
        <v>108192</v>
      </c>
      <c r="F16" s="50">
        <v>14083</v>
      </c>
      <c r="G16" s="51">
        <v>122275</v>
      </c>
      <c r="H16" s="49">
        <v>105624</v>
      </c>
      <c r="I16" s="50">
        <v>4463</v>
      </c>
      <c r="J16" s="51">
        <v>110087</v>
      </c>
      <c r="K16" s="134">
        <f t="shared" si="0"/>
        <v>97.62644188110026</v>
      </c>
      <c r="L16" s="135">
        <f t="shared" si="1"/>
        <v>31.690690903926722</v>
      </c>
      <c r="M16" s="136">
        <f t="shared" si="2"/>
        <v>90.03230423226334</v>
      </c>
    </row>
    <row r="17" spans="1:13" ht="18" customHeight="1">
      <c r="A17" s="3"/>
      <c r="B17" s="192"/>
      <c r="C17" s="183" t="s">
        <v>11</v>
      </c>
      <c r="D17" s="208"/>
      <c r="E17" s="199">
        <v>60269</v>
      </c>
      <c r="F17" s="53">
        <v>3968</v>
      </c>
      <c r="G17" s="54">
        <v>64237</v>
      </c>
      <c r="H17" s="52">
        <v>59438</v>
      </c>
      <c r="I17" s="53">
        <v>890</v>
      </c>
      <c r="J17" s="54">
        <v>60328</v>
      </c>
      <c r="K17" s="126">
        <f t="shared" si="0"/>
        <v>98.62118170203587</v>
      </c>
      <c r="L17" s="92">
        <f t="shared" si="1"/>
        <v>22.429435483870968</v>
      </c>
      <c r="M17" s="127">
        <f t="shared" si="2"/>
        <v>93.91472204492737</v>
      </c>
    </row>
    <row r="18" spans="1:13" ht="18" customHeight="1">
      <c r="A18" s="3"/>
      <c r="B18" s="192"/>
      <c r="C18" s="183" t="s">
        <v>12</v>
      </c>
      <c r="D18" s="208"/>
      <c r="E18" s="199">
        <v>80516</v>
      </c>
      <c r="F18" s="53">
        <v>2758</v>
      </c>
      <c r="G18" s="54">
        <v>83274</v>
      </c>
      <c r="H18" s="52">
        <v>79482</v>
      </c>
      <c r="I18" s="53">
        <v>746</v>
      </c>
      <c r="J18" s="54">
        <v>80228</v>
      </c>
      <c r="K18" s="126">
        <f t="shared" si="0"/>
        <v>98.71578319837052</v>
      </c>
      <c r="L18" s="92">
        <f t="shared" si="1"/>
        <v>27.048585931834662</v>
      </c>
      <c r="M18" s="127">
        <f t="shared" si="2"/>
        <v>96.34219564329803</v>
      </c>
    </row>
    <row r="19" spans="1:13" ht="18" customHeight="1">
      <c r="A19" s="3"/>
      <c r="B19" s="193"/>
      <c r="C19" s="184" t="s">
        <v>13</v>
      </c>
      <c r="D19" s="209"/>
      <c r="E19" s="200">
        <v>171014</v>
      </c>
      <c r="F19" s="56">
        <v>18435</v>
      </c>
      <c r="G19" s="57">
        <v>189449</v>
      </c>
      <c r="H19" s="55">
        <v>166178</v>
      </c>
      <c r="I19" s="56">
        <v>5594</v>
      </c>
      <c r="J19" s="57">
        <v>171772</v>
      </c>
      <c r="K19" s="128">
        <f t="shared" si="0"/>
        <v>97.17216134351574</v>
      </c>
      <c r="L19" s="129">
        <f t="shared" si="1"/>
        <v>30.344453485218338</v>
      </c>
      <c r="M19" s="130">
        <f t="shared" si="2"/>
        <v>90.66925663371144</v>
      </c>
    </row>
    <row r="20" spans="1:13" ht="18" customHeight="1">
      <c r="A20" s="3"/>
      <c r="B20" s="194"/>
      <c r="C20" s="185" t="s">
        <v>14</v>
      </c>
      <c r="D20" s="210"/>
      <c r="E20" s="201">
        <v>280014</v>
      </c>
      <c r="F20" s="59">
        <v>37805</v>
      </c>
      <c r="G20" s="60">
        <v>317819</v>
      </c>
      <c r="H20" s="58">
        <v>273429</v>
      </c>
      <c r="I20" s="59">
        <v>8145</v>
      </c>
      <c r="J20" s="60">
        <v>281574</v>
      </c>
      <c r="K20" s="131">
        <f t="shared" si="0"/>
        <v>97.64833186912082</v>
      </c>
      <c r="L20" s="132">
        <f t="shared" si="1"/>
        <v>21.5447692104219</v>
      </c>
      <c r="M20" s="133">
        <f t="shared" si="2"/>
        <v>88.59571013690181</v>
      </c>
    </row>
    <row r="21" spans="1:13" ht="18" customHeight="1">
      <c r="A21" s="3"/>
      <c r="B21" s="192"/>
      <c r="C21" s="183" t="s">
        <v>15</v>
      </c>
      <c r="D21" s="208"/>
      <c r="E21" s="199">
        <v>333612</v>
      </c>
      <c r="F21" s="53">
        <v>14490</v>
      </c>
      <c r="G21" s="54">
        <v>348102</v>
      </c>
      <c r="H21" s="52">
        <v>329596</v>
      </c>
      <c r="I21" s="53">
        <v>6394</v>
      </c>
      <c r="J21" s="54">
        <v>335990</v>
      </c>
      <c r="K21" s="126">
        <f t="shared" si="0"/>
        <v>98.79620637147345</v>
      </c>
      <c r="L21" s="92">
        <f t="shared" si="1"/>
        <v>44.12698412698413</v>
      </c>
      <c r="M21" s="127">
        <f t="shared" si="2"/>
        <v>96.52056006572785</v>
      </c>
    </row>
    <row r="22" spans="1:13" ht="18" customHeight="1">
      <c r="A22" s="3"/>
      <c r="B22" s="192"/>
      <c r="C22" s="183" t="s">
        <v>16</v>
      </c>
      <c r="D22" s="208"/>
      <c r="E22" s="199">
        <v>147715</v>
      </c>
      <c r="F22" s="53">
        <v>11214</v>
      </c>
      <c r="G22" s="54">
        <v>158929</v>
      </c>
      <c r="H22" s="52">
        <v>143919</v>
      </c>
      <c r="I22" s="53">
        <v>4349</v>
      </c>
      <c r="J22" s="54">
        <v>148268</v>
      </c>
      <c r="K22" s="126">
        <f t="shared" si="0"/>
        <v>97.43018650780219</v>
      </c>
      <c r="L22" s="92">
        <f t="shared" si="1"/>
        <v>38.78187979311575</v>
      </c>
      <c r="M22" s="127">
        <f t="shared" si="2"/>
        <v>93.29197314524096</v>
      </c>
    </row>
    <row r="23" spans="1:13" ht="18" customHeight="1">
      <c r="A23" s="3"/>
      <c r="B23" s="192"/>
      <c r="C23" s="183" t="s">
        <v>17</v>
      </c>
      <c r="D23" s="208"/>
      <c r="E23" s="199">
        <v>330093</v>
      </c>
      <c r="F23" s="53">
        <v>23766</v>
      </c>
      <c r="G23" s="54">
        <v>353859</v>
      </c>
      <c r="H23" s="52">
        <v>324004</v>
      </c>
      <c r="I23" s="53">
        <v>9979</v>
      </c>
      <c r="J23" s="54">
        <v>333983</v>
      </c>
      <c r="K23" s="126">
        <f t="shared" si="0"/>
        <v>98.15536833559028</v>
      </c>
      <c r="L23" s="92">
        <f t="shared" si="1"/>
        <v>41.98855507868383</v>
      </c>
      <c r="M23" s="127">
        <f t="shared" si="2"/>
        <v>94.38307348407133</v>
      </c>
    </row>
    <row r="24" spans="1:13" ht="18" customHeight="1">
      <c r="A24" s="3"/>
      <c r="B24" s="193"/>
      <c r="C24" s="184" t="s">
        <v>18</v>
      </c>
      <c r="D24" s="209"/>
      <c r="E24" s="200">
        <v>99973</v>
      </c>
      <c r="F24" s="56">
        <v>4865</v>
      </c>
      <c r="G24" s="57">
        <v>104838</v>
      </c>
      <c r="H24" s="55">
        <v>99148</v>
      </c>
      <c r="I24" s="56">
        <v>2031</v>
      </c>
      <c r="J24" s="57">
        <v>101179</v>
      </c>
      <c r="K24" s="128">
        <f t="shared" si="0"/>
        <v>99.17477718984125</v>
      </c>
      <c r="L24" s="129">
        <f t="shared" si="1"/>
        <v>41.74717368961973</v>
      </c>
      <c r="M24" s="130">
        <f t="shared" si="2"/>
        <v>96.50985329746847</v>
      </c>
    </row>
    <row r="25" spans="1:13" ht="18" customHeight="1">
      <c r="A25" s="3"/>
      <c r="B25" s="194"/>
      <c r="C25" s="185" t="s">
        <v>19</v>
      </c>
      <c r="D25" s="210"/>
      <c r="E25" s="201">
        <v>1162788</v>
      </c>
      <c r="F25" s="59">
        <v>125935</v>
      </c>
      <c r="G25" s="60">
        <v>1288723</v>
      </c>
      <c r="H25" s="58">
        <v>1135454</v>
      </c>
      <c r="I25" s="59">
        <v>32650</v>
      </c>
      <c r="J25" s="60">
        <v>1168104</v>
      </c>
      <c r="K25" s="131">
        <f t="shared" si="0"/>
        <v>97.64927054630766</v>
      </c>
      <c r="L25" s="132">
        <f t="shared" si="1"/>
        <v>25.926072974153335</v>
      </c>
      <c r="M25" s="133">
        <f t="shared" si="2"/>
        <v>90.64042466845086</v>
      </c>
    </row>
    <row r="26" spans="1:13" ht="18" customHeight="1">
      <c r="A26" s="3"/>
      <c r="B26" s="192"/>
      <c r="C26" s="183" t="s">
        <v>20</v>
      </c>
      <c r="D26" s="208"/>
      <c r="E26" s="199">
        <v>574752</v>
      </c>
      <c r="F26" s="53">
        <v>54699</v>
      </c>
      <c r="G26" s="54">
        <v>629451</v>
      </c>
      <c r="H26" s="52">
        <v>563014</v>
      </c>
      <c r="I26" s="53">
        <v>14255</v>
      </c>
      <c r="J26" s="54">
        <v>577269</v>
      </c>
      <c r="K26" s="126">
        <f t="shared" si="0"/>
        <v>97.9577278547965</v>
      </c>
      <c r="L26" s="92">
        <f t="shared" si="1"/>
        <v>26.060805499186458</v>
      </c>
      <c r="M26" s="127">
        <f t="shared" si="2"/>
        <v>91.70991864338924</v>
      </c>
    </row>
    <row r="27" spans="1:13" ht="18" customHeight="1">
      <c r="A27" s="3"/>
      <c r="B27" s="192"/>
      <c r="C27" s="183" t="s">
        <v>21</v>
      </c>
      <c r="D27" s="208"/>
      <c r="E27" s="199">
        <v>1309215</v>
      </c>
      <c r="F27" s="53">
        <v>122483</v>
      </c>
      <c r="G27" s="54">
        <v>1431698</v>
      </c>
      <c r="H27" s="52">
        <v>1279362</v>
      </c>
      <c r="I27" s="53">
        <v>33582</v>
      </c>
      <c r="J27" s="54">
        <v>1312944</v>
      </c>
      <c r="K27" s="126">
        <f t="shared" si="0"/>
        <v>97.71977864598252</v>
      </c>
      <c r="L27" s="92">
        <f t="shared" si="1"/>
        <v>27.417682453891562</v>
      </c>
      <c r="M27" s="127">
        <f t="shared" si="2"/>
        <v>91.70537361929681</v>
      </c>
    </row>
    <row r="28" spans="1:13" ht="18" customHeight="1">
      <c r="A28" s="3"/>
      <c r="B28" s="192"/>
      <c r="C28" s="183" t="s">
        <v>22</v>
      </c>
      <c r="D28" s="208"/>
      <c r="E28" s="199">
        <v>585500</v>
      </c>
      <c r="F28" s="53">
        <v>83918</v>
      </c>
      <c r="G28" s="54">
        <v>669418</v>
      </c>
      <c r="H28" s="52">
        <v>571702</v>
      </c>
      <c r="I28" s="53">
        <v>17592</v>
      </c>
      <c r="J28" s="54">
        <v>589294</v>
      </c>
      <c r="K28" s="126">
        <f t="shared" si="0"/>
        <v>97.64338172502136</v>
      </c>
      <c r="L28" s="92">
        <f t="shared" si="1"/>
        <v>20.963321337496126</v>
      </c>
      <c r="M28" s="127">
        <f t="shared" si="2"/>
        <v>88.0307969011888</v>
      </c>
    </row>
    <row r="29" spans="1:13" ht="18" customHeight="1">
      <c r="A29" s="3"/>
      <c r="B29" s="193"/>
      <c r="C29" s="184" t="s">
        <v>23</v>
      </c>
      <c r="D29" s="209"/>
      <c r="E29" s="200">
        <v>603872</v>
      </c>
      <c r="F29" s="56">
        <v>41117</v>
      </c>
      <c r="G29" s="57">
        <v>644989</v>
      </c>
      <c r="H29" s="55">
        <v>590363</v>
      </c>
      <c r="I29" s="56">
        <v>11398</v>
      </c>
      <c r="J29" s="57">
        <v>601761</v>
      </c>
      <c r="K29" s="128">
        <f t="shared" si="0"/>
        <v>97.76293651634784</v>
      </c>
      <c r="L29" s="129">
        <f t="shared" si="1"/>
        <v>27.72089403409782</v>
      </c>
      <c r="M29" s="130">
        <f t="shared" si="2"/>
        <v>93.2978701962359</v>
      </c>
    </row>
    <row r="30" spans="1:13" ht="18" customHeight="1">
      <c r="A30" s="3"/>
      <c r="B30" s="194"/>
      <c r="C30" s="185" t="s">
        <v>24</v>
      </c>
      <c r="D30" s="210"/>
      <c r="E30" s="201">
        <v>1239285</v>
      </c>
      <c r="F30" s="59">
        <v>63446</v>
      </c>
      <c r="G30" s="60">
        <v>1302731</v>
      </c>
      <c r="H30" s="58">
        <v>1220575</v>
      </c>
      <c r="I30" s="59">
        <v>23322</v>
      </c>
      <c r="J30" s="60">
        <v>1243897</v>
      </c>
      <c r="K30" s="131">
        <f t="shared" si="0"/>
        <v>98.49025849582623</v>
      </c>
      <c r="L30" s="132">
        <f t="shared" si="1"/>
        <v>36.75881852283832</v>
      </c>
      <c r="M30" s="133">
        <f t="shared" si="2"/>
        <v>95.48379519639894</v>
      </c>
    </row>
    <row r="31" spans="1:13" ht="18" customHeight="1">
      <c r="A31" s="3"/>
      <c r="B31" s="192"/>
      <c r="C31" s="183" t="s">
        <v>25</v>
      </c>
      <c r="D31" s="208"/>
      <c r="E31" s="199">
        <v>548105</v>
      </c>
      <c r="F31" s="53">
        <v>15908</v>
      </c>
      <c r="G31" s="54">
        <v>564013</v>
      </c>
      <c r="H31" s="52">
        <v>541332</v>
      </c>
      <c r="I31" s="53">
        <v>7297</v>
      </c>
      <c r="J31" s="54">
        <v>548629</v>
      </c>
      <c r="K31" s="126">
        <f t="shared" si="0"/>
        <v>98.7642878645515</v>
      </c>
      <c r="L31" s="92">
        <f t="shared" si="1"/>
        <v>45.870002514458136</v>
      </c>
      <c r="M31" s="127">
        <f t="shared" si="2"/>
        <v>97.27240329566872</v>
      </c>
    </row>
    <row r="32" spans="1:13" ht="18" customHeight="1">
      <c r="A32" s="3"/>
      <c r="B32" s="192"/>
      <c r="C32" s="183" t="s">
        <v>26</v>
      </c>
      <c r="D32" s="208"/>
      <c r="E32" s="199">
        <v>1254299</v>
      </c>
      <c r="F32" s="53">
        <v>68386</v>
      </c>
      <c r="G32" s="54">
        <v>1322685</v>
      </c>
      <c r="H32" s="52">
        <v>1245357</v>
      </c>
      <c r="I32" s="53">
        <v>20487</v>
      </c>
      <c r="J32" s="54">
        <v>1265844</v>
      </c>
      <c r="K32" s="126">
        <f t="shared" si="0"/>
        <v>99.28709183376532</v>
      </c>
      <c r="L32" s="92">
        <f t="shared" si="1"/>
        <v>29.9578861170415</v>
      </c>
      <c r="M32" s="127">
        <f t="shared" si="2"/>
        <v>95.70260492861112</v>
      </c>
    </row>
    <row r="33" spans="1:13" ht="18" customHeight="1">
      <c r="A33" s="3"/>
      <c r="B33" s="192"/>
      <c r="C33" s="183" t="s">
        <v>27</v>
      </c>
      <c r="D33" s="208"/>
      <c r="E33" s="199">
        <v>26875</v>
      </c>
      <c r="F33" s="53">
        <v>461</v>
      </c>
      <c r="G33" s="54">
        <v>27336</v>
      </c>
      <c r="H33" s="52">
        <v>26588</v>
      </c>
      <c r="I33" s="53">
        <v>224</v>
      </c>
      <c r="J33" s="54">
        <v>26812</v>
      </c>
      <c r="K33" s="126">
        <f t="shared" si="0"/>
        <v>98.93209302325582</v>
      </c>
      <c r="L33" s="92">
        <f t="shared" si="1"/>
        <v>48.590021691973966</v>
      </c>
      <c r="M33" s="127">
        <f t="shared" si="2"/>
        <v>98.08311384255195</v>
      </c>
    </row>
    <row r="34" spans="1:13" ht="18" customHeight="1">
      <c r="A34" s="3"/>
      <c r="B34" s="193"/>
      <c r="C34" s="184" t="s">
        <v>28</v>
      </c>
      <c r="D34" s="209"/>
      <c r="E34" s="200">
        <v>25762</v>
      </c>
      <c r="F34" s="56">
        <v>4289</v>
      </c>
      <c r="G34" s="57">
        <v>30051</v>
      </c>
      <c r="H34" s="55">
        <v>24362</v>
      </c>
      <c r="I34" s="56">
        <v>1250</v>
      </c>
      <c r="J34" s="57">
        <v>25612</v>
      </c>
      <c r="K34" s="128">
        <f t="shared" si="0"/>
        <v>94.56563931371788</v>
      </c>
      <c r="L34" s="129">
        <f t="shared" si="1"/>
        <v>29.144322685940775</v>
      </c>
      <c r="M34" s="130">
        <f t="shared" si="2"/>
        <v>85.22844497687265</v>
      </c>
    </row>
    <row r="35" spans="1:13" ht="18" customHeight="1">
      <c r="A35" s="3"/>
      <c r="B35" s="194"/>
      <c r="C35" s="185" t="s">
        <v>29</v>
      </c>
      <c r="D35" s="210"/>
      <c r="E35" s="201">
        <v>23974</v>
      </c>
      <c r="F35" s="59">
        <v>757</v>
      </c>
      <c r="G35" s="60">
        <v>24731</v>
      </c>
      <c r="H35" s="58">
        <v>22615</v>
      </c>
      <c r="I35" s="59">
        <v>411</v>
      </c>
      <c r="J35" s="60">
        <v>23026</v>
      </c>
      <c r="K35" s="131">
        <f t="shared" si="0"/>
        <v>94.3313589722199</v>
      </c>
      <c r="L35" s="132">
        <f t="shared" si="1"/>
        <v>54.29326287978864</v>
      </c>
      <c r="M35" s="133">
        <f t="shared" si="2"/>
        <v>93.1058186082245</v>
      </c>
    </row>
    <row r="36" spans="1:13" ht="18" customHeight="1">
      <c r="A36" s="3"/>
      <c r="B36" s="192"/>
      <c r="C36" s="183" t="s">
        <v>30</v>
      </c>
      <c r="D36" s="208"/>
      <c r="E36" s="199">
        <v>13323</v>
      </c>
      <c r="F36" s="53">
        <v>910</v>
      </c>
      <c r="G36" s="54">
        <v>14233</v>
      </c>
      <c r="H36" s="52">
        <v>13180</v>
      </c>
      <c r="I36" s="53">
        <v>535</v>
      </c>
      <c r="J36" s="54">
        <v>13715</v>
      </c>
      <c r="K36" s="126">
        <f t="shared" si="0"/>
        <v>98.92666816783007</v>
      </c>
      <c r="L36" s="92">
        <f t="shared" si="1"/>
        <v>58.791208791208796</v>
      </c>
      <c r="M36" s="127">
        <f t="shared" si="2"/>
        <v>96.36057050516406</v>
      </c>
    </row>
    <row r="37" spans="1:13" ht="18" customHeight="1">
      <c r="A37" s="3"/>
      <c r="B37" s="192"/>
      <c r="C37" s="183" t="s">
        <v>31</v>
      </c>
      <c r="D37" s="208"/>
      <c r="E37" s="199">
        <v>63880</v>
      </c>
      <c r="F37" s="53">
        <v>3029</v>
      </c>
      <c r="G37" s="54">
        <v>66909</v>
      </c>
      <c r="H37" s="52">
        <v>62754</v>
      </c>
      <c r="I37" s="53">
        <v>608</v>
      </c>
      <c r="J37" s="54">
        <v>63362</v>
      </c>
      <c r="K37" s="126">
        <f t="shared" si="0"/>
        <v>98.23731997495304</v>
      </c>
      <c r="L37" s="92">
        <f t="shared" si="1"/>
        <v>20.072631231429515</v>
      </c>
      <c r="M37" s="127">
        <f t="shared" si="2"/>
        <v>94.69876997115485</v>
      </c>
    </row>
    <row r="38" spans="1:13" ht="18" customHeight="1">
      <c r="A38" s="3"/>
      <c r="B38" s="192"/>
      <c r="C38" s="183" t="s">
        <v>32</v>
      </c>
      <c r="D38" s="208"/>
      <c r="E38" s="199">
        <v>31155</v>
      </c>
      <c r="F38" s="53">
        <v>733</v>
      </c>
      <c r="G38" s="54">
        <v>31888</v>
      </c>
      <c r="H38" s="52">
        <v>30105</v>
      </c>
      <c r="I38" s="53">
        <v>238</v>
      </c>
      <c r="J38" s="54">
        <v>30343</v>
      </c>
      <c r="K38" s="126">
        <f t="shared" si="0"/>
        <v>96.62975445353877</v>
      </c>
      <c r="L38" s="92">
        <f t="shared" si="1"/>
        <v>32.46930422919509</v>
      </c>
      <c r="M38" s="127">
        <f t="shared" si="2"/>
        <v>95.15491721023582</v>
      </c>
    </row>
    <row r="39" spans="1:13" ht="18" customHeight="1">
      <c r="A39" s="3"/>
      <c r="B39" s="193"/>
      <c r="C39" s="184" t="s">
        <v>33</v>
      </c>
      <c r="D39" s="209"/>
      <c r="E39" s="200">
        <v>30058</v>
      </c>
      <c r="F39" s="56">
        <v>2555</v>
      </c>
      <c r="G39" s="57">
        <v>32613</v>
      </c>
      <c r="H39" s="55">
        <v>29276</v>
      </c>
      <c r="I39" s="56">
        <v>495</v>
      </c>
      <c r="J39" s="57">
        <v>29771</v>
      </c>
      <c r="K39" s="128">
        <f t="shared" si="0"/>
        <v>97.39836316454854</v>
      </c>
      <c r="L39" s="129">
        <f t="shared" si="1"/>
        <v>19.373776908023483</v>
      </c>
      <c r="M39" s="130">
        <f t="shared" si="2"/>
        <v>91.28568362309508</v>
      </c>
    </row>
    <row r="40" spans="1:13" ht="18" customHeight="1">
      <c r="A40" s="3"/>
      <c r="B40" s="194"/>
      <c r="C40" s="185" t="s">
        <v>34</v>
      </c>
      <c r="D40" s="210"/>
      <c r="E40" s="201">
        <v>40119</v>
      </c>
      <c r="F40" s="59">
        <v>2552</v>
      </c>
      <c r="G40" s="60">
        <v>42671</v>
      </c>
      <c r="H40" s="58">
        <v>39599</v>
      </c>
      <c r="I40" s="59">
        <v>322</v>
      </c>
      <c r="J40" s="60">
        <v>39921</v>
      </c>
      <c r="K40" s="131">
        <f t="shared" si="0"/>
        <v>98.70385602831576</v>
      </c>
      <c r="L40" s="132">
        <f t="shared" si="1"/>
        <v>12.617554858934168</v>
      </c>
      <c r="M40" s="133">
        <f t="shared" si="2"/>
        <v>93.55534203557451</v>
      </c>
    </row>
    <row r="41" spans="1:13" ht="18" customHeight="1">
      <c r="A41" s="3"/>
      <c r="B41" s="192"/>
      <c r="C41" s="183" t="s">
        <v>100</v>
      </c>
      <c r="D41" s="208"/>
      <c r="E41" s="199">
        <v>228524</v>
      </c>
      <c r="F41" s="53">
        <v>15271</v>
      </c>
      <c r="G41" s="54">
        <v>243795</v>
      </c>
      <c r="H41" s="52">
        <v>222489</v>
      </c>
      <c r="I41" s="53">
        <v>4933</v>
      </c>
      <c r="J41" s="54">
        <v>227422</v>
      </c>
      <c r="K41" s="126">
        <f t="shared" si="0"/>
        <v>97.3591395214507</v>
      </c>
      <c r="L41" s="92">
        <f t="shared" si="1"/>
        <v>32.30305808394997</v>
      </c>
      <c r="M41" s="127">
        <f t="shared" si="2"/>
        <v>93.28411165118234</v>
      </c>
    </row>
    <row r="42" spans="1:13" ht="18" customHeight="1">
      <c r="A42" s="3"/>
      <c r="B42" s="192"/>
      <c r="C42" s="183" t="s">
        <v>101</v>
      </c>
      <c r="D42" s="208"/>
      <c r="E42" s="199">
        <v>686777</v>
      </c>
      <c r="F42" s="53">
        <v>98571</v>
      </c>
      <c r="G42" s="54">
        <v>785348</v>
      </c>
      <c r="H42" s="52">
        <v>669684</v>
      </c>
      <c r="I42" s="53">
        <v>19434</v>
      </c>
      <c r="J42" s="54">
        <v>689118</v>
      </c>
      <c r="K42" s="126">
        <f t="shared" si="0"/>
        <v>97.51112806631555</v>
      </c>
      <c r="L42" s="92">
        <f t="shared" si="1"/>
        <v>19.715737894512586</v>
      </c>
      <c r="M42" s="127">
        <f t="shared" si="2"/>
        <v>87.74683325099191</v>
      </c>
    </row>
    <row r="43" spans="1:13" ht="18" customHeight="1">
      <c r="A43" s="3"/>
      <c r="B43" s="192"/>
      <c r="C43" s="183" t="s">
        <v>35</v>
      </c>
      <c r="D43" s="208"/>
      <c r="E43" s="199">
        <v>26649</v>
      </c>
      <c r="F43" s="53">
        <v>2154</v>
      </c>
      <c r="G43" s="54">
        <v>28803</v>
      </c>
      <c r="H43" s="52">
        <v>25695</v>
      </c>
      <c r="I43" s="53">
        <v>1115</v>
      </c>
      <c r="J43" s="54">
        <v>26810</v>
      </c>
      <c r="K43" s="126">
        <f t="shared" si="0"/>
        <v>96.42012833502194</v>
      </c>
      <c r="L43" s="92">
        <f t="shared" si="1"/>
        <v>51.764159702878366</v>
      </c>
      <c r="M43" s="127">
        <f t="shared" si="2"/>
        <v>93.08058188383154</v>
      </c>
    </row>
    <row r="44" spans="1:13" ht="18" customHeight="1">
      <c r="A44" s="3"/>
      <c r="B44" s="193"/>
      <c r="C44" s="184" t="s">
        <v>36</v>
      </c>
      <c r="D44" s="209"/>
      <c r="E44" s="200">
        <v>122349</v>
      </c>
      <c r="F44" s="56">
        <v>7481</v>
      </c>
      <c r="G44" s="57">
        <v>129830</v>
      </c>
      <c r="H44" s="55">
        <v>120146</v>
      </c>
      <c r="I44" s="56">
        <v>2235</v>
      </c>
      <c r="J44" s="57">
        <v>122381</v>
      </c>
      <c r="K44" s="128">
        <f t="shared" si="0"/>
        <v>98.19941315417373</v>
      </c>
      <c r="L44" s="129">
        <f t="shared" si="1"/>
        <v>29.87568506884106</v>
      </c>
      <c r="M44" s="130">
        <f t="shared" si="2"/>
        <v>94.26249711160749</v>
      </c>
    </row>
    <row r="45" spans="1:13" ht="18" customHeight="1" thickBot="1">
      <c r="A45" s="3"/>
      <c r="B45" s="194"/>
      <c r="C45" s="185" t="s">
        <v>37</v>
      </c>
      <c r="D45" s="210"/>
      <c r="E45" s="201">
        <v>50036</v>
      </c>
      <c r="F45" s="59">
        <v>1217</v>
      </c>
      <c r="G45" s="60">
        <v>51253</v>
      </c>
      <c r="H45" s="58">
        <v>49805</v>
      </c>
      <c r="I45" s="59">
        <v>358</v>
      </c>
      <c r="J45" s="60">
        <v>50163</v>
      </c>
      <c r="K45" s="131">
        <f t="shared" si="0"/>
        <v>99.53833240067152</v>
      </c>
      <c r="L45" s="132">
        <f t="shared" si="1"/>
        <v>29.41659819227609</v>
      </c>
      <c r="M45" s="133">
        <f t="shared" si="2"/>
        <v>97.87329522174312</v>
      </c>
    </row>
    <row r="46" spans="1:13" ht="18" customHeight="1" thickTop="1">
      <c r="A46" s="4"/>
      <c r="B46" s="195"/>
      <c r="C46" s="186" t="s">
        <v>57</v>
      </c>
      <c r="D46" s="211"/>
      <c r="E46" s="202">
        <f>SUM(E5:E15)</f>
        <v>43317338</v>
      </c>
      <c r="F46" s="62">
        <f>SUM(F5:F15)</f>
        <v>3448997</v>
      </c>
      <c r="G46" s="63">
        <f>SUM(G5:G15)</f>
        <v>46766335</v>
      </c>
      <c r="H46" s="61">
        <f>SUM(H5:H15)</f>
        <v>42470258</v>
      </c>
      <c r="I46" s="62">
        <f>SUM(I5:I15)</f>
        <v>977874</v>
      </c>
      <c r="J46" s="63">
        <f>SUM(J5:J15)</f>
        <v>43448132</v>
      </c>
      <c r="K46" s="143">
        <f t="shared" si="0"/>
        <v>98.04447817176577</v>
      </c>
      <c r="L46" s="144">
        <f t="shared" si="1"/>
        <v>28.35241665910408</v>
      </c>
      <c r="M46" s="145">
        <f t="shared" si="2"/>
        <v>92.90471874693623</v>
      </c>
    </row>
    <row r="47" spans="1:13" ht="18" customHeight="1" thickBot="1">
      <c r="A47" s="4"/>
      <c r="B47" s="196"/>
      <c r="C47" s="187" t="s">
        <v>58</v>
      </c>
      <c r="D47" s="212"/>
      <c r="E47" s="203">
        <f>SUM(E16:E45)</f>
        <v>10258695</v>
      </c>
      <c r="F47" s="65">
        <f>SUM(F16:F45)</f>
        <v>847256</v>
      </c>
      <c r="G47" s="66">
        <f>SUM(G16:G45)</f>
        <v>11105951</v>
      </c>
      <c r="H47" s="64">
        <f>SUM(H16:H45)</f>
        <v>10064275</v>
      </c>
      <c r="I47" s="65">
        <f>SUM(I16:I45)</f>
        <v>235332</v>
      </c>
      <c r="J47" s="66">
        <f>SUM(J16:J45)</f>
        <v>10299607</v>
      </c>
      <c r="K47" s="140">
        <f t="shared" si="0"/>
        <v>98.10482717343677</v>
      </c>
      <c r="L47" s="141">
        <f t="shared" si="1"/>
        <v>27.77578441462793</v>
      </c>
      <c r="M47" s="142">
        <f t="shared" si="2"/>
        <v>92.73953216613327</v>
      </c>
    </row>
    <row r="48" spans="2:13" ht="18" customHeight="1" thickBot="1">
      <c r="B48" s="197"/>
      <c r="C48" s="188" t="s">
        <v>104</v>
      </c>
      <c r="D48" s="213"/>
      <c r="E48" s="204">
        <f>SUM(E46:E47)</f>
        <v>53576033</v>
      </c>
      <c r="F48" s="68">
        <f>SUM(F46:F47)</f>
        <v>4296253</v>
      </c>
      <c r="G48" s="69">
        <f>SUM(G46:G47)</f>
        <v>57872286</v>
      </c>
      <c r="H48" s="67">
        <f>SUM(H46:H47)</f>
        <v>52534533</v>
      </c>
      <c r="I48" s="68">
        <f>SUM(I46:I47)</f>
        <v>1213206</v>
      </c>
      <c r="J48" s="69">
        <f>SUM(J46:J47)</f>
        <v>53747739</v>
      </c>
      <c r="K48" s="148">
        <f t="shared" si="0"/>
        <v>98.05603374926994</v>
      </c>
      <c r="L48" s="149">
        <f t="shared" si="1"/>
        <v>28.23870009517596</v>
      </c>
      <c r="M48" s="150">
        <f t="shared" si="2"/>
        <v>92.87301870190508</v>
      </c>
    </row>
    <row r="49" spans="5:10" s="307" customFormat="1" ht="11.25">
      <c r="E49" s="306"/>
      <c r="F49" s="306"/>
      <c r="G49" s="306"/>
      <c r="H49" s="306"/>
      <c r="I49" s="306"/>
      <c r="J49" s="306"/>
    </row>
    <row r="50" spans="5:10" s="307" customFormat="1" ht="11.25">
      <c r="E50" s="306"/>
      <c r="F50" s="306"/>
      <c r="G50" s="306"/>
      <c r="H50" s="306"/>
      <c r="I50" s="306"/>
      <c r="J50" s="306"/>
    </row>
  </sheetData>
  <sheetProtection/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5"/>
  </sheetPr>
  <dimension ref="A1:M48"/>
  <sheetViews>
    <sheetView showGridLines="0" zoomScaleSheetLayoutView="100" workbookViewId="0" topLeftCell="A37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118</v>
      </c>
      <c r="K1" s="2"/>
      <c r="L1" s="2"/>
      <c r="M1" s="47" t="s">
        <v>40</v>
      </c>
    </row>
    <row r="2" spans="2:13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12081060</v>
      </c>
      <c r="F5" s="74">
        <v>1089270</v>
      </c>
      <c r="G5" s="75">
        <v>13170330</v>
      </c>
      <c r="H5" s="73">
        <v>11840939</v>
      </c>
      <c r="I5" s="74">
        <v>294737</v>
      </c>
      <c r="J5" s="75">
        <v>12135676</v>
      </c>
      <c r="K5" s="114">
        <f>IF(E5=0,"-",H5/E5*100)</f>
        <v>98.01241778453215</v>
      </c>
      <c r="L5" s="88">
        <f>IF(F5=0,"-",I5/F5*100)</f>
        <v>27.058213298814803</v>
      </c>
      <c r="M5" s="115">
        <f>IF(G5=0,"-",J5/G5*100)</f>
        <v>92.14405409735367</v>
      </c>
    </row>
    <row r="6" spans="1:13" ht="18" customHeight="1">
      <c r="A6" s="10"/>
      <c r="B6" s="192"/>
      <c r="C6" s="183" t="s">
        <v>5</v>
      </c>
      <c r="D6" s="208"/>
      <c r="E6" s="223">
        <v>3139513</v>
      </c>
      <c r="F6" s="77">
        <v>348076</v>
      </c>
      <c r="G6" s="78">
        <v>3487589</v>
      </c>
      <c r="H6" s="76">
        <v>3056199</v>
      </c>
      <c r="I6" s="77">
        <v>80622</v>
      </c>
      <c r="J6" s="78">
        <v>3136821</v>
      </c>
      <c r="K6" s="116">
        <f aca="true" t="shared" si="0" ref="K6:K48">IF(E6=0,"-",H6/E6*100)</f>
        <v>97.34627631737789</v>
      </c>
      <c r="L6" s="89">
        <f aca="true" t="shared" si="1" ref="L6:L48">IF(F6=0,"-",I6/F6*100)</f>
        <v>23.162182971534953</v>
      </c>
      <c r="M6" s="117">
        <f aca="true" t="shared" si="2" ref="M6:M48">IF(G6=0,"-",J6/G6*100)</f>
        <v>89.94239286796696</v>
      </c>
    </row>
    <row r="7" spans="1:13" ht="18" customHeight="1">
      <c r="A7" s="10"/>
      <c r="B7" s="192"/>
      <c r="C7" s="183" t="s">
        <v>6</v>
      </c>
      <c r="D7" s="208"/>
      <c r="E7" s="223">
        <v>1356222</v>
      </c>
      <c r="F7" s="77">
        <v>128320</v>
      </c>
      <c r="G7" s="78">
        <v>1484542</v>
      </c>
      <c r="H7" s="76">
        <v>1304348</v>
      </c>
      <c r="I7" s="77">
        <v>40290</v>
      </c>
      <c r="J7" s="78">
        <v>1344638</v>
      </c>
      <c r="K7" s="116">
        <f t="shared" si="0"/>
        <v>96.17510997462068</v>
      </c>
      <c r="L7" s="89">
        <f t="shared" si="1"/>
        <v>31.39806733167082</v>
      </c>
      <c r="M7" s="117">
        <f t="shared" si="2"/>
        <v>90.5759486764268</v>
      </c>
    </row>
    <row r="8" spans="1:13" ht="18" customHeight="1">
      <c r="A8" s="10"/>
      <c r="B8" s="192"/>
      <c r="C8" s="183" t="s">
        <v>7</v>
      </c>
      <c r="D8" s="208"/>
      <c r="E8" s="223">
        <v>3832616</v>
      </c>
      <c r="F8" s="77">
        <v>218207</v>
      </c>
      <c r="G8" s="78">
        <v>4050823</v>
      </c>
      <c r="H8" s="76">
        <v>3763256</v>
      </c>
      <c r="I8" s="77">
        <v>84565</v>
      </c>
      <c r="J8" s="78">
        <v>3847821</v>
      </c>
      <c r="K8" s="116">
        <f t="shared" si="0"/>
        <v>98.19027004009794</v>
      </c>
      <c r="L8" s="89">
        <f t="shared" si="1"/>
        <v>38.7544854198078</v>
      </c>
      <c r="M8" s="117">
        <f t="shared" si="2"/>
        <v>94.98862329951223</v>
      </c>
    </row>
    <row r="9" spans="1:13" ht="18" customHeight="1">
      <c r="A9" s="10"/>
      <c r="B9" s="193"/>
      <c r="C9" s="184" t="s">
        <v>8</v>
      </c>
      <c r="D9" s="209"/>
      <c r="E9" s="224">
        <v>1516402</v>
      </c>
      <c r="F9" s="80">
        <v>182501</v>
      </c>
      <c r="G9" s="81">
        <v>1698903</v>
      </c>
      <c r="H9" s="79">
        <v>1475930</v>
      </c>
      <c r="I9" s="80">
        <v>48539</v>
      </c>
      <c r="J9" s="81">
        <v>1524469</v>
      </c>
      <c r="K9" s="101">
        <f t="shared" si="0"/>
        <v>97.33105073720557</v>
      </c>
      <c r="L9" s="90">
        <f t="shared" si="1"/>
        <v>26.596566594155647</v>
      </c>
      <c r="M9" s="102">
        <f t="shared" si="2"/>
        <v>89.73255094611052</v>
      </c>
    </row>
    <row r="10" spans="1:13" ht="18" customHeight="1">
      <c r="A10" s="10"/>
      <c r="B10" s="194"/>
      <c r="C10" s="185" t="s">
        <v>9</v>
      </c>
      <c r="D10" s="210"/>
      <c r="E10" s="225">
        <v>1377701</v>
      </c>
      <c r="F10" s="83">
        <v>126624</v>
      </c>
      <c r="G10" s="84">
        <v>1504325</v>
      </c>
      <c r="H10" s="82">
        <v>1344756</v>
      </c>
      <c r="I10" s="83">
        <v>45001</v>
      </c>
      <c r="J10" s="84">
        <v>1389757</v>
      </c>
      <c r="K10" s="118">
        <f t="shared" si="0"/>
        <v>97.60869738789476</v>
      </c>
      <c r="L10" s="91">
        <f t="shared" si="1"/>
        <v>35.53907632044478</v>
      </c>
      <c r="M10" s="119">
        <f t="shared" si="2"/>
        <v>92.38409253319595</v>
      </c>
    </row>
    <row r="11" spans="1:13" ht="18" customHeight="1">
      <c r="A11" s="10"/>
      <c r="B11" s="192"/>
      <c r="C11" s="183" t="s">
        <v>95</v>
      </c>
      <c r="D11" s="208"/>
      <c r="E11" s="223">
        <v>3982722</v>
      </c>
      <c r="F11" s="77">
        <v>378606</v>
      </c>
      <c r="G11" s="78">
        <v>4361328</v>
      </c>
      <c r="H11" s="76">
        <v>3855177</v>
      </c>
      <c r="I11" s="77">
        <v>136123</v>
      </c>
      <c r="J11" s="78">
        <v>3991300</v>
      </c>
      <c r="K11" s="116">
        <f t="shared" si="0"/>
        <v>96.79754198259381</v>
      </c>
      <c r="L11" s="89">
        <f t="shared" si="1"/>
        <v>35.953735545659605</v>
      </c>
      <c r="M11" s="117">
        <f t="shared" si="2"/>
        <v>91.51570347380431</v>
      </c>
    </row>
    <row r="12" spans="1:13" ht="18" customHeight="1">
      <c r="A12" s="10"/>
      <c r="B12" s="192"/>
      <c r="C12" s="183" t="s">
        <v>96</v>
      </c>
      <c r="D12" s="208"/>
      <c r="E12" s="223">
        <v>1850300</v>
      </c>
      <c r="F12" s="77">
        <v>213097</v>
      </c>
      <c r="G12" s="78">
        <v>2063397</v>
      </c>
      <c r="H12" s="76">
        <v>1811208</v>
      </c>
      <c r="I12" s="77">
        <v>46944</v>
      </c>
      <c r="J12" s="78">
        <v>1858152</v>
      </c>
      <c r="K12" s="116">
        <f t="shared" si="0"/>
        <v>97.88726152515808</v>
      </c>
      <c r="L12" s="89">
        <f t="shared" si="1"/>
        <v>22.02940444961684</v>
      </c>
      <c r="M12" s="117">
        <f t="shared" si="2"/>
        <v>90.05305329027811</v>
      </c>
    </row>
    <row r="13" spans="1:13" ht="18" customHeight="1">
      <c r="A13" s="10"/>
      <c r="B13" s="192"/>
      <c r="C13" s="183" t="s">
        <v>97</v>
      </c>
      <c r="D13" s="208"/>
      <c r="E13" s="223">
        <v>2661236</v>
      </c>
      <c r="F13" s="77">
        <v>384384</v>
      </c>
      <c r="G13" s="78">
        <v>3045620</v>
      </c>
      <c r="H13" s="76">
        <v>2561382</v>
      </c>
      <c r="I13" s="77">
        <v>99426</v>
      </c>
      <c r="J13" s="78">
        <v>2660808</v>
      </c>
      <c r="K13" s="116">
        <f t="shared" si="0"/>
        <v>96.24783371335725</v>
      </c>
      <c r="L13" s="89">
        <f t="shared" si="1"/>
        <v>25.866321178821178</v>
      </c>
      <c r="M13" s="117">
        <f t="shared" si="2"/>
        <v>87.36506852463538</v>
      </c>
    </row>
    <row r="14" spans="1:13" ht="18" customHeight="1">
      <c r="A14" s="10"/>
      <c r="B14" s="193"/>
      <c r="C14" s="184" t="s">
        <v>98</v>
      </c>
      <c r="D14" s="209"/>
      <c r="E14" s="224">
        <v>1331828</v>
      </c>
      <c r="F14" s="80">
        <v>128983</v>
      </c>
      <c r="G14" s="81">
        <v>1460811</v>
      </c>
      <c r="H14" s="79">
        <v>1309383</v>
      </c>
      <c r="I14" s="80">
        <v>36687</v>
      </c>
      <c r="J14" s="81">
        <v>1346070</v>
      </c>
      <c r="K14" s="101">
        <f t="shared" si="0"/>
        <v>98.31472232150097</v>
      </c>
      <c r="L14" s="90">
        <f t="shared" si="1"/>
        <v>28.443283223370518</v>
      </c>
      <c r="M14" s="102">
        <f t="shared" si="2"/>
        <v>92.14539047145729</v>
      </c>
    </row>
    <row r="15" spans="1:13" ht="18" customHeight="1">
      <c r="A15" s="10"/>
      <c r="B15" s="194"/>
      <c r="C15" s="185" t="s">
        <v>99</v>
      </c>
      <c r="D15" s="210"/>
      <c r="E15" s="225">
        <v>904775</v>
      </c>
      <c r="F15" s="83">
        <v>74421</v>
      </c>
      <c r="G15" s="84">
        <v>979196</v>
      </c>
      <c r="H15" s="82">
        <v>887094</v>
      </c>
      <c r="I15" s="83">
        <v>25138</v>
      </c>
      <c r="J15" s="84">
        <v>912232</v>
      </c>
      <c r="K15" s="118">
        <f t="shared" si="0"/>
        <v>98.04581249481915</v>
      </c>
      <c r="L15" s="91">
        <f t="shared" si="1"/>
        <v>33.77810026739764</v>
      </c>
      <c r="M15" s="119">
        <f t="shared" si="2"/>
        <v>93.16132827339982</v>
      </c>
    </row>
    <row r="16" spans="1:13" ht="18" customHeight="1">
      <c r="A16" s="10"/>
      <c r="B16" s="191"/>
      <c r="C16" s="182" t="s">
        <v>10</v>
      </c>
      <c r="D16" s="207"/>
      <c r="E16" s="222">
        <v>97118</v>
      </c>
      <c r="F16" s="74">
        <v>13778</v>
      </c>
      <c r="G16" s="75">
        <v>110896</v>
      </c>
      <c r="H16" s="73">
        <v>94602</v>
      </c>
      <c r="I16" s="74">
        <v>4283</v>
      </c>
      <c r="J16" s="75">
        <v>98885</v>
      </c>
      <c r="K16" s="114">
        <f t="shared" si="0"/>
        <v>97.4093370950802</v>
      </c>
      <c r="L16" s="88">
        <f t="shared" si="1"/>
        <v>31.085788938888083</v>
      </c>
      <c r="M16" s="115">
        <f t="shared" si="2"/>
        <v>89.16913143846486</v>
      </c>
    </row>
    <row r="17" spans="1:13" ht="18" customHeight="1">
      <c r="A17" s="10"/>
      <c r="B17" s="192"/>
      <c r="C17" s="183" t="s">
        <v>11</v>
      </c>
      <c r="D17" s="208"/>
      <c r="E17" s="223">
        <v>52360</v>
      </c>
      <c r="F17" s="77">
        <v>2870</v>
      </c>
      <c r="G17" s="78">
        <v>55230</v>
      </c>
      <c r="H17" s="76">
        <v>51659</v>
      </c>
      <c r="I17" s="77">
        <v>382</v>
      </c>
      <c r="J17" s="78">
        <v>52041</v>
      </c>
      <c r="K17" s="116">
        <f t="shared" si="0"/>
        <v>98.66119174942705</v>
      </c>
      <c r="L17" s="89">
        <f t="shared" si="1"/>
        <v>13.310104529616726</v>
      </c>
      <c r="M17" s="117">
        <f t="shared" si="2"/>
        <v>94.22596414991851</v>
      </c>
    </row>
    <row r="18" spans="1:13" ht="18" customHeight="1">
      <c r="A18" s="10"/>
      <c r="B18" s="192"/>
      <c r="C18" s="183" t="s">
        <v>12</v>
      </c>
      <c r="D18" s="208"/>
      <c r="E18" s="223">
        <v>71989</v>
      </c>
      <c r="F18" s="77">
        <v>2554</v>
      </c>
      <c r="G18" s="78">
        <v>74543</v>
      </c>
      <c r="H18" s="76">
        <v>71005</v>
      </c>
      <c r="I18" s="77">
        <v>746</v>
      </c>
      <c r="J18" s="78">
        <v>71751</v>
      </c>
      <c r="K18" s="116">
        <f t="shared" si="0"/>
        <v>98.63312450513273</v>
      </c>
      <c r="L18" s="89">
        <f t="shared" si="1"/>
        <v>29.20908379013312</v>
      </c>
      <c r="M18" s="117">
        <f t="shared" si="2"/>
        <v>96.25451081925868</v>
      </c>
    </row>
    <row r="19" spans="1:13" ht="18" customHeight="1">
      <c r="A19" s="10"/>
      <c r="B19" s="193"/>
      <c r="C19" s="184" t="s">
        <v>13</v>
      </c>
      <c r="D19" s="209"/>
      <c r="E19" s="224">
        <v>153503</v>
      </c>
      <c r="F19" s="80">
        <v>18435</v>
      </c>
      <c r="G19" s="81">
        <v>171938</v>
      </c>
      <c r="H19" s="79">
        <v>148803</v>
      </c>
      <c r="I19" s="80">
        <v>5594</v>
      </c>
      <c r="J19" s="81">
        <v>154397</v>
      </c>
      <c r="K19" s="101">
        <f t="shared" si="0"/>
        <v>96.93817058949989</v>
      </c>
      <c r="L19" s="90">
        <f t="shared" si="1"/>
        <v>30.344453485218338</v>
      </c>
      <c r="M19" s="102">
        <f t="shared" si="2"/>
        <v>89.79806674498947</v>
      </c>
    </row>
    <row r="20" spans="1:13" ht="18" customHeight="1">
      <c r="A20" s="10"/>
      <c r="B20" s="194"/>
      <c r="C20" s="185" t="s">
        <v>14</v>
      </c>
      <c r="D20" s="210"/>
      <c r="E20" s="225">
        <v>225532</v>
      </c>
      <c r="F20" s="83">
        <v>37005</v>
      </c>
      <c r="G20" s="84">
        <v>262537</v>
      </c>
      <c r="H20" s="82">
        <v>219573</v>
      </c>
      <c r="I20" s="83">
        <v>7995</v>
      </c>
      <c r="J20" s="84">
        <v>227568</v>
      </c>
      <c r="K20" s="118">
        <f t="shared" si="0"/>
        <v>97.35780288384797</v>
      </c>
      <c r="L20" s="91">
        <f t="shared" si="1"/>
        <v>21.605188488042156</v>
      </c>
      <c r="M20" s="119">
        <f t="shared" si="2"/>
        <v>86.68035362634599</v>
      </c>
    </row>
    <row r="21" spans="1:13" ht="18" customHeight="1">
      <c r="A21" s="10"/>
      <c r="B21" s="192"/>
      <c r="C21" s="183" t="s">
        <v>15</v>
      </c>
      <c r="D21" s="208"/>
      <c r="E21" s="223">
        <v>246909</v>
      </c>
      <c r="F21" s="77">
        <v>13891</v>
      </c>
      <c r="G21" s="78">
        <v>260800</v>
      </c>
      <c r="H21" s="76">
        <v>243115</v>
      </c>
      <c r="I21" s="77">
        <v>6127</v>
      </c>
      <c r="J21" s="78">
        <v>249242</v>
      </c>
      <c r="K21" s="116">
        <f t="shared" si="0"/>
        <v>98.46340149609776</v>
      </c>
      <c r="L21" s="89">
        <f t="shared" si="1"/>
        <v>44.107695630264196</v>
      </c>
      <c r="M21" s="117">
        <f t="shared" si="2"/>
        <v>95.56825153374233</v>
      </c>
    </row>
    <row r="22" spans="1:13" ht="18" customHeight="1">
      <c r="A22" s="10"/>
      <c r="B22" s="192"/>
      <c r="C22" s="183" t="s">
        <v>16</v>
      </c>
      <c r="D22" s="208"/>
      <c r="E22" s="223">
        <v>122742</v>
      </c>
      <c r="F22" s="77">
        <v>10905</v>
      </c>
      <c r="G22" s="78">
        <v>133647</v>
      </c>
      <c r="H22" s="76">
        <v>118946</v>
      </c>
      <c r="I22" s="77">
        <v>4349</v>
      </c>
      <c r="J22" s="78">
        <v>123295</v>
      </c>
      <c r="K22" s="116">
        <f t="shared" si="0"/>
        <v>96.90733408287302</v>
      </c>
      <c r="L22" s="89">
        <f t="shared" si="1"/>
        <v>39.88078862906924</v>
      </c>
      <c r="M22" s="117">
        <f t="shared" si="2"/>
        <v>92.25422194287938</v>
      </c>
    </row>
    <row r="23" spans="1:13" ht="18" customHeight="1">
      <c r="A23" s="10"/>
      <c r="B23" s="192"/>
      <c r="C23" s="183" t="s">
        <v>17</v>
      </c>
      <c r="D23" s="208"/>
      <c r="E23" s="223">
        <v>283417</v>
      </c>
      <c r="F23" s="77">
        <v>23416</v>
      </c>
      <c r="G23" s="78">
        <v>306833</v>
      </c>
      <c r="H23" s="76">
        <v>277333</v>
      </c>
      <c r="I23" s="77">
        <v>9879</v>
      </c>
      <c r="J23" s="78">
        <v>287212</v>
      </c>
      <c r="K23" s="116">
        <f t="shared" si="0"/>
        <v>97.85333977848894</v>
      </c>
      <c r="L23" s="89">
        <f t="shared" si="1"/>
        <v>42.18910146908097</v>
      </c>
      <c r="M23" s="117">
        <f t="shared" si="2"/>
        <v>93.60531624694866</v>
      </c>
    </row>
    <row r="24" spans="1:13" ht="18" customHeight="1">
      <c r="A24" s="10"/>
      <c r="B24" s="193"/>
      <c r="C24" s="184" t="s">
        <v>18</v>
      </c>
      <c r="D24" s="209"/>
      <c r="E24" s="224">
        <v>88125</v>
      </c>
      <c r="F24" s="80">
        <v>4865</v>
      </c>
      <c r="G24" s="81">
        <v>92990</v>
      </c>
      <c r="H24" s="79">
        <v>87300</v>
      </c>
      <c r="I24" s="80">
        <v>2031</v>
      </c>
      <c r="J24" s="81">
        <v>89331</v>
      </c>
      <c r="K24" s="101">
        <f t="shared" si="0"/>
        <v>99.06382978723404</v>
      </c>
      <c r="L24" s="90">
        <f t="shared" si="1"/>
        <v>41.74717368961973</v>
      </c>
      <c r="M24" s="102">
        <f t="shared" si="2"/>
        <v>96.06516829766642</v>
      </c>
    </row>
    <row r="25" spans="1:13" ht="18" customHeight="1">
      <c r="A25" s="10"/>
      <c r="B25" s="194"/>
      <c r="C25" s="185" t="s">
        <v>19</v>
      </c>
      <c r="D25" s="210"/>
      <c r="E25" s="225">
        <v>1064739</v>
      </c>
      <c r="F25" s="83">
        <v>124787</v>
      </c>
      <c r="G25" s="84">
        <v>1189526</v>
      </c>
      <c r="H25" s="82">
        <v>1037727</v>
      </c>
      <c r="I25" s="83">
        <v>32287</v>
      </c>
      <c r="J25" s="84">
        <v>1070014</v>
      </c>
      <c r="K25" s="118">
        <f t="shared" si="0"/>
        <v>97.46304023803016</v>
      </c>
      <c r="L25" s="91">
        <f t="shared" si="1"/>
        <v>25.873688765656677</v>
      </c>
      <c r="M25" s="119">
        <f t="shared" si="2"/>
        <v>89.95297286482179</v>
      </c>
    </row>
    <row r="26" spans="1:13" ht="18" customHeight="1">
      <c r="A26" s="10"/>
      <c r="B26" s="192"/>
      <c r="C26" s="183" t="s">
        <v>20</v>
      </c>
      <c r="D26" s="208"/>
      <c r="E26" s="223">
        <v>504817</v>
      </c>
      <c r="F26" s="77">
        <v>54193</v>
      </c>
      <c r="G26" s="78">
        <v>559010</v>
      </c>
      <c r="H26" s="76">
        <v>493131</v>
      </c>
      <c r="I26" s="77">
        <v>13749</v>
      </c>
      <c r="J26" s="78">
        <v>506880</v>
      </c>
      <c r="K26" s="116">
        <f t="shared" si="0"/>
        <v>97.68510172993382</v>
      </c>
      <c r="L26" s="89">
        <f t="shared" si="1"/>
        <v>25.37043529607145</v>
      </c>
      <c r="M26" s="117">
        <f t="shared" si="2"/>
        <v>90.67458542780987</v>
      </c>
    </row>
    <row r="27" spans="1:13" ht="18" customHeight="1">
      <c r="A27" s="10"/>
      <c r="B27" s="192"/>
      <c r="C27" s="183" t="s">
        <v>21</v>
      </c>
      <c r="D27" s="208"/>
      <c r="E27" s="223">
        <v>1120247</v>
      </c>
      <c r="F27" s="77">
        <v>118910</v>
      </c>
      <c r="G27" s="78">
        <v>1239157</v>
      </c>
      <c r="H27" s="76">
        <v>1091816</v>
      </c>
      <c r="I27" s="77">
        <v>32774</v>
      </c>
      <c r="J27" s="78">
        <v>1124590</v>
      </c>
      <c r="K27" s="116">
        <f t="shared" si="0"/>
        <v>97.46207755968103</v>
      </c>
      <c r="L27" s="89">
        <f t="shared" si="1"/>
        <v>27.56202169708183</v>
      </c>
      <c r="M27" s="117">
        <f t="shared" si="2"/>
        <v>90.75444031708653</v>
      </c>
    </row>
    <row r="28" spans="1:13" ht="18" customHeight="1">
      <c r="A28" s="10"/>
      <c r="B28" s="192"/>
      <c r="C28" s="183" t="s">
        <v>22</v>
      </c>
      <c r="D28" s="208"/>
      <c r="E28" s="223">
        <v>533791</v>
      </c>
      <c r="F28" s="77">
        <v>80190</v>
      </c>
      <c r="G28" s="78">
        <v>613981</v>
      </c>
      <c r="H28" s="76">
        <v>520990</v>
      </c>
      <c r="I28" s="77">
        <v>17168</v>
      </c>
      <c r="J28" s="78">
        <v>538158</v>
      </c>
      <c r="K28" s="116">
        <f t="shared" si="0"/>
        <v>97.60187039496732</v>
      </c>
      <c r="L28" s="89">
        <f t="shared" si="1"/>
        <v>21.409153261005113</v>
      </c>
      <c r="M28" s="117">
        <f t="shared" si="2"/>
        <v>87.65059505098692</v>
      </c>
    </row>
    <row r="29" spans="1:13" ht="18" customHeight="1">
      <c r="A29" s="10"/>
      <c r="B29" s="193"/>
      <c r="C29" s="184" t="s">
        <v>23</v>
      </c>
      <c r="D29" s="209"/>
      <c r="E29" s="224">
        <v>497035</v>
      </c>
      <c r="F29" s="80">
        <v>39826</v>
      </c>
      <c r="G29" s="81">
        <v>536861</v>
      </c>
      <c r="H29" s="79">
        <v>484142</v>
      </c>
      <c r="I29" s="80">
        <v>11206</v>
      </c>
      <c r="J29" s="81">
        <v>495348</v>
      </c>
      <c r="K29" s="101">
        <f t="shared" si="0"/>
        <v>97.40601768487129</v>
      </c>
      <c r="L29" s="90">
        <f t="shared" si="1"/>
        <v>28.1373976799076</v>
      </c>
      <c r="M29" s="102">
        <f t="shared" si="2"/>
        <v>92.26745842964938</v>
      </c>
    </row>
    <row r="30" spans="1:13" ht="18" customHeight="1">
      <c r="A30" s="10"/>
      <c r="B30" s="194"/>
      <c r="C30" s="185" t="s">
        <v>24</v>
      </c>
      <c r="D30" s="210"/>
      <c r="E30" s="225">
        <v>1010565</v>
      </c>
      <c r="F30" s="83">
        <v>59570</v>
      </c>
      <c r="G30" s="84">
        <v>1070135</v>
      </c>
      <c r="H30" s="82">
        <v>993448</v>
      </c>
      <c r="I30" s="83">
        <v>22228</v>
      </c>
      <c r="J30" s="84">
        <v>1015676</v>
      </c>
      <c r="K30" s="118">
        <f t="shared" si="0"/>
        <v>98.30619504930411</v>
      </c>
      <c r="L30" s="91">
        <f t="shared" si="1"/>
        <v>37.31408427060601</v>
      </c>
      <c r="M30" s="119">
        <f t="shared" si="2"/>
        <v>94.9110158998631</v>
      </c>
    </row>
    <row r="31" spans="1:13" ht="18" customHeight="1">
      <c r="A31" s="10"/>
      <c r="B31" s="192"/>
      <c r="C31" s="183" t="s">
        <v>25</v>
      </c>
      <c r="D31" s="208"/>
      <c r="E31" s="223">
        <v>461292</v>
      </c>
      <c r="F31" s="77">
        <v>15783</v>
      </c>
      <c r="G31" s="78">
        <v>477075</v>
      </c>
      <c r="H31" s="76">
        <v>454519</v>
      </c>
      <c r="I31" s="77">
        <v>7172</v>
      </c>
      <c r="J31" s="78">
        <v>461691</v>
      </c>
      <c r="K31" s="116">
        <f t="shared" si="0"/>
        <v>98.53173261188141</v>
      </c>
      <c r="L31" s="89">
        <f t="shared" si="1"/>
        <v>45.44129759868213</v>
      </c>
      <c r="M31" s="117">
        <f t="shared" si="2"/>
        <v>96.77534978776922</v>
      </c>
    </row>
    <row r="32" spans="1:13" ht="18" customHeight="1">
      <c r="A32" s="10"/>
      <c r="B32" s="192"/>
      <c r="C32" s="183" t="s">
        <v>26</v>
      </c>
      <c r="D32" s="208"/>
      <c r="E32" s="223">
        <v>1051373</v>
      </c>
      <c r="F32" s="77">
        <v>64761</v>
      </c>
      <c r="G32" s="78">
        <v>1116134</v>
      </c>
      <c r="H32" s="76">
        <v>1042995</v>
      </c>
      <c r="I32" s="77">
        <v>18994</v>
      </c>
      <c r="J32" s="78">
        <v>1061989</v>
      </c>
      <c r="K32" s="116">
        <f t="shared" si="0"/>
        <v>99.20313723103028</v>
      </c>
      <c r="L32" s="89">
        <f t="shared" si="1"/>
        <v>29.329380336931177</v>
      </c>
      <c r="M32" s="117">
        <f t="shared" si="2"/>
        <v>95.14887997319317</v>
      </c>
    </row>
    <row r="33" spans="1:13" ht="18" customHeight="1">
      <c r="A33" s="10"/>
      <c r="B33" s="192"/>
      <c r="C33" s="183" t="s">
        <v>27</v>
      </c>
      <c r="D33" s="208"/>
      <c r="E33" s="223">
        <v>23747</v>
      </c>
      <c r="F33" s="77">
        <v>461</v>
      </c>
      <c r="G33" s="78">
        <v>24208</v>
      </c>
      <c r="H33" s="76">
        <v>23460</v>
      </c>
      <c r="I33" s="77">
        <v>224</v>
      </c>
      <c r="J33" s="78">
        <v>23684</v>
      </c>
      <c r="K33" s="116">
        <f t="shared" si="0"/>
        <v>98.79142628542553</v>
      </c>
      <c r="L33" s="89">
        <f t="shared" si="1"/>
        <v>48.590021691973966</v>
      </c>
      <c r="M33" s="117">
        <f t="shared" si="2"/>
        <v>97.83542630535361</v>
      </c>
    </row>
    <row r="34" spans="1:13" ht="18" customHeight="1">
      <c r="A34" s="10"/>
      <c r="B34" s="193"/>
      <c r="C34" s="184" t="s">
        <v>28</v>
      </c>
      <c r="D34" s="209"/>
      <c r="E34" s="224">
        <v>23619</v>
      </c>
      <c r="F34" s="80">
        <v>4289</v>
      </c>
      <c r="G34" s="81">
        <v>27908</v>
      </c>
      <c r="H34" s="79">
        <v>22449</v>
      </c>
      <c r="I34" s="80">
        <v>1250</v>
      </c>
      <c r="J34" s="81">
        <v>23699</v>
      </c>
      <c r="K34" s="101">
        <f t="shared" si="0"/>
        <v>95.04636098056649</v>
      </c>
      <c r="L34" s="90">
        <f t="shared" si="1"/>
        <v>29.144322685940775</v>
      </c>
      <c r="M34" s="102">
        <f t="shared" si="2"/>
        <v>84.91830299555683</v>
      </c>
    </row>
    <row r="35" spans="1:13" ht="18" customHeight="1">
      <c r="A35" s="10"/>
      <c r="B35" s="194"/>
      <c r="C35" s="185" t="s">
        <v>29</v>
      </c>
      <c r="D35" s="210"/>
      <c r="E35" s="225">
        <v>20247</v>
      </c>
      <c r="F35" s="83">
        <v>627</v>
      </c>
      <c r="G35" s="84">
        <v>20874</v>
      </c>
      <c r="H35" s="82">
        <v>18956</v>
      </c>
      <c r="I35" s="83">
        <v>411</v>
      </c>
      <c r="J35" s="84">
        <v>19367</v>
      </c>
      <c r="K35" s="118">
        <f t="shared" si="0"/>
        <v>93.6237467279103</v>
      </c>
      <c r="L35" s="91">
        <f t="shared" si="1"/>
        <v>65.55023923444976</v>
      </c>
      <c r="M35" s="119">
        <f t="shared" si="2"/>
        <v>92.78049247868161</v>
      </c>
    </row>
    <row r="36" spans="1:13" ht="18" customHeight="1">
      <c r="A36" s="10"/>
      <c r="B36" s="192"/>
      <c r="C36" s="183" t="s">
        <v>30</v>
      </c>
      <c r="D36" s="208"/>
      <c r="E36" s="223">
        <v>10613</v>
      </c>
      <c r="F36" s="77">
        <v>910</v>
      </c>
      <c r="G36" s="78">
        <v>11523</v>
      </c>
      <c r="H36" s="76">
        <v>10470</v>
      </c>
      <c r="I36" s="77">
        <v>535</v>
      </c>
      <c r="J36" s="78">
        <v>11005</v>
      </c>
      <c r="K36" s="116">
        <f t="shared" si="0"/>
        <v>98.65259587298596</v>
      </c>
      <c r="L36" s="89">
        <f t="shared" si="1"/>
        <v>58.791208791208796</v>
      </c>
      <c r="M36" s="117">
        <f t="shared" si="2"/>
        <v>95.50464288813677</v>
      </c>
    </row>
    <row r="37" spans="1:13" ht="18" customHeight="1">
      <c r="A37" s="10"/>
      <c r="B37" s="192"/>
      <c r="C37" s="183" t="s">
        <v>31</v>
      </c>
      <c r="D37" s="208"/>
      <c r="E37" s="223">
        <v>49895</v>
      </c>
      <c r="F37" s="77">
        <v>3029</v>
      </c>
      <c r="G37" s="78">
        <v>52924</v>
      </c>
      <c r="H37" s="76">
        <v>48769</v>
      </c>
      <c r="I37" s="77">
        <v>608</v>
      </c>
      <c r="J37" s="78">
        <v>49377</v>
      </c>
      <c r="K37" s="116">
        <f t="shared" si="0"/>
        <v>97.74326084778033</v>
      </c>
      <c r="L37" s="89">
        <f t="shared" si="1"/>
        <v>20.072631231429515</v>
      </c>
      <c r="M37" s="117">
        <f t="shared" si="2"/>
        <v>93.2979366638954</v>
      </c>
    </row>
    <row r="38" spans="1:13" ht="18" customHeight="1">
      <c r="A38" s="10"/>
      <c r="B38" s="192"/>
      <c r="C38" s="183" t="s">
        <v>32</v>
      </c>
      <c r="D38" s="208"/>
      <c r="E38" s="223">
        <v>27553</v>
      </c>
      <c r="F38" s="77">
        <v>733</v>
      </c>
      <c r="G38" s="78">
        <v>28286</v>
      </c>
      <c r="H38" s="76">
        <v>26503</v>
      </c>
      <c r="I38" s="77">
        <v>238</v>
      </c>
      <c r="J38" s="78">
        <v>26741</v>
      </c>
      <c r="K38" s="116">
        <f t="shared" si="0"/>
        <v>96.18916270460566</v>
      </c>
      <c r="L38" s="89">
        <f t="shared" si="1"/>
        <v>32.46930422919509</v>
      </c>
      <c r="M38" s="117">
        <f t="shared" si="2"/>
        <v>94.53793396026303</v>
      </c>
    </row>
    <row r="39" spans="1:13" ht="18" customHeight="1">
      <c r="A39" s="10"/>
      <c r="B39" s="193"/>
      <c r="C39" s="184" t="s">
        <v>33</v>
      </c>
      <c r="D39" s="209"/>
      <c r="E39" s="224">
        <v>26547</v>
      </c>
      <c r="F39" s="80">
        <v>2555</v>
      </c>
      <c r="G39" s="81">
        <v>29102</v>
      </c>
      <c r="H39" s="79">
        <v>25765</v>
      </c>
      <c r="I39" s="80">
        <v>495</v>
      </c>
      <c r="J39" s="81">
        <v>26260</v>
      </c>
      <c r="K39" s="101">
        <f t="shared" si="0"/>
        <v>97.0542810863751</v>
      </c>
      <c r="L39" s="90">
        <f t="shared" si="1"/>
        <v>19.373776908023483</v>
      </c>
      <c r="M39" s="102">
        <f t="shared" si="2"/>
        <v>90.234348154766</v>
      </c>
    </row>
    <row r="40" spans="1:13" ht="18" customHeight="1">
      <c r="A40" s="10"/>
      <c r="B40" s="194"/>
      <c r="C40" s="185" t="s">
        <v>34</v>
      </c>
      <c r="D40" s="210"/>
      <c r="E40" s="225">
        <v>32986</v>
      </c>
      <c r="F40" s="83">
        <v>1960</v>
      </c>
      <c r="G40" s="84">
        <v>34946</v>
      </c>
      <c r="H40" s="82">
        <v>32466</v>
      </c>
      <c r="I40" s="83">
        <v>322</v>
      </c>
      <c r="J40" s="84">
        <v>32788</v>
      </c>
      <c r="K40" s="118">
        <f t="shared" si="0"/>
        <v>98.42357363730068</v>
      </c>
      <c r="L40" s="91">
        <f t="shared" si="1"/>
        <v>16.428571428571427</v>
      </c>
      <c r="M40" s="119">
        <f t="shared" si="2"/>
        <v>93.82475819836318</v>
      </c>
    </row>
    <row r="41" spans="1:13" ht="18" customHeight="1">
      <c r="A41" s="10"/>
      <c r="B41" s="192"/>
      <c r="C41" s="183" t="s">
        <v>100</v>
      </c>
      <c r="D41" s="208"/>
      <c r="E41" s="223">
        <v>198217</v>
      </c>
      <c r="F41" s="77">
        <v>13513</v>
      </c>
      <c r="G41" s="78">
        <v>211730</v>
      </c>
      <c r="H41" s="76">
        <v>193190</v>
      </c>
      <c r="I41" s="77">
        <v>3973</v>
      </c>
      <c r="J41" s="78">
        <v>197163</v>
      </c>
      <c r="K41" s="116">
        <f t="shared" si="0"/>
        <v>97.46389058456137</v>
      </c>
      <c r="L41" s="89">
        <f t="shared" si="1"/>
        <v>29.401317250055502</v>
      </c>
      <c r="M41" s="117">
        <f t="shared" si="2"/>
        <v>93.12001133519104</v>
      </c>
    </row>
    <row r="42" spans="1:13" ht="18" customHeight="1">
      <c r="A42" s="10"/>
      <c r="B42" s="192"/>
      <c r="C42" s="183" t="s">
        <v>101</v>
      </c>
      <c r="D42" s="208"/>
      <c r="E42" s="223">
        <v>620054</v>
      </c>
      <c r="F42" s="77">
        <v>94283</v>
      </c>
      <c r="G42" s="78">
        <v>714337</v>
      </c>
      <c r="H42" s="76">
        <v>603831</v>
      </c>
      <c r="I42" s="77">
        <v>19292</v>
      </c>
      <c r="J42" s="78">
        <v>623123</v>
      </c>
      <c r="K42" s="116">
        <f t="shared" si="0"/>
        <v>97.38361497546988</v>
      </c>
      <c r="L42" s="89">
        <f t="shared" si="1"/>
        <v>20.461801173064075</v>
      </c>
      <c r="M42" s="117">
        <f t="shared" si="2"/>
        <v>87.23095681730052</v>
      </c>
    </row>
    <row r="43" spans="1:13" ht="18" customHeight="1">
      <c r="A43" s="10"/>
      <c r="B43" s="192"/>
      <c r="C43" s="183" t="s">
        <v>35</v>
      </c>
      <c r="D43" s="208"/>
      <c r="E43" s="223">
        <v>21058</v>
      </c>
      <c r="F43" s="77">
        <v>1933</v>
      </c>
      <c r="G43" s="78">
        <v>22991</v>
      </c>
      <c r="H43" s="76">
        <v>20193</v>
      </c>
      <c r="I43" s="77">
        <v>1115</v>
      </c>
      <c r="J43" s="78">
        <v>21308</v>
      </c>
      <c r="K43" s="116">
        <f t="shared" si="0"/>
        <v>95.89229746414665</v>
      </c>
      <c r="L43" s="89">
        <f t="shared" si="1"/>
        <v>57.682359027418514</v>
      </c>
      <c r="M43" s="117">
        <f t="shared" si="2"/>
        <v>92.67974424774911</v>
      </c>
    </row>
    <row r="44" spans="1:13" ht="18" customHeight="1">
      <c r="A44" s="10"/>
      <c r="B44" s="193"/>
      <c r="C44" s="184" t="s">
        <v>36</v>
      </c>
      <c r="D44" s="209"/>
      <c r="E44" s="224">
        <v>105027</v>
      </c>
      <c r="F44" s="80">
        <v>4945</v>
      </c>
      <c r="G44" s="81">
        <v>109972</v>
      </c>
      <c r="H44" s="79">
        <v>103444</v>
      </c>
      <c r="I44" s="80">
        <v>1925</v>
      </c>
      <c r="J44" s="81">
        <v>105369</v>
      </c>
      <c r="K44" s="101">
        <f t="shared" si="0"/>
        <v>98.4927685261885</v>
      </c>
      <c r="L44" s="90">
        <f t="shared" si="1"/>
        <v>38.92821031344793</v>
      </c>
      <c r="M44" s="102">
        <f t="shared" si="2"/>
        <v>95.81438911722984</v>
      </c>
    </row>
    <row r="45" spans="1:13" ht="18" customHeight="1" thickBot="1">
      <c r="A45" s="10"/>
      <c r="B45" s="221"/>
      <c r="C45" s="219" t="s">
        <v>37</v>
      </c>
      <c r="D45" s="231"/>
      <c r="E45" s="226">
        <v>41206</v>
      </c>
      <c r="F45" s="154">
        <v>1217</v>
      </c>
      <c r="G45" s="155">
        <v>42423</v>
      </c>
      <c r="H45" s="153">
        <v>40975</v>
      </c>
      <c r="I45" s="154">
        <v>358</v>
      </c>
      <c r="J45" s="155">
        <v>41333</v>
      </c>
      <c r="K45" s="163">
        <f t="shared" si="0"/>
        <v>99.43940202883074</v>
      </c>
      <c r="L45" s="156">
        <f t="shared" si="1"/>
        <v>29.41659819227609</v>
      </c>
      <c r="M45" s="164">
        <f t="shared" si="2"/>
        <v>97.43063904014332</v>
      </c>
    </row>
    <row r="46" spans="1:13" ht="18" customHeight="1" thickTop="1">
      <c r="A46" s="13"/>
      <c r="B46" s="195"/>
      <c r="C46" s="186" t="s">
        <v>57</v>
      </c>
      <c r="D46" s="211"/>
      <c r="E46" s="227">
        <f>SUM(E5:E15)</f>
        <v>34034375</v>
      </c>
      <c r="F46" s="106">
        <f>SUM(F5:F15)</f>
        <v>3272489</v>
      </c>
      <c r="G46" s="107">
        <f>SUM(G5:G15)</f>
        <v>37306864</v>
      </c>
      <c r="H46" s="105">
        <f>SUM(H5:H15)</f>
        <v>33209672</v>
      </c>
      <c r="I46" s="106">
        <f>SUM(I5:I15)</f>
        <v>938072</v>
      </c>
      <c r="J46" s="107">
        <f>SUM(J5:J15)</f>
        <v>34147744</v>
      </c>
      <c r="K46" s="157">
        <f t="shared" si="0"/>
        <v>97.5768528142503</v>
      </c>
      <c r="L46" s="108">
        <f t="shared" si="1"/>
        <v>28.66539811134583</v>
      </c>
      <c r="M46" s="158">
        <f t="shared" si="2"/>
        <v>91.5320676645456</v>
      </c>
    </row>
    <row r="47" spans="1:13" ht="18" customHeight="1" thickBot="1">
      <c r="A47" s="13"/>
      <c r="B47" s="196"/>
      <c r="C47" s="187" t="s">
        <v>58</v>
      </c>
      <c r="D47" s="212"/>
      <c r="E47" s="228">
        <f>SUM(E16:E45)</f>
        <v>8786323</v>
      </c>
      <c r="F47" s="86">
        <f>SUM(F16:F45)</f>
        <v>816194</v>
      </c>
      <c r="G47" s="87">
        <f>SUM(G16:G45)</f>
        <v>9602517</v>
      </c>
      <c r="H47" s="85">
        <f>SUM(H16:H45)</f>
        <v>8601575</v>
      </c>
      <c r="I47" s="86">
        <f>SUM(I16:I45)</f>
        <v>227710</v>
      </c>
      <c r="J47" s="87">
        <f>SUM(J16:J45)</f>
        <v>8829285</v>
      </c>
      <c r="K47" s="120">
        <f t="shared" si="0"/>
        <v>97.89732291881371</v>
      </c>
      <c r="L47" s="100">
        <f t="shared" si="1"/>
        <v>27.899004403364884</v>
      </c>
      <c r="M47" s="121">
        <f t="shared" si="2"/>
        <v>91.94761123567915</v>
      </c>
    </row>
    <row r="48" spans="2:13" ht="18" customHeight="1" thickBot="1">
      <c r="B48" s="197"/>
      <c r="C48" s="188" t="s">
        <v>104</v>
      </c>
      <c r="D48" s="213"/>
      <c r="E48" s="229">
        <f>SUM(E46:E47)</f>
        <v>42820698</v>
      </c>
      <c r="F48" s="94">
        <f>SUM(F46:F47)</f>
        <v>4088683</v>
      </c>
      <c r="G48" s="95">
        <f>SUM(G46:G47)</f>
        <v>46909381</v>
      </c>
      <c r="H48" s="93">
        <f>SUM(H46:H47)</f>
        <v>41811247</v>
      </c>
      <c r="I48" s="94">
        <f>SUM(I46:I47)</f>
        <v>1165782</v>
      </c>
      <c r="J48" s="95">
        <f>SUM(J46:J47)</f>
        <v>42977029</v>
      </c>
      <c r="K48" s="146">
        <f t="shared" si="0"/>
        <v>97.64260965573237</v>
      </c>
      <c r="L48" s="104">
        <f t="shared" si="1"/>
        <v>28.512408518831123</v>
      </c>
      <c r="M48" s="147">
        <f t="shared" si="2"/>
        <v>91.61713091033967</v>
      </c>
    </row>
  </sheetData>
  <mergeCells count="12"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M3:M4"/>
    <mergeCell ref="K3:K4"/>
    <mergeCell ref="L3:L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15"/>
  </sheetPr>
  <dimension ref="A1:M50"/>
  <sheetViews>
    <sheetView showGridLines="0" zoomScaleSheetLayoutView="100" workbookViewId="0" topLeftCell="A40">
      <selection activeCell="A41" sqref="P42"/>
    </sheetView>
  </sheetViews>
  <sheetFormatPr defaultColWidth="9.00390625" defaultRowHeight="13.5"/>
  <cols>
    <col min="1" max="1" width="2.75390625" style="12" customWidth="1"/>
    <col min="2" max="2" width="0.5" style="12" customWidth="1"/>
    <col min="3" max="3" width="9.00390625" style="12" customWidth="1"/>
    <col min="4" max="4" width="0.5" style="12" customWidth="1"/>
    <col min="5" max="10" width="9.875" style="8" customWidth="1"/>
    <col min="11" max="13" width="5.625" style="12" customWidth="1"/>
    <col min="14" max="16384" width="9.00390625" style="12" customWidth="1"/>
  </cols>
  <sheetData>
    <row r="1" spans="2:13" ht="14.25" thickBot="1">
      <c r="B1" s="12" t="s">
        <v>116</v>
      </c>
      <c r="K1" s="2"/>
      <c r="L1" s="2"/>
      <c r="M1" s="47" t="s">
        <v>40</v>
      </c>
    </row>
    <row r="2" spans="2:13" ht="15" customHeight="1">
      <c r="B2" s="220"/>
      <c r="C2" s="218"/>
      <c r="D2" s="230"/>
      <c r="E2" s="347" t="s">
        <v>113</v>
      </c>
      <c r="F2" s="347"/>
      <c r="G2" s="348"/>
      <c r="H2" s="349" t="s">
        <v>114</v>
      </c>
      <c r="I2" s="347"/>
      <c r="J2" s="348"/>
      <c r="K2" s="350" t="s">
        <v>64</v>
      </c>
      <c r="L2" s="351"/>
      <c r="M2" s="352"/>
    </row>
    <row r="3" spans="2:13" ht="12" customHeight="1">
      <c r="B3" s="189"/>
      <c r="C3" s="180" t="s">
        <v>115</v>
      </c>
      <c r="D3" s="205"/>
      <c r="E3" s="353" t="s">
        <v>65</v>
      </c>
      <c r="F3" s="355" t="s">
        <v>66</v>
      </c>
      <c r="G3" s="357" t="s">
        <v>67</v>
      </c>
      <c r="H3" s="359" t="s">
        <v>65</v>
      </c>
      <c r="I3" s="355" t="s">
        <v>66</v>
      </c>
      <c r="J3" s="357" t="s">
        <v>67</v>
      </c>
      <c r="K3" s="343" t="s">
        <v>68</v>
      </c>
      <c r="L3" s="345" t="s">
        <v>93</v>
      </c>
      <c r="M3" s="361" t="s">
        <v>67</v>
      </c>
    </row>
    <row r="4" spans="2:13" ht="11.25" customHeight="1" thickBot="1">
      <c r="B4" s="190"/>
      <c r="C4" s="181"/>
      <c r="D4" s="206"/>
      <c r="E4" s="354"/>
      <c r="F4" s="356"/>
      <c r="G4" s="358"/>
      <c r="H4" s="360"/>
      <c r="I4" s="356"/>
      <c r="J4" s="358"/>
      <c r="K4" s="344"/>
      <c r="L4" s="346"/>
      <c r="M4" s="362"/>
    </row>
    <row r="5" spans="1:13" ht="18" customHeight="1" thickTop="1">
      <c r="A5" s="10"/>
      <c r="B5" s="191"/>
      <c r="C5" s="182" t="s">
        <v>4</v>
      </c>
      <c r="D5" s="207"/>
      <c r="E5" s="222">
        <v>358153</v>
      </c>
      <c r="F5" s="74">
        <v>32292</v>
      </c>
      <c r="G5" s="75">
        <v>390445</v>
      </c>
      <c r="H5" s="73">
        <v>351034</v>
      </c>
      <c r="I5" s="74">
        <v>8738</v>
      </c>
      <c r="J5" s="75">
        <v>359772</v>
      </c>
      <c r="K5" s="114">
        <f>IF(E5=0,"-",H5/E5*100)</f>
        <v>98.01230200500903</v>
      </c>
      <c r="L5" s="88">
        <f>IF(F5=0,"-",I5/F5*100)</f>
        <v>27.059333581072714</v>
      </c>
      <c r="M5" s="115">
        <f>IF(G5=0,"-",J5/G5*100)</f>
        <v>92.1440919975925</v>
      </c>
    </row>
    <row r="6" spans="1:13" ht="18" customHeight="1">
      <c r="A6" s="10"/>
      <c r="B6" s="192"/>
      <c r="C6" s="183" t="s">
        <v>5</v>
      </c>
      <c r="D6" s="208"/>
      <c r="E6" s="223">
        <v>103825</v>
      </c>
      <c r="F6" s="77">
        <v>10096</v>
      </c>
      <c r="G6" s="78">
        <v>113921</v>
      </c>
      <c r="H6" s="76">
        <v>101082</v>
      </c>
      <c r="I6" s="77">
        <v>2346</v>
      </c>
      <c r="J6" s="78">
        <v>103428</v>
      </c>
      <c r="K6" s="116">
        <f aca="true" t="shared" si="0" ref="K6:K48">IF(E6=0,"-",H6/E6*100)</f>
        <v>97.35805441849266</v>
      </c>
      <c r="L6" s="89">
        <f aca="true" t="shared" si="1" ref="L6:L48">IF(F6=0,"-",I6/F6*100)</f>
        <v>23.236925515055468</v>
      </c>
      <c r="M6" s="117">
        <f aca="true" t="shared" si="2" ref="M6:M48">IF(G6=0,"-",J6/G6*100)</f>
        <v>90.78923113385592</v>
      </c>
    </row>
    <row r="7" spans="1:13" ht="18" customHeight="1">
      <c r="A7" s="10"/>
      <c r="B7" s="192"/>
      <c r="C7" s="183" t="s">
        <v>6</v>
      </c>
      <c r="D7" s="208"/>
      <c r="E7" s="223">
        <v>51586</v>
      </c>
      <c r="F7" s="77">
        <v>4876</v>
      </c>
      <c r="G7" s="78">
        <v>56462</v>
      </c>
      <c r="H7" s="76">
        <v>49565</v>
      </c>
      <c r="I7" s="77">
        <v>1531</v>
      </c>
      <c r="J7" s="78">
        <v>51096</v>
      </c>
      <c r="K7" s="116">
        <f t="shared" si="0"/>
        <v>96.08227038343736</v>
      </c>
      <c r="L7" s="89">
        <f t="shared" si="1"/>
        <v>31.398687448728467</v>
      </c>
      <c r="M7" s="117">
        <f t="shared" si="2"/>
        <v>90.49626297332719</v>
      </c>
    </row>
    <row r="8" spans="1:13" ht="18" customHeight="1">
      <c r="A8" s="10"/>
      <c r="B8" s="192"/>
      <c r="C8" s="183" t="s">
        <v>7</v>
      </c>
      <c r="D8" s="208"/>
      <c r="E8" s="223">
        <v>133329</v>
      </c>
      <c r="F8" s="77">
        <v>6763</v>
      </c>
      <c r="G8" s="78">
        <v>140092</v>
      </c>
      <c r="H8" s="76">
        <v>130916</v>
      </c>
      <c r="I8" s="77">
        <v>2141</v>
      </c>
      <c r="J8" s="78">
        <v>133057</v>
      </c>
      <c r="K8" s="116">
        <f t="shared" si="0"/>
        <v>98.1901911812134</v>
      </c>
      <c r="L8" s="89">
        <f t="shared" si="1"/>
        <v>31.657548425255065</v>
      </c>
      <c r="M8" s="117">
        <f t="shared" si="2"/>
        <v>94.9782999743026</v>
      </c>
    </row>
    <row r="9" spans="1:13" ht="18" customHeight="1">
      <c r="A9" s="10"/>
      <c r="B9" s="193"/>
      <c r="C9" s="184" t="s">
        <v>8</v>
      </c>
      <c r="D9" s="209"/>
      <c r="E9" s="224">
        <v>65409</v>
      </c>
      <c r="F9" s="80">
        <v>7872</v>
      </c>
      <c r="G9" s="81">
        <v>73281</v>
      </c>
      <c r="H9" s="79">
        <v>63664</v>
      </c>
      <c r="I9" s="80">
        <v>2094</v>
      </c>
      <c r="J9" s="81">
        <v>65758</v>
      </c>
      <c r="K9" s="101">
        <f t="shared" si="0"/>
        <v>97.33217141371982</v>
      </c>
      <c r="L9" s="90">
        <f t="shared" si="1"/>
        <v>26.60060975609756</v>
      </c>
      <c r="M9" s="102">
        <f t="shared" si="2"/>
        <v>89.73403747219606</v>
      </c>
    </row>
    <row r="10" spans="1:13" ht="18" customHeight="1">
      <c r="A10" s="10"/>
      <c r="B10" s="194"/>
      <c r="C10" s="185" t="s">
        <v>9</v>
      </c>
      <c r="D10" s="210"/>
      <c r="E10" s="225">
        <v>60442</v>
      </c>
      <c r="F10" s="83">
        <v>5609</v>
      </c>
      <c r="G10" s="84">
        <v>66051</v>
      </c>
      <c r="H10" s="82">
        <v>59035</v>
      </c>
      <c r="I10" s="83">
        <v>1994</v>
      </c>
      <c r="J10" s="84">
        <v>61029</v>
      </c>
      <c r="K10" s="118">
        <f t="shared" si="0"/>
        <v>97.67214850600577</v>
      </c>
      <c r="L10" s="91">
        <f t="shared" si="1"/>
        <v>35.55000891424496</v>
      </c>
      <c r="M10" s="119">
        <f t="shared" si="2"/>
        <v>92.39678430303856</v>
      </c>
    </row>
    <row r="11" spans="1:13" ht="18" customHeight="1">
      <c r="A11" s="10"/>
      <c r="B11" s="192"/>
      <c r="C11" s="183" t="s">
        <v>95</v>
      </c>
      <c r="D11" s="208"/>
      <c r="E11" s="223">
        <v>140711</v>
      </c>
      <c r="F11" s="77">
        <v>13434</v>
      </c>
      <c r="G11" s="78">
        <v>154145</v>
      </c>
      <c r="H11" s="76">
        <v>136205</v>
      </c>
      <c r="I11" s="77">
        <v>4830</v>
      </c>
      <c r="J11" s="78">
        <v>141035</v>
      </c>
      <c r="K11" s="116">
        <f t="shared" si="0"/>
        <v>96.79769172275088</v>
      </c>
      <c r="L11" s="89">
        <f t="shared" si="1"/>
        <v>35.95355069227333</v>
      </c>
      <c r="M11" s="117">
        <f t="shared" si="2"/>
        <v>91.4950209218593</v>
      </c>
    </row>
    <row r="12" spans="1:13" ht="18" customHeight="1">
      <c r="A12" s="10"/>
      <c r="B12" s="192"/>
      <c r="C12" s="183" t="s">
        <v>96</v>
      </c>
      <c r="D12" s="208"/>
      <c r="E12" s="223">
        <v>55270</v>
      </c>
      <c r="F12" s="77">
        <v>6365</v>
      </c>
      <c r="G12" s="78">
        <v>61635</v>
      </c>
      <c r="H12" s="76">
        <v>54100</v>
      </c>
      <c r="I12" s="77">
        <v>1402</v>
      </c>
      <c r="J12" s="78">
        <v>55502</v>
      </c>
      <c r="K12" s="116">
        <f t="shared" si="0"/>
        <v>97.88311923285688</v>
      </c>
      <c r="L12" s="89">
        <f t="shared" si="1"/>
        <v>22.026708562450903</v>
      </c>
      <c r="M12" s="117">
        <f t="shared" si="2"/>
        <v>90.04948487060923</v>
      </c>
    </row>
    <row r="13" spans="1:13" ht="18" customHeight="1">
      <c r="A13" s="10"/>
      <c r="B13" s="192"/>
      <c r="C13" s="183" t="s">
        <v>97</v>
      </c>
      <c r="D13" s="208"/>
      <c r="E13" s="223">
        <v>106450</v>
      </c>
      <c r="F13" s="77">
        <v>15375</v>
      </c>
      <c r="G13" s="78">
        <v>121825</v>
      </c>
      <c r="H13" s="76">
        <v>102455</v>
      </c>
      <c r="I13" s="77">
        <v>3977</v>
      </c>
      <c r="J13" s="78">
        <v>106432</v>
      </c>
      <c r="K13" s="116">
        <f t="shared" si="0"/>
        <v>96.24706434945985</v>
      </c>
      <c r="L13" s="89">
        <f t="shared" si="1"/>
        <v>25.866666666666667</v>
      </c>
      <c r="M13" s="117">
        <f t="shared" si="2"/>
        <v>87.3646624256105</v>
      </c>
    </row>
    <row r="14" spans="1:13" ht="18" customHeight="1">
      <c r="A14" s="10"/>
      <c r="B14" s="193"/>
      <c r="C14" s="184" t="s">
        <v>98</v>
      </c>
      <c r="D14" s="209"/>
      <c r="E14" s="224">
        <v>51941</v>
      </c>
      <c r="F14" s="80">
        <v>4256</v>
      </c>
      <c r="G14" s="81">
        <v>56197</v>
      </c>
      <c r="H14" s="79">
        <v>51066</v>
      </c>
      <c r="I14" s="80">
        <v>1211</v>
      </c>
      <c r="J14" s="81">
        <v>52277</v>
      </c>
      <c r="K14" s="101">
        <f t="shared" si="0"/>
        <v>98.31539631504977</v>
      </c>
      <c r="L14" s="90">
        <f t="shared" si="1"/>
        <v>28.45394736842105</v>
      </c>
      <c r="M14" s="102">
        <f t="shared" si="2"/>
        <v>93.02453867644181</v>
      </c>
    </row>
    <row r="15" spans="1:13" ht="18" customHeight="1">
      <c r="A15" s="10"/>
      <c r="B15" s="194"/>
      <c r="C15" s="185" t="s">
        <v>99</v>
      </c>
      <c r="D15" s="210"/>
      <c r="E15" s="225">
        <v>45221</v>
      </c>
      <c r="F15" s="83">
        <v>3500</v>
      </c>
      <c r="G15" s="84">
        <v>48721</v>
      </c>
      <c r="H15" s="82">
        <v>44337</v>
      </c>
      <c r="I15" s="83">
        <v>1182</v>
      </c>
      <c r="J15" s="84">
        <v>45519</v>
      </c>
      <c r="K15" s="118">
        <f t="shared" si="0"/>
        <v>98.04515601158754</v>
      </c>
      <c r="L15" s="91">
        <f t="shared" si="1"/>
        <v>33.77142857142857</v>
      </c>
      <c r="M15" s="119">
        <f t="shared" si="2"/>
        <v>93.42788530613083</v>
      </c>
    </row>
    <row r="16" spans="1:13" ht="18" customHeight="1">
      <c r="A16" s="10"/>
      <c r="B16" s="191"/>
      <c r="C16" s="182" t="s">
        <v>10</v>
      </c>
      <c r="D16" s="207"/>
      <c r="E16" s="222">
        <v>5827</v>
      </c>
      <c r="F16" s="74">
        <v>827</v>
      </c>
      <c r="G16" s="75">
        <v>6654</v>
      </c>
      <c r="H16" s="73">
        <v>5676</v>
      </c>
      <c r="I16" s="74">
        <v>257</v>
      </c>
      <c r="J16" s="75">
        <v>5933</v>
      </c>
      <c r="K16" s="114">
        <f t="shared" si="0"/>
        <v>97.40861506778788</v>
      </c>
      <c r="L16" s="88">
        <f t="shared" si="1"/>
        <v>31.076178960096733</v>
      </c>
      <c r="M16" s="115">
        <f t="shared" si="2"/>
        <v>89.1644123835287</v>
      </c>
    </row>
    <row r="17" spans="1:13" ht="18" customHeight="1">
      <c r="A17" s="10"/>
      <c r="B17" s="192"/>
      <c r="C17" s="183" t="s">
        <v>11</v>
      </c>
      <c r="D17" s="208"/>
      <c r="E17" s="223">
        <v>3089</v>
      </c>
      <c r="F17" s="77">
        <v>169</v>
      </c>
      <c r="G17" s="78">
        <v>3258</v>
      </c>
      <c r="H17" s="76">
        <v>3048</v>
      </c>
      <c r="I17" s="77">
        <v>23</v>
      </c>
      <c r="J17" s="78">
        <v>3071</v>
      </c>
      <c r="K17" s="116">
        <f t="shared" si="0"/>
        <v>98.67270961476206</v>
      </c>
      <c r="L17" s="89">
        <f t="shared" si="1"/>
        <v>13.609467455621301</v>
      </c>
      <c r="M17" s="117">
        <f t="shared" si="2"/>
        <v>94.26028238182934</v>
      </c>
    </row>
    <row r="18" spans="1:13" ht="18" customHeight="1">
      <c r="A18" s="10"/>
      <c r="B18" s="192"/>
      <c r="C18" s="183" t="s">
        <v>12</v>
      </c>
      <c r="D18" s="208"/>
      <c r="E18" s="223">
        <v>1707</v>
      </c>
      <c r="F18" s="77">
        <v>174</v>
      </c>
      <c r="G18" s="78">
        <v>1881</v>
      </c>
      <c r="H18" s="76">
        <v>1656</v>
      </c>
      <c r="I18" s="77">
        <v>66</v>
      </c>
      <c r="J18" s="78">
        <v>1722</v>
      </c>
      <c r="K18" s="116">
        <f t="shared" si="0"/>
        <v>97.01230228471002</v>
      </c>
      <c r="L18" s="89">
        <f t="shared" si="1"/>
        <v>37.93103448275862</v>
      </c>
      <c r="M18" s="117">
        <f t="shared" si="2"/>
        <v>91.54704944178629</v>
      </c>
    </row>
    <row r="19" spans="1:13" ht="18" customHeight="1">
      <c r="A19" s="10"/>
      <c r="B19" s="193"/>
      <c r="C19" s="184" t="s">
        <v>13</v>
      </c>
      <c r="D19" s="209"/>
      <c r="E19" s="224">
        <v>6842</v>
      </c>
      <c r="F19" s="80">
        <v>862</v>
      </c>
      <c r="G19" s="81">
        <v>7704</v>
      </c>
      <c r="H19" s="79">
        <v>6622</v>
      </c>
      <c r="I19" s="80">
        <v>228</v>
      </c>
      <c r="J19" s="81">
        <v>6850</v>
      </c>
      <c r="K19" s="101">
        <f t="shared" si="0"/>
        <v>96.78456591639872</v>
      </c>
      <c r="L19" s="90">
        <f t="shared" si="1"/>
        <v>26.450116009280745</v>
      </c>
      <c r="M19" s="102">
        <f t="shared" si="2"/>
        <v>88.91484942886812</v>
      </c>
    </row>
    <row r="20" spans="1:13" ht="18" customHeight="1">
      <c r="A20" s="10"/>
      <c r="B20" s="194"/>
      <c r="C20" s="185" t="s">
        <v>14</v>
      </c>
      <c r="D20" s="210"/>
      <c r="E20" s="225">
        <v>13124</v>
      </c>
      <c r="F20" s="83">
        <v>2153</v>
      </c>
      <c r="G20" s="84">
        <v>15277</v>
      </c>
      <c r="H20" s="82">
        <v>12777</v>
      </c>
      <c r="I20" s="83">
        <v>465</v>
      </c>
      <c r="J20" s="84">
        <v>13242</v>
      </c>
      <c r="K20" s="118">
        <f t="shared" si="0"/>
        <v>97.35598902773545</v>
      </c>
      <c r="L20" s="91">
        <f t="shared" si="1"/>
        <v>21.597770552717137</v>
      </c>
      <c r="M20" s="119">
        <f t="shared" si="2"/>
        <v>86.67932185638541</v>
      </c>
    </row>
    <row r="21" spans="1:13" ht="18" customHeight="1">
      <c r="A21" s="10"/>
      <c r="B21" s="192"/>
      <c r="C21" s="183" t="s">
        <v>15</v>
      </c>
      <c r="D21" s="208"/>
      <c r="E21" s="223">
        <v>11661</v>
      </c>
      <c r="F21" s="77">
        <v>1557</v>
      </c>
      <c r="G21" s="78">
        <v>13218</v>
      </c>
      <c r="H21" s="76">
        <v>11469</v>
      </c>
      <c r="I21" s="77">
        <v>1179</v>
      </c>
      <c r="J21" s="78">
        <v>12648</v>
      </c>
      <c r="K21" s="116">
        <f t="shared" si="0"/>
        <v>98.35348597890405</v>
      </c>
      <c r="L21" s="89">
        <f t="shared" si="1"/>
        <v>75.72254335260115</v>
      </c>
      <c r="M21" s="117">
        <f t="shared" si="2"/>
        <v>95.68769859282796</v>
      </c>
    </row>
    <row r="22" spans="1:13" ht="18" customHeight="1">
      <c r="A22" s="10"/>
      <c r="B22" s="192"/>
      <c r="C22" s="183" t="s">
        <v>16</v>
      </c>
      <c r="D22" s="208"/>
      <c r="E22" s="223">
        <v>6147</v>
      </c>
      <c r="F22" s="77">
        <v>545</v>
      </c>
      <c r="G22" s="78">
        <v>6692</v>
      </c>
      <c r="H22" s="76">
        <v>5970</v>
      </c>
      <c r="I22" s="77">
        <v>248</v>
      </c>
      <c r="J22" s="78">
        <v>6218</v>
      </c>
      <c r="K22" s="116">
        <f t="shared" si="0"/>
        <v>97.1205466081015</v>
      </c>
      <c r="L22" s="89">
        <f t="shared" si="1"/>
        <v>45.50458715596331</v>
      </c>
      <c r="M22" s="117">
        <f t="shared" si="2"/>
        <v>92.916915720263</v>
      </c>
    </row>
    <row r="23" spans="1:13" ht="18" customHeight="1">
      <c r="A23" s="10"/>
      <c r="B23" s="192"/>
      <c r="C23" s="183" t="s">
        <v>17</v>
      </c>
      <c r="D23" s="208"/>
      <c r="E23" s="223">
        <v>15000</v>
      </c>
      <c r="F23" s="77">
        <v>1800</v>
      </c>
      <c r="G23" s="78">
        <v>16800</v>
      </c>
      <c r="H23" s="76">
        <v>12750</v>
      </c>
      <c r="I23" s="77">
        <v>540</v>
      </c>
      <c r="J23" s="78">
        <v>13290</v>
      </c>
      <c r="K23" s="116">
        <f t="shared" si="0"/>
        <v>85</v>
      </c>
      <c r="L23" s="89">
        <f t="shared" si="1"/>
        <v>30</v>
      </c>
      <c r="M23" s="117">
        <f t="shared" si="2"/>
        <v>79.10714285714285</v>
      </c>
    </row>
    <row r="24" spans="1:13" ht="18" customHeight="1">
      <c r="A24" s="10"/>
      <c r="B24" s="193"/>
      <c r="C24" s="184" t="s">
        <v>18</v>
      </c>
      <c r="D24" s="209"/>
      <c r="E24" s="224">
        <v>4189</v>
      </c>
      <c r="F24" s="80">
        <v>297</v>
      </c>
      <c r="G24" s="81">
        <v>4486</v>
      </c>
      <c r="H24" s="79">
        <v>4129</v>
      </c>
      <c r="I24" s="80">
        <v>93</v>
      </c>
      <c r="J24" s="81">
        <v>4222</v>
      </c>
      <c r="K24" s="101">
        <f t="shared" si="0"/>
        <v>98.56767724994032</v>
      </c>
      <c r="L24" s="90">
        <f t="shared" si="1"/>
        <v>31.313131313131315</v>
      </c>
      <c r="M24" s="102">
        <f t="shared" si="2"/>
        <v>94.11502452073115</v>
      </c>
    </row>
    <row r="25" spans="1:13" ht="18" customHeight="1">
      <c r="A25" s="10"/>
      <c r="B25" s="194"/>
      <c r="C25" s="185" t="s">
        <v>19</v>
      </c>
      <c r="D25" s="210"/>
      <c r="E25" s="225">
        <v>43722</v>
      </c>
      <c r="F25" s="83">
        <v>5124</v>
      </c>
      <c r="G25" s="84">
        <v>48846</v>
      </c>
      <c r="H25" s="82">
        <v>42613</v>
      </c>
      <c r="I25" s="83">
        <v>1326</v>
      </c>
      <c r="J25" s="84">
        <v>43939</v>
      </c>
      <c r="K25" s="118">
        <f t="shared" si="0"/>
        <v>97.46351950962901</v>
      </c>
      <c r="L25" s="91">
        <f t="shared" si="1"/>
        <v>25.878220140515225</v>
      </c>
      <c r="M25" s="119">
        <f t="shared" si="2"/>
        <v>89.95414158784753</v>
      </c>
    </row>
    <row r="26" spans="1:13" ht="18" customHeight="1">
      <c r="A26" s="10"/>
      <c r="B26" s="192"/>
      <c r="C26" s="183" t="s">
        <v>20</v>
      </c>
      <c r="D26" s="208"/>
      <c r="E26" s="223">
        <v>14663</v>
      </c>
      <c r="F26" s="77">
        <v>1574</v>
      </c>
      <c r="G26" s="78">
        <v>16237</v>
      </c>
      <c r="H26" s="76">
        <v>14324</v>
      </c>
      <c r="I26" s="77">
        <v>399</v>
      </c>
      <c r="J26" s="78">
        <v>14723</v>
      </c>
      <c r="K26" s="116">
        <f t="shared" si="0"/>
        <v>97.68805837823092</v>
      </c>
      <c r="L26" s="89">
        <f t="shared" si="1"/>
        <v>25.349428208386275</v>
      </c>
      <c r="M26" s="117">
        <f t="shared" si="2"/>
        <v>90.67561741701053</v>
      </c>
    </row>
    <row r="27" spans="1:13" ht="18" customHeight="1">
      <c r="A27" s="10"/>
      <c r="B27" s="192"/>
      <c r="C27" s="183" t="s">
        <v>21</v>
      </c>
      <c r="D27" s="208"/>
      <c r="E27" s="223">
        <v>31239</v>
      </c>
      <c r="F27" s="77">
        <v>3318</v>
      </c>
      <c r="G27" s="78">
        <v>34557</v>
      </c>
      <c r="H27" s="76">
        <v>30446</v>
      </c>
      <c r="I27" s="77">
        <v>913</v>
      </c>
      <c r="J27" s="78">
        <v>31359</v>
      </c>
      <c r="K27" s="116">
        <f t="shared" si="0"/>
        <v>97.46150645027049</v>
      </c>
      <c r="L27" s="89">
        <f t="shared" si="1"/>
        <v>27.516576250753467</v>
      </c>
      <c r="M27" s="117">
        <f t="shared" si="2"/>
        <v>90.74572445524785</v>
      </c>
    </row>
    <row r="28" spans="1:13" ht="18" customHeight="1">
      <c r="A28" s="10"/>
      <c r="B28" s="192"/>
      <c r="C28" s="183" t="s">
        <v>22</v>
      </c>
      <c r="D28" s="208"/>
      <c r="E28" s="223">
        <v>14946</v>
      </c>
      <c r="F28" s="77">
        <v>2165</v>
      </c>
      <c r="G28" s="78">
        <v>17111</v>
      </c>
      <c r="H28" s="76">
        <v>14588</v>
      </c>
      <c r="I28" s="77">
        <v>464</v>
      </c>
      <c r="J28" s="78">
        <v>15052</v>
      </c>
      <c r="K28" s="116">
        <f t="shared" si="0"/>
        <v>97.60471029037869</v>
      </c>
      <c r="L28" s="89">
        <f t="shared" si="1"/>
        <v>21.43187066974596</v>
      </c>
      <c r="M28" s="117">
        <f t="shared" si="2"/>
        <v>87.96680497925311</v>
      </c>
    </row>
    <row r="29" spans="1:13" ht="18" customHeight="1">
      <c r="A29" s="10"/>
      <c r="B29" s="193"/>
      <c r="C29" s="184" t="s">
        <v>23</v>
      </c>
      <c r="D29" s="209"/>
      <c r="E29" s="224">
        <v>20039</v>
      </c>
      <c r="F29" s="80">
        <v>1606</v>
      </c>
      <c r="G29" s="81">
        <v>21645</v>
      </c>
      <c r="H29" s="79">
        <v>19519</v>
      </c>
      <c r="I29" s="80">
        <v>452</v>
      </c>
      <c r="J29" s="81">
        <v>19971</v>
      </c>
      <c r="K29" s="101">
        <f t="shared" si="0"/>
        <v>97.40506013274116</v>
      </c>
      <c r="L29" s="90">
        <f t="shared" si="1"/>
        <v>28.144458281444585</v>
      </c>
      <c r="M29" s="102">
        <f t="shared" si="2"/>
        <v>92.26611226611226</v>
      </c>
    </row>
    <row r="30" spans="1:13" ht="18" customHeight="1">
      <c r="A30" s="10"/>
      <c r="B30" s="194"/>
      <c r="C30" s="185" t="s">
        <v>24</v>
      </c>
      <c r="D30" s="210"/>
      <c r="E30" s="225">
        <v>39412</v>
      </c>
      <c r="F30" s="83">
        <v>2323</v>
      </c>
      <c r="G30" s="84">
        <v>41735</v>
      </c>
      <c r="H30" s="82">
        <v>38745</v>
      </c>
      <c r="I30" s="83">
        <v>867</v>
      </c>
      <c r="J30" s="84">
        <v>39612</v>
      </c>
      <c r="K30" s="118">
        <f t="shared" si="0"/>
        <v>98.30762204404749</v>
      </c>
      <c r="L30" s="91">
        <f t="shared" si="1"/>
        <v>37.32242789496341</v>
      </c>
      <c r="M30" s="119">
        <f t="shared" si="2"/>
        <v>94.91314244638792</v>
      </c>
    </row>
    <row r="31" spans="1:13" ht="18" customHeight="1">
      <c r="A31" s="10"/>
      <c r="B31" s="192"/>
      <c r="C31" s="183" t="s">
        <v>25</v>
      </c>
      <c r="D31" s="208"/>
      <c r="E31" s="223">
        <v>15223</v>
      </c>
      <c r="F31" s="77">
        <v>633</v>
      </c>
      <c r="G31" s="78">
        <v>15856</v>
      </c>
      <c r="H31" s="76">
        <v>14999</v>
      </c>
      <c r="I31" s="77">
        <v>287</v>
      </c>
      <c r="J31" s="78">
        <v>15286</v>
      </c>
      <c r="K31" s="116">
        <f t="shared" si="0"/>
        <v>98.52854233725284</v>
      </c>
      <c r="L31" s="89">
        <f t="shared" si="1"/>
        <v>45.33965244865718</v>
      </c>
      <c r="M31" s="117">
        <f t="shared" si="2"/>
        <v>96.40514631685167</v>
      </c>
    </row>
    <row r="32" spans="1:13" ht="18" customHeight="1">
      <c r="A32" s="10"/>
      <c r="B32" s="192"/>
      <c r="C32" s="183" t="s">
        <v>26</v>
      </c>
      <c r="D32" s="208"/>
      <c r="E32" s="223">
        <v>41345</v>
      </c>
      <c r="F32" s="77">
        <v>2547</v>
      </c>
      <c r="G32" s="78">
        <v>43892</v>
      </c>
      <c r="H32" s="76">
        <v>41016</v>
      </c>
      <c r="I32" s="77">
        <v>746</v>
      </c>
      <c r="J32" s="78">
        <v>41762</v>
      </c>
      <c r="K32" s="116">
        <f t="shared" si="0"/>
        <v>99.20425686298222</v>
      </c>
      <c r="L32" s="89">
        <f t="shared" si="1"/>
        <v>29.2893600314095</v>
      </c>
      <c r="M32" s="117">
        <f t="shared" si="2"/>
        <v>95.14717944044473</v>
      </c>
    </row>
    <row r="33" spans="1:13" ht="18" customHeight="1">
      <c r="A33" s="10"/>
      <c r="B33" s="192"/>
      <c r="C33" s="183" t="s">
        <v>27</v>
      </c>
      <c r="D33" s="208"/>
      <c r="E33" s="223">
        <v>933</v>
      </c>
      <c r="F33" s="77">
        <v>60</v>
      </c>
      <c r="G33" s="78">
        <v>993</v>
      </c>
      <c r="H33" s="76">
        <v>897</v>
      </c>
      <c r="I33" s="77">
        <v>33</v>
      </c>
      <c r="J33" s="78">
        <v>930</v>
      </c>
      <c r="K33" s="116">
        <f t="shared" si="0"/>
        <v>96.14147909967846</v>
      </c>
      <c r="L33" s="89">
        <f t="shared" si="1"/>
        <v>55.00000000000001</v>
      </c>
      <c r="M33" s="117">
        <f t="shared" si="2"/>
        <v>93.65558912386706</v>
      </c>
    </row>
    <row r="34" spans="1:13" ht="18" customHeight="1">
      <c r="A34" s="10"/>
      <c r="B34" s="193"/>
      <c r="C34" s="184" t="s">
        <v>28</v>
      </c>
      <c r="D34" s="209"/>
      <c r="E34" s="224">
        <v>984</v>
      </c>
      <c r="F34" s="80">
        <v>180</v>
      </c>
      <c r="G34" s="81">
        <v>1164</v>
      </c>
      <c r="H34" s="79">
        <v>873</v>
      </c>
      <c r="I34" s="80">
        <v>49</v>
      </c>
      <c r="J34" s="81">
        <v>922</v>
      </c>
      <c r="K34" s="101">
        <f t="shared" si="0"/>
        <v>88.71951219512195</v>
      </c>
      <c r="L34" s="90">
        <f t="shared" si="1"/>
        <v>27.22222222222222</v>
      </c>
      <c r="M34" s="102">
        <f t="shared" si="2"/>
        <v>79.20962199312714</v>
      </c>
    </row>
    <row r="35" spans="1:13" ht="18" customHeight="1">
      <c r="A35" s="10"/>
      <c r="B35" s="194"/>
      <c r="C35" s="185" t="s">
        <v>29</v>
      </c>
      <c r="D35" s="210"/>
      <c r="E35" s="225">
        <v>669</v>
      </c>
      <c r="F35" s="83">
        <v>24</v>
      </c>
      <c r="G35" s="84">
        <v>693</v>
      </c>
      <c r="H35" s="82">
        <v>633</v>
      </c>
      <c r="I35" s="83">
        <v>0</v>
      </c>
      <c r="J35" s="84">
        <v>633</v>
      </c>
      <c r="K35" s="118">
        <f t="shared" si="0"/>
        <v>94.61883408071749</v>
      </c>
      <c r="L35" s="91">
        <f t="shared" si="1"/>
        <v>0</v>
      </c>
      <c r="M35" s="119">
        <f t="shared" si="2"/>
        <v>91.34199134199135</v>
      </c>
    </row>
    <row r="36" spans="1:13" ht="18" customHeight="1">
      <c r="A36" s="10"/>
      <c r="B36" s="192"/>
      <c r="C36" s="183" t="s">
        <v>30</v>
      </c>
      <c r="D36" s="208"/>
      <c r="E36" s="223">
        <v>459</v>
      </c>
      <c r="F36" s="77">
        <v>54</v>
      </c>
      <c r="G36" s="78">
        <v>513</v>
      </c>
      <c r="H36" s="76">
        <v>414</v>
      </c>
      <c r="I36" s="77">
        <v>33</v>
      </c>
      <c r="J36" s="78">
        <v>447</v>
      </c>
      <c r="K36" s="116">
        <f t="shared" si="0"/>
        <v>90.19607843137256</v>
      </c>
      <c r="L36" s="89">
        <f t="shared" si="1"/>
        <v>61.111111111111114</v>
      </c>
      <c r="M36" s="117">
        <f t="shared" si="2"/>
        <v>87.13450292397661</v>
      </c>
    </row>
    <row r="37" spans="1:13" ht="18" customHeight="1">
      <c r="A37" s="10"/>
      <c r="B37" s="192"/>
      <c r="C37" s="183" t="s">
        <v>31</v>
      </c>
      <c r="D37" s="208"/>
      <c r="E37" s="223">
        <v>1397</v>
      </c>
      <c r="F37" s="77">
        <v>84</v>
      </c>
      <c r="G37" s="78">
        <v>1481</v>
      </c>
      <c r="H37" s="76">
        <v>1365</v>
      </c>
      <c r="I37" s="77">
        <v>17</v>
      </c>
      <c r="J37" s="78">
        <v>1382</v>
      </c>
      <c r="K37" s="116">
        <f t="shared" si="0"/>
        <v>97.70937723693629</v>
      </c>
      <c r="L37" s="89">
        <f t="shared" si="1"/>
        <v>20.238095238095237</v>
      </c>
      <c r="M37" s="117">
        <f t="shared" si="2"/>
        <v>93.31532748143147</v>
      </c>
    </row>
    <row r="38" spans="1:13" ht="18" customHeight="1">
      <c r="A38" s="10"/>
      <c r="B38" s="192"/>
      <c r="C38" s="183" t="s">
        <v>32</v>
      </c>
      <c r="D38" s="208"/>
      <c r="E38" s="223">
        <v>795</v>
      </c>
      <c r="F38" s="77">
        <v>0</v>
      </c>
      <c r="G38" s="78">
        <v>795</v>
      </c>
      <c r="H38" s="76">
        <v>765</v>
      </c>
      <c r="I38" s="77">
        <v>0</v>
      </c>
      <c r="J38" s="78">
        <v>765</v>
      </c>
      <c r="K38" s="116">
        <f t="shared" si="0"/>
        <v>96.22641509433963</v>
      </c>
      <c r="L38" s="89" t="str">
        <f t="shared" si="1"/>
        <v>-</v>
      </c>
      <c r="M38" s="117">
        <f t="shared" si="2"/>
        <v>96.22641509433963</v>
      </c>
    </row>
    <row r="39" spans="1:13" ht="18" customHeight="1">
      <c r="A39" s="10"/>
      <c r="B39" s="193"/>
      <c r="C39" s="184" t="s">
        <v>33</v>
      </c>
      <c r="D39" s="209"/>
      <c r="E39" s="224">
        <v>479</v>
      </c>
      <c r="F39" s="80">
        <v>300</v>
      </c>
      <c r="G39" s="81">
        <v>779</v>
      </c>
      <c r="H39" s="79">
        <v>466</v>
      </c>
      <c r="I39" s="80">
        <v>58</v>
      </c>
      <c r="J39" s="81">
        <v>524</v>
      </c>
      <c r="K39" s="101">
        <f t="shared" si="0"/>
        <v>97.28601252609603</v>
      </c>
      <c r="L39" s="90">
        <f t="shared" si="1"/>
        <v>19.333333333333332</v>
      </c>
      <c r="M39" s="102">
        <f t="shared" si="2"/>
        <v>67.26572528883183</v>
      </c>
    </row>
    <row r="40" spans="1:13" ht="18" customHeight="1">
      <c r="A40" s="10"/>
      <c r="B40" s="194"/>
      <c r="C40" s="185" t="s">
        <v>34</v>
      </c>
      <c r="D40" s="210"/>
      <c r="E40" s="225">
        <v>1319</v>
      </c>
      <c r="F40" s="83">
        <v>78</v>
      </c>
      <c r="G40" s="84">
        <v>1397</v>
      </c>
      <c r="H40" s="82">
        <v>1298</v>
      </c>
      <c r="I40" s="83">
        <v>13</v>
      </c>
      <c r="J40" s="84">
        <v>1311</v>
      </c>
      <c r="K40" s="118">
        <f t="shared" si="0"/>
        <v>98.40788476118271</v>
      </c>
      <c r="L40" s="91">
        <f t="shared" si="1"/>
        <v>16.666666666666664</v>
      </c>
      <c r="M40" s="119">
        <f t="shared" si="2"/>
        <v>93.84395132426629</v>
      </c>
    </row>
    <row r="41" spans="1:13" ht="18" customHeight="1">
      <c r="A41" s="10"/>
      <c r="B41" s="192"/>
      <c r="C41" s="183" t="s">
        <v>100</v>
      </c>
      <c r="D41" s="208"/>
      <c r="E41" s="223">
        <v>8722</v>
      </c>
      <c r="F41" s="77">
        <v>594</v>
      </c>
      <c r="G41" s="78">
        <v>9316</v>
      </c>
      <c r="H41" s="76">
        <v>8500</v>
      </c>
      <c r="I41" s="77">
        <v>175</v>
      </c>
      <c r="J41" s="78">
        <v>8675</v>
      </c>
      <c r="K41" s="116">
        <f t="shared" si="0"/>
        <v>97.45471222196744</v>
      </c>
      <c r="L41" s="89">
        <f t="shared" si="1"/>
        <v>29.46127946127946</v>
      </c>
      <c r="M41" s="117">
        <f t="shared" si="2"/>
        <v>93.11936453413482</v>
      </c>
    </row>
    <row r="42" spans="1:13" ht="18" customHeight="1">
      <c r="A42" s="10"/>
      <c r="B42" s="192"/>
      <c r="C42" s="183" t="s">
        <v>101</v>
      </c>
      <c r="D42" s="208"/>
      <c r="E42" s="223">
        <v>29453</v>
      </c>
      <c r="F42" s="77">
        <v>4478</v>
      </c>
      <c r="G42" s="78">
        <v>33931</v>
      </c>
      <c r="H42" s="76">
        <v>28682</v>
      </c>
      <c r="I42" s="77">
        <v>916</v>
      </c>
      <c r="J42" s="78">
        <v>29598</v>
      </c>
      <c r="K42" s="116">
        <f t="shared" si="0"/>
        <v>97.38227005737954</v>
      </c>
      <c r="L42" s="89">
        <f t="shared" si="1"/>
        <v>20.455560518088433</v>
      </c>
      <c r="M42" s="117">
        <f t="shared" si="2"/>
        <v>87.22996669712063</v>
      </c>
    </row>
    <row r="43" spans="1:13" ht="18" customHeight="1">
      <c r="A43" s="10"/>
      <c r="B43" s="192"/>
      <c r="C43" s="183" t="s">
        <v>35</v>
      </c>
      <c r="D43" s="208"/>
      <c r="E43" s="223">
        <v>978</v>
      </c>
      <c r="F43" s="77">
        <v>264</v>
      </c>
      <c r="G43" s="78">
        <v>1242</v>
      </c>
      <c r="H43" s="76">
        <v>807</v>
      </c>
      <c r="I43" s="77">
        <v>3</v>
      </c>
      <c r="J43" s="78">
        <v>810</v>
      </c>
      <c r="K43" s="116">
        <f t="shared" si="0"/>
        <v>82.51533742331289</v>
      </c>
      <c r="L43" s="89">
        <f t="shared" si="1"/>
        <v>1.1363636363636365</v>
      </c>
      <c r="M43" s="117">
        <f t="shared" si="2"/>
        <v>65.21739130434783</v>
      </c>
    </row>
    <row r="44" spans="1:13" ht="18" customHeight="1">
      <c r="A44" s="10"/>
      <c r="B44" s="193"/>
      <c r="C44" s="184" t="s">
        <v>36</v>
      </c>
      <c r="D44" s="209"/>
      <c r="E44" s="224">
        <v>3809</v>
      </c>
      <c r="F44" s="80">
        <v>169</v>
      </c>
      <c r="G44" s="81">
        <v>3978</v>
      </c>
      <c r="H44" s="79">
        <v>3752</v>
      </c>
      <c r="I44" s="80">
        <v>66</v>
      </c>
      <c r="J44" s="81">
        <v>3818</v>
      </c>
      <c r="K44" s="101">
        <f t="shared" si="0"/>
        <v>98.50354423733263</v>
      </c>
      <c r="L44" s="90">
        <f t="shared" si="1"/>
        <v>39.053254437869825</v>
      </c>
      <c r="M44" s="102">
        <f t="shared" si="2"/>
        <v>95.97787833081951</v>
      </c>
    </row>
    <row r="45" spans="1:13" ht="18" customHeight="1" thickBot="1">
      <c r="A45" s="10"/>
      <c r="B45" s="221"/>
      <c r="C45" s="219" t="s">
        <v>37</v>
      </c>
      <c r="D45" s="231"/>
      <c r="E45" s="226">
        <v>1668</v>
      </c>
      <c r="F45" s="154">
        <v>16</v>
      </c>
      <c r="G45" s="155">
        <v>1684</v>
      </c>
      <c r="H45" s="153">
        <v>1638</v>
      </c>
      <c r="I45" s="154">
        <v>13</v>
      </c>
      <c r="J45" s="155">
        <v>1651</v>
      </c>
      <c r="K45" s="163">
        <f t="shared" si="0"/>
        <v>98.20143884892086</v>
      </c>
      <c r="L45" s="156">
        <f t="shared" si="1"/>
        <v>81.25</v>
      </c>
      <c r="M45" s="164">
        <f t="shared" si="2"/>
        <v>98.04038004750593</v>
      </c>
    </row>
    <row r="46" spans="1:13" ht="18" customHeight="1" thickTop="1">
      <c r="A46" s="13"/>
      <c r="B46" s="195"/>
      <c r="C46" s="186" t="s">
        <v>57</v>
      </c>
      <c r="D46" s="211"/>
      <c r="E46" s="227">
        <f>SUM(E5:E15)</f>
        <v>1172337</v>
      </c>
      <c r="F46" s="106">
        <f>SUM(F5:F15)</f>
        <v>110438</v>
      </c>
      <c r="G46" s="107">
        <f>SUM(G5:G15)</f>
        <v>1282775</v>
      </c>
      <c r="H46" s="105">
        <f>SUM(H5:H15)</f>
        <v>1143459</v>
      </c>
      <c r="I46" s="106">
        <f>SUM(I5:I15)</f>
        <v>31446</v>
      </c>
      <c r="J46" s="107">
        <f>SUM(J5:J15)</f>
        <v>1174905</v>
      </c>
      <c r="K46" s="157">
        <f t="shared" si="0"/>
        <v>97.53671512542896</v>
      </c>
      <c r="L46" s="108">
        <f t="shared" si="1"/>
        <v>28.473894855031784</v>
      </c>
      <c r="M46" s="158">
        <f t="shared" si="2"/>
        <v>91.59088694431993</v>
      </c>
    </row>
    <row r="47" spans="1:13" ht="18" customHeight="1" thickBot="1">
      <c r="A47" s="13"/>
      <c r="B47" s="196"/>
      <c r="C47" s="187" t="s">
        <v>58</v>
      </c>
      <c r="D47" s="212"/>
      <c r="E47" s="228">
        <f>SUM(E16:E45)</f>
        <v>339840</v>
      </c>
      <c r="F47" s="86">
        <f>SUM(F16:F45)</f>
        <v>33975</v>
      </c>
      <c r="G47" s="87">
        <f>SUM(G16:G45)</f>
        <v>373815</v>
      </c>
      <c r="H47" s="85">
        <f>SUM(H16:H45)</f>
        <v>330437</v>
      </c>
      <c r="I47" s="86">
        <f>SUM(I16:I45)</f>
        <v>9929</v>
      </c>
      <c r="J47" s="87">
        <f>SUM(J16:J45)</f>
        <v>340366</v>
      </c>
      <c r="K47" s="120">
        <f t="shared" si="0"/>
        <v>97.23310969868173</v>
      </c>
      <c r="L47" s="100">
        <f t="shared" si="1"/>
        <v>29.224429727740986</v>
      </c>
      <c r="M47" s="121">
        <f t="shared" si="2"/>
        <v>91.05199095809424</v>
      </c>
    </row>
    <row r="48" spans="2:13" ht="18" customHeight="1" thickBot="1">
      <c r="B48" s="197"/>
      <c r="C48" s="188" t="s">
        <v>104</v>
      </c>
      <c r="D48" s="213"/>
      <c r="E48" s="229">
        <f>SUM(E46:E47)</f>
        <v>1512177</v>
      </c>
      <c r="F48" s="94">
        <f>SUM(F46:F47)</f>
        <v>144413</v>
      </c>
      <c r="G48" s="95">
        <f>SUM(G46:G47)</f>
        <v>1656590</v>
      </c>
      <c r="H48" s="93">
        <f>SUM(H46:H47)</f>
        <v>1473896</v>
      </c>
      <c r="I48" s="94">
        <f>SUM(I46:I47)</f>
        <v>41375</v>
      </c>
      <c r="J48" s="95">
        <f>SUM(J46:J47)</f>
        <v>1515271</v>
      </c>
      <c r="K48" s="146">
        <f t="shared" si="0"/>
        <v>97.46848417877007</v>
      </c>
      <c r="L48" s="104">
        <f t="shared" si="1"/>
        <v>28.650467755672963</v>
      </c>
      <c r="M48" s="147">
        <f t="shared" si="2"/>
        <v>91.4692832867517</v>
      </c>
    </row>
    <row r="49" spans="5:10" s="308" customFormat="1" ht="11.25">
      <c r="E49" s="11"/>
      <c r="F49" s="11"/>
      <c r="G49" s="11"/>
      <c r="H49" s="11"/>
      <c r="I49" s="11"/>
      <c r="J49" s="11"/>
    </row>
    <row r="50" spans="5:10" s="308" customFormat="1" ht="11.25">
      <c r="E50" s="11"/>
      <c r="F50" s="11"/>
      <c r="G50" s="11"/>
      <c r="H50" s="11"/>
      <c r="I50" s="11"/>
      <c r="J50" s="11"/>
    </row>
  </sheetData>
  <mergeCells count="12">
    <mergeCell ref="J3:J4"/>
    <mergeCell ref="M3:M4"/>
    <mergeCell ref="K3:K4"/>
    <mergeCell ref="L3:L4"/>
    <mergeCell ref="E2:G2"/>
    <mergeCell ref="H2:J2"/>
    <mergeCell ref="K2:M2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2013-05-27T04:18:54Z</cp:lastPrinted>
  <dcterms:created xsi:type="dcterms:W3CDTF">1999-11-16T09:09:36Z</dcterms:created>
  <dcterms:modified xsi:type="dcterms:W3CDTF">2013-05-27T04:22:58Z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