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6.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7.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35" windowHeight="8745" tabRatio="836" firstSheet="14" activeTab="21"/>
  </bookViews>
  <sheets>
    <sheet name="入力シート" sheetId="1" r:id="rId1"/>
    <sheet name="目次" sheetId="2" r:id="rId2"/>
    <sheet name="営工第1号" sheetId="3" r:id="rId3"/>
    <sheet name="第3号" sheetId="4" r:id="rId4"/>
    <sheet name="第4号" sheetId="5" r:id="rId5"/>
    <sheet name="第6号" sheetId="6" r:id="rId6"/>
    <sheet name="別紙1（第6号）" sheetId="7" r:id="rId7"/>
    <sheet name="別紙3" sheetId="8" r:id="rId8"/>
    <sheet name="別紙4" sheetId="9" r:id="rId9"/>
    <sheet name="再委託（様式１）" sheetId="10" r:id="rId10"/>
    <sheet name="再委託（様式２）（変更）" sheetId="11" r:id="rId11"/>
    <sheet name="第8号" sheetId="12" r:id="rId12"/>
    <sheet name="第35号" sheetId="13" r:id="rId13"/>
    <sheet name="修繕報告書" sheetId="14" r:id="rId14"/>
    <sheet name="第37号" sheetId="15" r:id="rId15"/>
    <sheet name="請求書" sheetId="16" r:id="rId16"/>
    <sheet name="第34号" sheetId="17" r:id="rId17"/>
    <sheet name="第11号" sheetId="18" r:id="rId18"/>
    <sheet name="第11号 (別添)" sheetId="19" r:id="rId19"/>
    <sheet name="第13号" sheetId="20" r:id="rId20"/>
    <sheet name="第27号" sheetId="21" r:id="rId21"/>
    <sheet name="日報" sheetId="22" r:id="rId22"/>
    <sheet name="書式-21" sheetId="23" r:id="rId23"/>
    <sheet name="時間外・休日作業届" sheetId="24" r:id="rId24"/>
    <sheet name="作業主任者選任届" sheetId="25" r:id="rId25"/>
    <sheet name="チェックシート" sheetId="26" r:id="rId26"/>
    <sheet name="Sheet1" sheetId="27" r:id="rId27"/>
  </sheets>
  <externalReferences>
    <externalReference r:id="rId30"/>
    <externalReference r:id="rId31"/>
    <externalReference r:id="rId32"/>
  </externalReferences>
  <definedNames>
    <definedName name="_______________________________l1" localSheetId="10">#REF!</definedName>
    <definedName name="_______________________________l1" localSheetId="20">#REF!</definedName>
    <definedName name="_______________________________l1">#REF!</definedName>
    <definedName name="_______________________________l2" localSheetId="10">#REF!</definedName>
    <definedName name="_______________________________l2" localSheetId="20">#REF!</definedName>
    <definedName name="_______________________________l2">#REF!</definedName>
    <definedName name="______________________________l1" localSheetId="10">#REF!</definedName>
    <definedName name="______________________________l1" localSheetId="20">#REF!</definedName>
    <definedName name="______________________________l1">#REF!</definedName>
    <definedName name="______________________________l2" localSheetId="10">#REF!</definedName>
    <definedName name="______________________________l2" localSheetId="20">#REF!</definedName>
    <definedName name="______________________________l2">#REF!</definedName>
    <definedName name="_____________________________l1" localSheetId="10">#REF!</definedName>
    <definedName name="_____________________________l1" localSheetId="20">#REF!</definedName>
    <definedName name="_____________________________l1">#REF!</definedName>
    <definedName name="_____________________________l2" localSheetId="10">#REF!</definedName>
    <definedName name="_____________________________l2" localSheetId="20">#REF!</definedName>
    <definedName name="_____________________________l2">#REF!</definedName>
    <definedName name="____________________________l1" localSheetId="10">#REF!</definedName>
    <definedName name="____________________________l1" localSheetId="20">#REF!</definedName>
    <definedName name="____________________________l1">#REF!</definedName>
    <definedName name="____________________________l2" localSheetId="10">#REF!</definedName>
    <definedName name="____________________________l2" localSheetId="20">#REF!</definedName>
    <definedName name="____________________________l2">#REF!</definedName>
    <definedName name="___________________________l1" localSheetId="10">#REF!</definedName>
    <definedName name="___________________________l1" localSheetId="20">#REF!</definedName>
    <definedName name="___________________________l1">#REF!</definedName>
    <definedName name="___________________________l2" localSheetId="10">#REF!</definedName>
    <definedName name="___________________________l2" localSheetId="20">#REF!</definedName>
    <definedName name="___________________________l2">#REF!</definedName>
    <definedName name="__________________________l1" localSheetId="10">#REF!</definedName>
    <definedName name="__________________________l1" localSheetId="20">#REF!</definedName>
    <definedName name="__________________________l1">#REF!</definedName>
    <definedName name="__________________________l2" localSheetId="10">#REF!</definedName>
    <definedName name="__________________________l2" localSheetId="20">#REF!</definedName>
    <definedName name="__________________________l2">#REF!</definedName>
    <definedName name="_________________________l1" localSheetId="10">#REF!</definedName>
    <definedName name="_________________________l1" localSheetId="20">#REF!</definedName>
    <definedName name="_________________________l1">#REF!</definedName>
    <definedName name="_________________________l2" localSheetId="10">#REF!</definedName>
    <definedName name="_________________________l2" localSheetId="20">#REF!</definedName>
    <definedName name="_________________________l2">#REF!</definedName>
    <definedName name="________________________l1" localSheetId="10">#REF!</definedName>
    <definedName name="________________________l1" localSheetId="20">#REF!</definedName>
    <definedName name="________________________l1">#REF!</definedName>
    <definedName name="________________________l2" localSheetId="10">#REF!</definedName>
    <definedName name="________________________l2" localSheetId="20">#REF!</definedName>
    <definedName name="________________________l2">#REF!</definedName>
    <definedName name="_______________________l1" localSheetId="10">#REF!</definedName>
    <definedName name="_______________________l1" localSheetId="20">#REF!</definedName>
    <definedName name="_______________________l1">#REF!</definedName>
    <definedName name="_______________________l2" localSheetId="10">#REF!</definedName>
    <definedName name="_______________________l2" localSheetId="20">#REF!</definedName>
    <definedName name="_______________________l2">#REF!</definedName>
    <definedName name="______________________l1" localSheetId="10">#REF!</definedName>
    <definedName name="______________________l1" localSheetId="20">#REF!</definedName>
    <definedName name="______________________l1">#REF!</definedName>
    <definedName name="______________________l2" localSheetId="10">#REF!</definedName>
    <definedName name="______________________l2" localSheetId="20">#REF!</definedName>
    <definedName name="______________________l2">#REF!</definedName>
    <definedName name="_____________________l1" localSheetId="10">#REF!</definedName>
    <definedName name="_____________________l1" localSheetId="20">#REF!</definedName>
    <definedName name="_____________________l1">#REF!</definedName>
    <definedName name="_____________________l2" localSheetId="10">#REF!</definedName>
    <definedName name="_____________________l2" localSheetId="20">#REF!</definedName>
    <definedName name="_____________________l2">#REF!</definedName>
    <definedName name="____________________l1" localSheetId="10">#REF!</definedName>
    <definedName name="____________________l1" localSheetId="20">#REF!</definedName>
    <definedName name="____________________l1">#REF!</definedName>
    <definedName name="____________________l2" localSheetId="10">#REF!</definedName>
    <definedName name="____________________l2" localSheetId="20">#REF!</definedName>
    <definedName name="____________________l2">#REF!</definedName>
    <definedName name="___________________l1" localSheetId="10">#REF!</definedName>
    <definedName name="___________________l1" localSheetId="20">#REF!</definedName>
    <definedName name="___________________l1">#REF!</definedName>
    <definedName name="___________________l2" localSheetId="10">#REF!</definedName>
    <definedName name="___________________l2" localSheetId="20">#REF!</definedName>
    <definedName name="___________________l2">#REF!</definedName>
    <definedName name="__________________l1" localSheetId="10">#REF!</definedName>
    <definedName name="__________________l1" localSheetId="20">#REF!</definedName>
    <definedName name="__________________l1">#REF!</definedName>
    <definedName name="__________________l2" localSheetId="10">#REF!</definedName>
    <definedName name="__________________l2" localSheetId="20">#REF!</definedName>
    <definedName name="__________________l2">#REF!</definedName>
    <definedName name="_________________l1" localSheetId="10">#REF!</definedName>
    <definedName name="_________________l1" localSheetId="20">#REF!</definedName>
    <definedName name="_________________l1">#REF!</definedName>
    <definedName name="_________________l2" localSheetId="10">#REF!</definedName>
    <definedName name="_________________l2" localSheetId="20">#REF!</definedName>
    <definedName name="_________________l2">#REF!</definedName>
    <definedName name="________________l1" localSheetId="10">#REF!</definedName>
    <definedName name="________________l1" localSheetId="20">#REF!</definedName>
    <definedName name="________________l1">#REF!</definedName>
    <definedName name="________________l2" localSheetId="10">#REF!</definedName>
    <definedName name="________________l2" localSheetId="20">#REF!</definedName>
    <definedName name="________________l2">#REF!</definedName>
    <definedName name="_______________l1" localSheetId="10">#REF!</definedName>
    <definedName name="_______________l1" localSheetId="20">#REF!</definedName>
    <definedName name="_______________l1">#REF!</definedName>
    <definedName name="_______________l2" localSheetId="10">#REF!</definedName>
    <definedName name="_______________l2" localSheetId="20">#REF!</definedName>
    <definedName name="_______________l2">#REF!</definedName>
    <definedName name="______________l1" localSheetId="10">#REF!</definedName>
    <definedName name="______________l1" localSheetId="20">#REF!</definedName>
    <definedName name="______________l1">#REF!</definedName>
    <definedName name="______________l2" localSheetId="10">#REF!</definedName>
    <definedName name="______________l2" localSheetId="20">#REF!</definedName>
    <definedName name="______________l2">#REF!</definedName>
    <definedName name="_____________l1" localSheetId="10">#REF!</definedName>
    <definedName name="_____________l1" localSheetId="20">#REF!</definedName>
    <definedName name="_____________l1">#REF!</definedName>
    <definedName name="_____________l2" localSheetId="10">#REF!</definedName>
    <definedName name="_____________l2" localSheetId="20">#REF!</definedName>
    <definedName name="_____________l2">#REF!</definedName>
    <definedName name="____________l1" localSheetId="10">#REF!</definedName>
    <definedName name="____________l1" localSheetId="20">#REF!</definedName>
    <definedName name="____________l1">#REF!</definedName>
    <definedName name="____________l2" localSheetId="10">#REF!</definedName>
    <definedName name="____________l2" localSheetId="20">#REF!</definedName>
    <definedName name="____________l2">#REF!</definedName>
    <definedName name="___________l1" localSheetId="10">#REF!</definedName>
    <definedName name="___________l1" localSheetId="20">#REF!</definedName>
    <definedName name="___________l1">#REF!</definedName>
    <definedName name="___________l2" localSheetId="10">#REF!</definedName>
    <definedName name="___________l2" localSheetId="20">#REF!</definedName>
    <definedName name="___________l2">#REF!</definedName>
    <definedName name="__________l1" localSheetId="10">#REF!</definedName>
    <definedName name="__________l1" localSheetId="20">#REF!</definedName>
    <definedName name="__________l1">#REF!</definedName>
    <definedName name="__________l2" localSheetId="10">#REF!</definedName>
    <definedName name="__________l2" localSheetId="20">#REF!</definedName>
    <definedName name="__________l2">#REF!</definedName>
    <definedName name="_________l1" localSheetId="10">#REF!</definedName>
    <definedName name="_________l1" localSheetId="20">#REF!</definedName>
    <definedName name="_________l1">#REF!</definedName>
    <definedName name="_________l2" localSheetId="10">#REF!</definedName>
    <definedName name="_________l2" localSheetId="20">#REF!</definedName>
    <definedName name="_________l2">#REF!</definedName>
    <definedName name="________l1" localSheetId="10">#REF!</definedName>
    <definedName name="________l1" localSheetId="20">#REF!</definedName>
    <definedName name="________l1">#REF!</definedName>
    <definedName name="________l2" localSheetId="10">#REF!</definedName>
    <definedName name="________l2" localSheetId="20">#REF!</definedName>
    <definedName name="________l2">#REF!</definedName>
    <definedName name="_______l1" localSheetId="10">#REF!</definedName>
    <definedName name="_______l1" localSheetId="20">#REF!</definedName>
    <definedName name="_______l1">#REF!</definedName>
    <definedName name="_______l2" localSheetId="10">#REF!</definedName>
    <definedName name="_______l2" localSheetId="20">#REF!</definedName>
    <definedName name="_______l2">#REF!</definedName>
    <definedName name="______l1" localSheetId="10">#REF!</definedName>
    <definedName name="______l1" localSheetId="20">#REF!</definedName>
    <definedName name="______l1">#REF!</definedName>
    <definedName name="______l2" localSheetId="10">#REF!</definedName>
    <definedName name="______l2" localSheetId="20">#REF!</definedName>
    <definedName name="______l2">#REF!</definedName>
    <definedName name="_____l1" localSheetId="10">#REF!</definedName>
    <definedName name="_____l1" localSheetId="20">#REF!</definedName>
    <definedName name="_____l1">#REF!</definedName>
    <definedName name="_____l2" localSheetId="10">#REF!</definedName>
    <definedName name="_____l2" localSheetId="20">#REF!</definedName>
    <definedName name="_____l2">#REF!</definedName>
    <definedName name="____l1" localSheetId="10">#REF!</definedName>
    <definedName name="____l1" localSheetId="20">#REF!</definedName>
    <definedName name="____l1">#REF!</definedName>
    <definedName name="____l2" localSheetId="10">#REF!</definedName>
    <definedName name="____l2" localSheetId="20">#REF!</definedName>
    <definedName name="____l2">#REF!</definedName>
    <definedName name="___l1" localSheetId="10">#REF!</definedName>
    <definedName name="___l1" localSheetId="20">#REF!</definedName>
    <definedName name="___l1">#REF!</definedName>
    <definedName name="___l2" localSheetId="10">#REF!</definedName>
    <definedName name="___l2" localSheetId="20">#REF!</definedName>
    <definedName name="___l2">#REF!</definedName>
    <definedName name="__l1" localSheetId="10">#REF!</definedName>
    <definedName name="__l1" localSheetId="20">#REF!</definedName>
    <definedName name="__l1">#REF!</definedName>
    <definedName name="__l2" localSheetId="10">#REF!</definedName>
    <definedName name="__l2" localSheetId="20">#REF!</definedName>
    <definedName name="__l2">#REF!</definedName>
    <definedName name="_1H13棟数_延床_計" localSheetId="10">#REF!</definedName>
    <definedName name="_1H13棟数_延床_計" localSheetId="20">#REF!</definedName>
    <definedName name="_1H13棟数_延床_計">#REF!</definedName>
    <definedName name="_1l1_" localSheetId="10">#REF!</definedName>
    <definedName name="_1l1_" localSheetId="20">#REF!</definedName>
    <definedName name="_1l1_">#REF!</definedName>
    <definedName name="_2l2_" localSheetId="10">#REF!</definedName>
    <definedName name="_2l2_" localSheetId="20">#REF!</definedName>
    <definedName name="_2l2_">#REF!</definedName>
    <definedName name="_2棟T_H13all→H12" localSheetId="10">#REF!</definedName>
    <definedName name="_2棟T_H13all→H12" localSheetId="20">#REF!</definedName>
    <definedName name="_2棟T_H13all→H12">#REF!</definedName>
    <definedName name="_Fill" localSheetId="9" hidden="1">#REF!</definedName>
    <definedName name="_Fill" localSheetId="10" hidden="1">#REF!</definedName>
    <definedName name="_Fill" localSheetId="24" hidden="1">#REF!</definedName>
    <definedName name="_Fill" localSheetId="23" hidden="1">#REF!</definedName>
    <definedName name="_Fill" localSheetId="13" hidden="1">#REF!</definedName>
    <definedName name="_Fill" localSheetId="15" hidden="1">#REF!</definedName>
    <definedName name="_Fill" localSheetId="18" hidden="1">#REF!</definedName>
    <definedName name="_Fill" localSheetId="19" hidden="1">#REF!</definedName>
    <definedName name="_Fill" localSheetId="20" hidden="1">#REF!</definedName>
    <definedName name="_Fill" localSheetId="6" hidden="1">#REF!</definedName>
    <definedName name="_Fill" hidden="1">#REF!</definedName>
    <definedName name="_Key1" localSheetId="9" hidden="1">#REF!</definedName>
    <definedName name="_Key1" localSheetId="10" hidden="1">#REF!</definedName>
    <definedName name="_Key1" localSheetId="24" hidden="1">#REF!</definedName>
    <definedName name="_Key1" localSheetId="23" hidden="1">#REF!</definedName>
    <definedName name="_Key1" localSheetId="13" hidden="1">#REF!</definedName>
    <definedName name="_Key1" localSheetId="18" hidden="1">#REF!</definedName>
    <definedName name="_Key1" localSheetId="19" hidden="1">#REF!</definedName>
    <definedName name="_Key1" localSheetId="20" hidden="1">#REF!</definedName>
    <definedName name="_Key1" localSheetId="6" hidden="1">#REF!</definedName>
    <definedName name="_Key1" hidden="1">#REF!</definedName>
    <definedName name="_Key2" localSheetId="9" hidden="1">#REF!</definedName>
    <definedName name="_Key2" localSheetId="10" hidden="1">#REF!</definedName>
    <definedName name="_Key2" localSheetId="24" hidden="1">#REF!</definedName>
    <definedName name="_Key2" localSheetId="23" hidden="1">#REF!</definedName>
    <definedName name="_Key2" localSheetId="13" hidden="1">#REF!</definedName>
    <definedName name="_Key2" localSheetId="18" hidden="1">#REF!</definedName>
    <definedName name="_Key2" localSheetId="19" hidden="1">#REF!</definedName>
    <definedName name="_Key2" localSheetId="20" hidden="1">#REF!</definedName>
    <definedName name="_Key2" localSheetId="6" hidden="1">#REF!</definedName>
    <definedName name="_Key2" hidden="1">#REF!</definedName>
    <definedName name="_l1" localSheetId="2">#REF!</definedName>
    <definedName name="_l1" localSheetId="10">#REF!</definedName>
    <definedName name="_l1" localSheetId="20">#REF!</definedName>
    <definedName name="_l1">#REF!</definedName>
    <definedName name="_l2" localSheetId="2">#REF!</definedName>
    <definedName name="_l2" localSheetId="10">#REF!</definedName>
    <definedName name="_l2" localSheetId="20">#REF!</definedName>
    <definedName name="_l2">#REF!</definedName>
    <definedName name="_Order1" hidden="1">255</definedName>
    <definedName name="_Order2" hidden="1">255</definedName>
    <definedName name="_Sort" localSheetId="9" hidden="1">#REF!</definedName>
    <definedName name="_Sort" localSheetId="10" hidden="1">#REF!</definedName>
    <definedName name="_Sort" localSheetId="24" hidden="1">#REF!</definedName>
    <definedName name="_Sort" localSheetId="23" hidden="1">#REF!</definedName>
    <definedName name="_Sort" localSheetId="13" hidden="1">#REF!</definedName>
    <definedName name="_Sort" localSheetId="18" hidden="1">#REF!</definedName>
    <definedName name="_Sort" localSheetId="19" hidden="1">#REF!</definedName>
    <definedName name="_Sort" localSheetId="20" hidden="1">#REF!</definedName>
    <definedName name="_Sort" localSheetId="6" hidden="1">#REF!</definedName>
    <definedName name="_Sort" hidden="1">#REF!</definedName>
    <definedName name="A" localSheetId="2">#REF!</definedName>
    <definedName name="A" localSheetId="10">#REF!</definedName>
    <definedName name="A" localSheetId="20">#REF!</definedName>
    <definedName name="A">#REF!</definedName>
    <definedName name="aaaa" localSheetId="9" hidden="1">#REF!</definedName>
    <definedName name="aaaa" localSheetId="10" hidden="1">#REF!</definedName>
    <definedName name="aaaa" localSheetId="23" hidden="1">#REF!</definedName>
    <definedName name="aaaa" localSheetId="13" hidden="1">#REF!</definedName>
    <definedName name="aaaa" localSheetId="18" hidden="1">#REF!</definedName>
    <definedName name="aaaa" localSheetId="19" hidden="1">#REF!</definedName>
    <definedName name="aaaa" localSheetId="20" hidden="1">#REF!</definedName>
    <definedName name="aaaa" localSheetId="6" hidden="1">#REF!</definedName>
    <definedName name="aaaa" hidden="1">#REF!</definedName>
    <definedName name="ADD" localSheetId="10">#REF!</definedName>
    <definedName name="ADD" localSheetId="20">#REF!</definedName>
    <definedName name="ADD">#REF!</definedName>
    <definedName name="Cm" localSheetId="2">#REF!</definedName>
    <definedName name="Cm" localSheetId="10">#REF!</definedName>
    <definedName name="Cm" localSheetId="20">#REF!</definedName>
    <definedName name="Cm">#REF!</definedName>
    <definedName name="F" localSheetId="2">#REF!</definedName>
    <definedName name="F" localSheetId="10">#REF!</definedName>
    <definedName name="F" localSheetId="20">#REF!</definedName>
    <definedName name="F">#REF!</definedName>
    <definedName name="ff" localSheetId="9" hidden="1">#REF!</definedName>
    <definedName name="ff" localSheetId="10" hidden="1">#REF!</definedName>
    <definedName name="ff" localSheetId="24" hidden="1">#REF!</definedName>
    <definedName name="ff" localSheetId="23" hidden="1">#REF!</definedName>
    <definedName name="ff" localSheetId="13" hidden="1">#REF!</definedName>
    <definedName name="ff" localSheetId="18" hidden="1">#REF!</definedName>
    <definedName name="ff" localSheetId="19" hidden="1">#REF!</definedName>
    <definedName name="ff" localSheetId="20" hidden="1">#REF!</definedName>
    <definedName name="ff" localSheetId="6" hidden="1">#REF!</definedName>
    <definedName name="ff" hidden="1">#REF!</definedName>
    <definedName name="H" localSheetId="2">#REF!</definedName>
    <definedName name="H" localSheetId="10">#REF!</definedName>
    <definedName name="H" localSheetId="20">#REF!</definedName>
    <definedName name="H">#REF!</definedName>
    <definedName name="H13棟数" localSheetId="10">#REF!</definedName>
    <definedName name="H13棟数" localSheetId="20">#REF!</definedName>
    <definedName name="H13棟数">#REF!</definedName>
    <definedName name="innsatu" localSheetId="10">#REF!</definedName>
    <definedName name="innsatu" localSheetId="20">#REF!</definedName>
    <definedName name="innsatu">#REF!</definedName>
    <definedName name="LB" localSheetId="2">#REF!</definedName>
    <definedName name="LB" localSheetId="10">#REF!</definedName>
    <definedName name="LB" localSheetId="20">#REF!</definedName>
    <definedName name="LB">#REF!</definedName>
    <definedName name="M" localSheetId="2">#REF!</definedName>
    <definedName name="M" localSheetId="10">#REF!</definedName>
    <definedName name="M" localSheetId="20">#REF!</definedName>
    <definedName name="M">#REF!</definedName>
    <definedName name="m1s" localSheetId="2">#REF!</definedName>
    <definedName name="m1s" localSheetId="10">#REF!</definedName>
    <definedName name="m1s" localSheetId="20">#REF!</definedName>
    <definedName name="m1s">#REF!</definedName>
    <definedName name="ME代価" localSheetId="9" hidden="1">#REF!</definedName>
    <definedName name="ME代価" localSheetId="10" hidden="1">#REF!</definedName>
    <definedName name="ME代価" localSheetId="23" hidden="1">#REF!</definedName>
    <definedName name="ME代価" localSheetId="13" hidden="1">#REF!</definedName>
    <definedName name="ME代価" localSheetId="18" hidden="1">#REF!</definedName>
    <definedName name="ME代価" localSheetId="19" hidden="1">#REF!</definedName>
    <definedName name="ME代価" localSheetId="20" hidden="1">#REF!</definedName>
    <definedName name="ME代価" localSheetId="6" hidden="1">#REF!</definedName>
    <definedName name="ME代価" hidden="1">#REF!</definedName>
    <definedName name="mm" localSheetId="2">#REF!</definedName>
    <definedName name="mm" localSheetId="10">#REF!</definedName>
    <definedName name="mm" localSheetId="20">#REF!</definedName>
    <definedName name="mm">#REF!</definedName>
    <definedName name="n" localSheetId="2">#REF!</definedName>
    <definedName name="n" localSheetId="10">#REF!</definedName>
    <definedName name="n" localSheetId="20">#REF!</definedName>
    <definedName name="n">#REF!</definedName>
    <definedName name="ＯＭＵ" localSheetId="9" hidden="1">#REF!</definedName>
    <definedName name="ＯＭＵ" localSheetId="10" hidden="1">#REF!</definedName>
    <definedName name="ＯＭＵ" localSheetId="23" hidden="1">#REF!</definedName>
    <definedName name="ＯＭＵ" localSheetId="13" hidden="1">#REF!</definedName>
    <definedName name="ＯＭＵ" localSheetId="18" hidden="1">#REF!</definedName>
    <definedName name="ＯＭＵ" localSheetId="19" hidden="1">#REF!</definedName>
    <definedName name="ＯＭＵ" localSheetId="20" hidden="1">#REF!</definedName>
    <definedName name="ＯＭＵ" localSheetId="6" hidden="1">#REF!</definedName>
    <definedName name="ＯＭＵ" hidden="1">#REF!</definedName>
    <definedName name="page1" localSheetId="10">#REF!</definedName>
    <definedName name="page1" localSheetId="20">#REF!</definedName>
    <definedName name="page1">#REF!</definedName>
    <definedName name="page2" localSheetId="10">#REF!</definedName>
    <definedName name="page2" localSheetId="20">#REF!</definedName>
    <definedName name="page2">#REF!</definedName>
    <definedName name="_xlnm.Print_Area" localSheetId="2">'営工第1号'!$A$1:$M$34</definedName>
    <definedName name="_xlnm.Print_Area" localSheetId="9">'再委託（様式１）'!$A$1:$I$38</definedName>
    <definedName name="_xlnm.Print_Area" localSheetId="10">'再委託（様式２）（変更）'!$A$1:$I$42</definedName>
    <definedName name="_xlnm.Print_Area" localSheetId="24">'作業主任者選任届'!$A$1:$H$28</definedName>
    <definedName name="_xlnm.Print_Area" localSheetId="23">'時間外・休日作業届'!$A$1:$J$34</definedName>
    <definedName name="_xlnm.Print_Area" localSheetId="13">'修繕報告書'!$A$1:$AI$94</definedName>
    <definedName name="_xlnm.Print_Area" localSheetId="17">'第11号'!$A$1:$P$32</definedName>
    <definedName name="_xlnm.Print_Area" localSheetId="18">'第11号 (別添)'!$A$1:$O$31</definedName>
    <definedName name="_xlnm.Print_Area" localSheetId="19">'第13号'!$A$1:$P$35</definedName>
    <definedName name="_xlnm.Print_Area" localSheetId="20">'第27号'!$A$1:$AI$50</definedName>
    <definedName name="_xlnm.Print_Area" localSheetId="16">'第34号'!$A$1:$S$36</definedName>
    <definedName name="_xlnm.Print_Area" localSheetId="12">'第35号'!$A$1:$L$30</definedName>
    <definedName name="_xlnm.Print_Area" localSheetId="14">'第37号'!$A$1:$L$34</definedName>
    <definedName name="_xlnm.Print_Area" localSheetId="3">'第3号'!$A$1:$L$29</definedName>
    <definedName name="_xlnm.Print_Area" localSheetId="4">'第4号'!$A$1:$Z$28</definedName>
    <definedName name="_xlnm.Print_Area" localSheetId="5">'第6号'!$A$1:$L$29</definedName>
    <definedName name="_xlnm.Print_Area" localSheetId="11">'第8号'!$A$1:$G$55</definedName>
    <definedName name="_xlnm.Print_Area" localSheetId="0">'入力シート'!$A$1:$L$28</definedName>
    <definedName name="_xlnm.Print_Area" localSheetId="6">'別紙1（第6号）'!$A$1:$F$29</definedName>
    <definedName name="_xlnm.Print_Area" localSheetId="7">'別紙3'!$A$1:$G$28</definedName>
    <definedName name="_xlnm.Print_Area" localSheetId="8">'別紙4'!$A$1:$G$28</definedName>
    <definedName name="_xlnm.Print_Area" localSheetId="1">'目次'!$A$1:$J$39</definedName>
    <definedName name="_xlnm.Print_Titles" localSheetId="1">'目次'!$2:$6</definedName>
    <definedName name="ps" localSheetId="2">#REF!</definedName>
    <definedName name="ps" localSheetId="10">#REF!</definedName>
    <definedName name="ps" localSheetId="20">#REF!</definedName>
    <definedName name="ps">#REF!</definedName>
    <definedName name="pw" localSheetId="2">#REF!</definedName>
    <definedName name="pw" localSheetId="10">#REF!</definedName>
    <definedName name="pw" localSheetId="20">#REF!</definedName>
    <definedName name="pw">#REF!</definedName>
    <definedName name="V" localSheetId="2">#REF!</definedName>
    <definedName name="V" localSheetId="10">#REF!</definedName>
    <definedName name="V" localSheetId="20">#REF!</definedName>
    <definedName name="V">#REF!</definedName>
    <definedName name="VB" localSheetId="2">#REF!</definedName>
    <definedName name="VB" localSheetId="10">#REF!</definedName>
    <definedName name="VB" localSheetId="20">#REF!</definedName>
    <definedName name="VB">#REF!</definedName>
    <definedName name="Z" localSheetId="2">#REF!</definedName>
    <definedName name="Z" localSheetId="10">#REF!</definedName>
    <definedName name="Z" localSheetId="20">#REF!</definedName>
    <definedName name="Z">#REF!</definedName>
    <definedName name="いんさつ" localSheetId="10">#REF!</definedName>
    <definedName name="いんさつ" localSheetId="20">#REF!</definedName>
    <definedName name="いんさつ">#REF!</definedName>
    <definedName name="ぬ">'[1]H20.10～12月出動表'!$B$1:$S$23</definedName>
    <definedName name="ピボット印刷範囲" localSheetId="10">#REF!</definedName>
    <definedName name="ピボット印刷範囲" localSheetId="20">#REF!</definedName>
    <definedName name="ピボット印刷範囲">#REF!</definedName>
    <definedName name="課別名簿" localSheetId="10">#REF!</definedName>
    <definedName name="課別名簿" localSheetId="20">#REF!</definedName>
    <definedName name="課別名簿">#REF!</definedName>
    <definedName name="工事編" localSheetId="10">#REF!</definedName>
    <definedName name="工事編" localSheetId="20">#REF!</definedName>
    <definedName name="工事編">#REF!</definedName>
    <definedName name="仕訳" localSheetId="9" hidden="1">#REF!</definedName>
    <definedName name="仕訳" localSheetId="10" hidden="1">#REF!</definedName>
    <definedName name="仕訳" localSheetId="23" hidden="1">#REF!</definedName>
    <definedName name="仕訳" localSheetId="13" hidden="1">#REF!</definedName>
    <definedName name="仕訳" localSheetId="18" hidden="1">#REF!</definedName>
    <definedName name="仕訳" localSheetId="19" hidden="1">#REF!</definedName>
    <definedName name="仕訳" localSheetId="20" hidden="1">#REF!</definedName>
    <definedName name="仕訳" localSheetId="6" hidden="1">#REF!</definedName>
    <definedName name="仕訳" hidden="1">#REF!</definedName>
    <definedName name="施工中受注者" localSheetId="10">#REF!</definedName>
    <definedName name="施工中受注者" localSheetId="20">#REF!</definedName>
    <definedName name="施工中受注者">#REF!</definedName>
    <definedName name="氏名" localSheetId="10">'[2]設定'!#REF!</definedName>
    <definedName name="氏名" localSheetId="20">'[2]設定'!#REF!</definedName>
    <definedName name="氏名">'[2]設定'!#REF!</definedName>
    <definedName name="出動表印刷範囲" localSheetId="10">#REF!</definedName>
    <definedName name="出動表印刷範囲" localSheetId="20">#REF!</definedName>
    <definedName name="出動表印刷範囲">#REF!</definedName>
    <definedName name="職員番号" localSheetId="10">'[2]設定'!#REF!</definedName>
    <definedName name="職員番号" localSheetId="20">'[2]設定'!#REF!</definedName>
    <definedName name="職員番号">'[2]設定'!#REF!</definedName>
    <definedName name="電気内訳横" localSheetId="9" hidden="1">#REF!</definedName>
    <definedName name="電気内訳横" localSheetId="10" hidden="1">#REF!</definedName>
    <definedName name="電気内訳横" localSheetId="23" hidden="1">#REF!</definedName>
    <definedName name="電気内訳横" localSheetId="13" hidden="1">#REF!</definedName>
    <definedName name="電気内訳横" localSheetId="18" hidden="1">#REF!</definedName>
    <definedName name="電気内訳横" localSheetId="19" hidden="1">#REF!</definedName>
    <definedName name="電気内訳横" localSheetId="20" hidden="1">#REF!</definedName>
    <definedName name="電気内訳横" localSheetId="6" hidden="1">#REF!</definedName>
    <definedName name="電気内訳横" hidden="1">#REF!</definedName>
    <definedName name="範囲" localSheetId="10">#REF!</definedName>
    <definedName name="範囲" localSheetId="20">#REF!</definedName>
    <definedName name="範囲">#REF!</definedName>
    <definedName name="表紙タイトル">OFFSET('[3]使い方'!$M$1,1,,COUNTA('[3]使い方'!$M:$M)-1,1)</definedName>
    <definedName name="連絡先" localSheetId="10">#REF!</definedName>
    <definedName name="連絡先" localSheetId="20">#REF!</definedName>
    <definedName name="連絡先">#REF!</definedName>
  </definedNames>
  <calcPr fullCalcOnLoad="1"/>
</workbook>
</file>

<file path=xl/comments10.xml><?xml version="1.0" encoding="utf-8"?>
<comments xmlns="http://schemas.openxmlformats.org/spreadsheetml/2006/main">
  <authors>
    <author>-</author>
  </authors>
  <commentList>
    <comment ref="E7" authorId="0">
      <text>
        <r>
          <rPr>
            <sz val="9"/>
            <rFont val="メイリオ"/>
            <family val="3"/>
          </rPr>
          <t>受注者</t>
        </r>
      </text>
    </comment>
  </commentList>
</comments>
</file>

<file path=xl/comments11.xml><?xml version="1.0" encoding="utf-8"?>
<comments xmlns="http://schemas.openxmlformats.org/spreadsheetml/2006/main">
  <authors>
    <author>-</author>
  </authors>
  <commentList>
    <comment ref="E7" authorId="0">
      <text>
        <r>
          <rPr>
            <sz val="9"/>
            <rFont val="メイリオ"/>
            <family val="3"/>
          </rPr>
          <t>受注者</t>
        </r>
      </text>
    </comment>
  </commentList>
</comments>
</file>

<file path=xl/comments13.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15.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comments18.xml><?xml version="1.0" encoding="utf-8"?>
<comments xmlns="http://schemas.openxmlformats.org/spreadsheetml/2006/main">
  <authors>
    <author>-</author>
  </authors>
  <commentList>
    <comment ref="J5" authorId="0">
      <text>
        <r>
          <rPr>
            <sz val="9"/>
            <rFont val="メイリオ"/>
            <family val="3"/>
          </rPr>
          <t>受注者</t>
        </r>
      </text>
    </comment>
  </commentList>
</comments>
</file>

<file path=xl/comments20.xml><?xml version="1.0" encoding="utf-8"?>
<comments xmlns="http://schemas.openxmlformats.org/spreadsheetml/2006/main">
  <authors>
    <author>-</author>
  </authors>
  <commentList>
    <comment ref="I4" authorId="0">
      <text>
        <r>
          <rPr>
            <sz val="9"/>
            <rFont val="メイリオ"/>
            <family val="3"/>
          </rPr>
          <t>受注者</t>
        </r>
      </text>
    </comment>
  </commentList>
</comments>
</file>

<file path=xl/comments22.xml><?xml version="1.0" encoding="utf-8"?>
<comments xmlns="http://schemas.openxmlformats.org/spreadsheetml/2006/main">
  <authors>
    <author>沖縄県</author>
  </authors>
  <commentList>
    <comment ref="B3" authorId="0">
      <text>
        <r>
          <rPr>
            <sz val="12"/>
            <rFont val="MS P ゴシック"/>
            <family val="3"/>
          </rPr>
          <t>現場作業日・検査立合日について作成する。</t>
        </r>
        <r>
          <rPr>
            <sz val="10"/>
            <rFont val="MS P ゴシック"/>
            <family val="3"/>
          </rPr>
          <t>（書類作成、工程会議については作成不要）</t>
        </r>
      </text>
    </comment>
  </commentList>
</comments>
</file>

<file path=xl/comments24.xml><?xml version="1.0" encoding="utf-8"?>
<comments xmlns="http://schemas.openxmlformats.org/spreadsheetml/2006/main">
  <authors>
    <author>-</author>
  </authors>
  <commentList>
    <comment ref="G5" authorId="0">
      <text>
        <r>
          <rPr>
            <sz val="9"/>
            <rFont val="メイリオ"/>
            <family val="3"/>
          </rPr>
          <t>受注者</t>
        </r>
      </text>
    </comment>
  </commentList>
</comments>
</file>

<file path=xl/comments25.xml><?xml version="1.0" encoding="utf-8"?>
<comments xmlns="http://schemas.openxmlformats.org/spreadsheetml/2006/main">
  <authors>
    <author>-</author>
  </authors>
  <commentList>
    <comment ref="E6" authorId="0">
      <text>
        <r>
          <rPr>
            <sz val="9"/>
            <rFont val="メイリオ"/>
            <family val="3"/>
          </rPr>
          <t>受注者</t>
        </r>
      </text>
    </comment>
  </commentList>
</comments>
</file>

<file path=xl/comments3.xml><?xml version="1.0" encoding="utf-8"?>
<comments xmlns="http://schemas.openxmlformats.org/spreadsheetml/2006/main">
  <authors>
    <author>-</author>
  </authors>
  <commentList>
    <comment ref="H6" authorId="0">
      <text>
        <r>
          <rPr>
            <sz val="10"/>
            <rFont val="メイリオ"/>
            <family val="3"/>
          </rPr>
          <t>受注者</t>
        </r>
      </text>
    </comment>
  </commentList>
</comments>
</file>

<file path=xl/comments4.xml><?xml version="1.0" encoding="utf-8"?>
<comments xmlns="http://schemas.openxmlformats.org/spreadsheetml/2006/main">
  <authors>
    <author>-</author>
  </authors>
  <commentList>
    <comment ref="I6" authorId="0">
      <text>
        <r>
          <rPr>
            <sz val="10"/>
            <rFont val="メイリオ"/>
            <family val="3"/>
          </rPr>
          <t>受注者</t>
        </r>
      </text>
    </comment>
  </commentList>
</comments>
</file>

<file path=xl/comments6.xml><?xml version="1.0" encoding="utf-8"?>
<comments xmlns="http://schemas.openxmlformats.org/spreadsheetml/2006/main">
  <authors>
    <author>-</author>
  </authors>
  <commentList>
    <comment ref="I6" authorId="0">
      <text>
        <r>
          <rPr>
            <sz val="9"/>
            <rFont val="メイリオ"/>
            <family val="3"/>
          </rPr>
          <t>受注者</t>
        </r>
      </text>
    </comment>
  </commentList>
</comments>
</file>

<file path=xl/sharedStrings.xml><?xml version="1.0" encoding="utf-8"?>
<sst xmlns="http://schemas.openxmlformats.org/spreadsheetml/2006/main" count="1243" uniqueCount="851">
  <si>
    <t>契約金額</t>
  </si>
  <si>
    <t>100万円未満</t>
  </si>
  <si>
    <t>100万円
以上</t>
  </si>
  <si>
    <t>250万円
以上</t>
  </si>
  <si>
    <t>500万円
以上</t>
  </si>
  <si>
    <t>書類名</t>
  </si>
  <si>
    <t>様式</t>
  </si>
  <si>
    <t>関連条項等</t>
  </si>
  <si>
    <t>備考</t>
  </si>
  <si>
    <t>着手前</t>
  </si>
  <si>
    <t>○</t>
  </si>
  <si>
    <t>着手届</t>
  </si>
  <si>
    <t>第３号</t>
  </si>
  <si>
    <t>工程表</t>
  </si>
  <si>
    <t>第４号</t>
  </si>
  <si>
    <t>第６号</t>
  </si>
  <si>
    <t>建設業退職金共済組合証紙購入確認願</t>
  </si>
  <si>
    <t>別紙３</t>
  </si>
  <si>
    <t>建設労災補償共済等加入確認願</t>
  </si>
  <si>
    <t>別紙４</t>
  </si>
  <si>
    <t>下請けが入る場合</t>
  </si>
  <si>
    <t>下請通知書</t>
  </si>
  <si>
    <t>第８号</t>
  </si>
  <si>
    <t>完成時</t>
  </si>
  <si>
    <t>完成通知書</t>
  </si>
  <si>
    <t>修繕報告書</t>
  </si>
  <si>
    <t>様式有</t>
  </si>
  <si>
    <t>部数は特記仕様書による</t>
  </si>
  <si>
    <t>引渡書</t>
  </si>
  <si>
    <t>請求書</t>
  </si>
  <si>
    <t>必要に応じて</t>
  </si>
  <si>
    <t>産業廃棄物管理票（マニフェスト）</t>
  </si>
  <si>
    <t>打合せ簿</t>
  </si>
  <si>
    <t>修繕材料［検査・確認］請求書</t>
  </si>
  <si>
    <t>［材料調合・施工］立会請求書</t>
  </si>
  <si>
    <t>修繕日報</t>
  </si>
  <si>
    <t>仮設物設置申請書</t>
  </si>
  <si>
    <t>浄化センターに提出</t>
  </si>
  <si>
    <t>http://www.pref.okinawa.jp/site/doboku/gesuikan/kanri/download.html</t>
  </si>
  <si>
    <t>EXCEL　修繕様式集</t>
  </si>
  <si>
    <t>第３号様式</t>
  </si>
  <si>
    <t>（受注者）</t>
  </si>
  <si>
    <t>住　所</t>
  </si>
  <si>
    <t>商　号</t>
  </si>
  <si>
    <t>氏　名</t>
  </si>
  <si>
    <t>印</t>
  </si>
  <si>
    <t>着　　　　手　　　　届</t>
  </si>
  <si>
    <t>関係書類を添えて、届けます。</t>
  </si>
  <si>
    <t>記</t>
  </si>
  <si>
    <t>１</t>
  </si>
  <si>
    <t>修繕場所：</t>
  </si>
  <si>
    <t>２</t>
  </si>
  <si>
    <t>３</t>
  </si>
  <si>
    <t>４</t>
  </si>
  <si>
    <t>着手年月日：</t>
  </si>
  <si>
    <t>第４号様式</t>
  </si>
  <si>
    <t>工 　　　程　 　　表</t>
  </si>
  <si>
    <t>月</t>
  </si>
  <si>
    <t>工種</t>
  </si>
  <si>
    <t>日</t>
  </si>
  <si>
    <t>（記載要領）　</t>
  </si>
  <si>
    <t>１　工種は修繕数量総括表の工種を記載する。（工種以外でも必要なものは、記載する。）</t>
  </si>
  <si>
    <t>２　予定工程は棒線（黒実線）で記入しそれぞれの日を明示する。</t>
  </si>
  <si>
    <t>第６号様式</t>
  </si>
  <si>
    <t>経　　　　歴　　　　書</t>
  </si>
  <si>
    <t>１</t>
  </si>
  <si>
    <t>：</t>
  </si>
  <si>
    <t>２</t>
  </si>
  <si>
    <t>現住所</t>
  </si>
  <si>
    <t>生年月日</t>
  </si>
  <si>
    <t>最終学歴</t>
  </si>
  <si>
    <t>資格及び資格番号</t>
  </si>
  <si>
    <t>職歴</t>
  </si>
  <si>
    <t>記</t>
  </si>
  <si>
    <t>建設業退職金共済組合証紙購入確認願</t>
  </si>
  <si>
    <t>下記の修繕についての建設業退職共済組合証紙の購入を掛金収納書</t>
  </si>
  <si>
    <t>により確認願います。</t>
  </si>
  <si>
    <t>契約年月日</t>
  </si>
  <si>
    <t>掛　金　収　納　書　貼　付　欄</t>
  </si>
  <si>
    <t>【証紙購入確認書提出要領】</t>
  </si>
  <si>
    <t>①　銀行（金融機関）で建退共証紙を購入し、その掛金収納書</t>
  </si>
  <si>
    <t>（契約者が発注者へ）を添付する</t>
  </si>
  <si>
    <t>②　発注者へ証紙購入確認書を提出する</t>
  </si>
  <si>
    <t>（契約日から１ヶ月以内に）</t>
  </si>
  <si>
    <t>別紙４</t>
  </si>
  <si>
    <t>建設労災補償共済等加入確認願</t>
  </si>
  <si>
    <t>下記の修繕について建設労災補償共済等の加入を確認願います。</t>
  </si>
  <si>
    <t>契約年月日</t>
  </si>
  <si>
    <t>補償契約額</t>
  </si>
  <si>
    <t>その他の共済、保険の名称</t>
  </si>
  <si>
    <t>加入証明書貼付欄</t>
  </si>
  <si>
    <t>【加入証明確認書提出要領】</t>
  </si>
  <si>
    <t>１　建設業福祉共済団指定銀行で加入手続後、加入証明書（発注者用〔官</t>
  </si>
  <si>
    <t>公庁等用〕）を貼付する。</t>
  </si>
  <si>
    <t>２　発注者に加入証明書を提出する。（契約日から１ヶ月以内に）</t>
  </si>
  <si>
    <t>３　本制度に一括有期事業として加入している請負者、その他の共済、保</t>
  </si>
  <si>
    <t>険制度に加入している場合は、その加入を証する書面の写しを提出し</t>
  </si>
  <si>
    <t>てください。</t>
  </si>
  <si>
    <t>第８号様式</t>
  </si>
  <si>
    <t>次のとおり下請けに付したので通知します。</t>
  </si>
  <si>
    <t>下請業者との契約内容</t>
  </si>
  <si>
    <t>許可番号</t>
  </si>
  <si>
    <t>（　　～第　　　号）</t>
  </si>
  <si>
    <t>業</t>
  </si>
  <si>
    <t>商　　号</t>
  </si>
  <si>
    <t>者</t>
  </si>
  <si>
    <t>代表者</t>
  </si>
  <si>
    <t>名</t>
  </si>
  <si>
    <t>所在地</t>
  </si>
  <si>
    <t>電話番号</t>
  </si>
  <si>
    <t>契約年月日</t>
  </si>
  <si>
    <t>円</t>
  </si>
  <si>
    <t>契約金額</t>
  </si>
  <si>
    <t>契約方法</t>
  </si>
  <si>
    <t>１　契約書</t>
  </si>
  <si>
    <t>２　注文書</t>
  </si>
  <si>
    <t>代金の支払い方法等</t>
  </si>
  <si>
    <t>前払金</t>
  </si>
  <si>
    <t>手形期間　　　　日</t>
  </si>
  <si>
    <t>部分払金</t>
  </si>
  <si>
    <t>引渡時</t>
  </si>
  <si>
    <t>の支払</t>
  </si>
  <si>
    <t>下請にした理由</t>
  </si>
  <si>
    <t>下請選定の方法</t>
  </si>
  <si>
    <t>金額の決定方法</t>
  </si>
  <si>
    <t>１　総合価格</t>
  </si>
  <si>
    <t>２　単位</t>
  </si>
  <si>
    <t>２　単位</t>
  </si>
  <si>
    <t>３　積算額＋</t>
  </si>
  <si>
    <t>建退共証紙配布</t>
  </si>
  <si>
    <t>備   考</t>
  </si>
  <si>
    <t>住　所</t>
  </si>
  <si>
    <t>商　号</t>
  </si>
  <si>
    <t>氏　名</t>
  </si>
  <si>
    <t>完　成　通　知　書</t>
  </si>
  <si>
    <t>２</t>
  </si>
  <si>
    <t>３</t>
  </si>
  <si>
    <t>修繕報告書作成要領</t>
  </si>
  <si>
    <t>また、監督職員がその他事項について補足を求めた場合には、追加するものとする。</t>
  </si>
  <si>
    <t>試験成績表</t>
  </si>
  <si>
    <t>日誌</t>
  </si>
  <si>
    <t>修繕写真</t>
  </si>
  <si>
    <t>その他</t>
  </si>
  <si>
    <t>設備名称</t>
  </si>
  <si>
    <t>現況</t>
  </si>
  <si>
    <t>・　稼働中　　・　休止中　　・　廃止　　・　その他</t>
  </si>
  <si>
    <t>主　設　備</t>
  </si>
  <si>
    <t>型式</t>
  </si>
  <si>
    <t>製造番号</t>
  </si>
  <si>
    <t>製造会社</t>
  </si>
  <si>
    <t>メーカー型式</t>
  </si>
  <si>
    <t>製造年月日</t>
  </si>
  <si>
    <t>年</t>
  </si>
  <si>
    <t>日</t>
  </si>
  <si>
    <t>重量</t>
  </si>
  <si>
    <t>原　　動　　機</t>
  </si>
  <si>
    <t>定格</t>
  </si>
  <si>
    <t>絶縁種別</t>
  </si>
  <si>
    <t>出力</t>
  </si>
  <si>
    <t>回転数</t>
  </si>
  <si>
    <t>電圧</t>
  </si>
  <si>
    <t>定格電流</t>
  </si>
  <si>
    <t>極数</t>
  </si>
  <si>
    <t>引　　　渡　　　書</t>
  </si>
  <si>
    <t>請　　求　　書</t>
  </si>
  <si>
    <t>内　　　　　　　　　　訳</t>
  </si>
  <si>
    <t>品　　　　名</t>
  </si>
  <si>
    <t>規　 格</t>
  </si>
  <si>
    <t>数 量</t>
  </si>
  <si>
    <t>単　 価</t>
  </si>
  <si>
    <t>金　　　　額</t>
  </si>
  <si>
    <t>式</t>
  </si>
  <si>
    <t>消費税</t>
  </si>
  <si>
    <t>合計</t>
  </si>
  <si>
    <t>上記のとおり請求いたします。</t>
  </si>
  <si>
    <t>　</t>
  </si>
  <si>
    <t>口 座 振 替 申 出 表 示</t>
  </si>
  <si>
    <t>預金の種類</t>
  </si>
  <si>
    <t>検査済</t>
  </si>
  <si>
    <t>印</t>
  </si>
  <si>
    <t>口座番号</t>
  </si>
  <si>
    <t>口座名義</t>
  </si>
  <si>
    <t>氏名</t>
  </si>
  <si>
    <t>第34号様式</t>
  </si>
  <si>
    <t>発議者</t>
  </si>
  <si>
    <t>発議年月日</t>
  </si>
  <si>
    <t>発議事項</t>
  </si>
  <si>
    <t>受注者名</t>
  </si>
  <si>
    <t>（内容）</t>
  </si>
  <si>
    <t>添付図書</t>
  </si>
  <si>
    <t>・（</t>
  </si>
  <si>
    <t>）</t>
  </si>
  <si>
    <t>枚</t>
  </si>
  <si>
    <t>処理・回答</t>
  </si>
  <si>
    <t>発注者</t>
  </si>
  <si>
    <t>上記について</t>
  </si>
  <si>
    <t>受注者</t>
  </si>
  <si>
    <t>※発注者用、受注者用の２部複写とする。</t>
  </si>
  <si>
    <t>現場代理人</t>
  </si>
  <si>
    <t>現場代理人</t>
  </si>
  <si>
    <t>検　査　材　料　一　覧　表</t>
  </si>
  <si>
    <t>材料名</t>
  </si>
  <si>
    <t>品質規格</t>
  </si>
  <si>
    <t>単位</t>
  </si>
  <si>
    <t>搬入
数量</t>
  </si>
  <si>
    <t>検　　　査　　　欄</t>
  </si>
  <si>
    <t>検査</t>
  </si>
  <si>
    <t>合格</t>
  </si>
  <si>
    <t>日付</t>
  </si>
  <si>
    <t>方法</t>
  </si>
  <si>
    <t>数量</t>
  </si>
  <si>
    <t>検査結果は次のとおり</t>
  </si>
  <si>
    <t>検査員：</t>
  </si>
  <si>
    <t>実施日時：</t>
  </si>
  <si>
    <t>記事：</t>
  </si>
  <si>
    <t>天気</t>
  </si>
  <si>
    <t>雨量</t>
  </si>
  <si>
    <t>修繕種別</t>
  </si>
  <si>
    <t>施　　工　　内　　容</t>
  </si>
  <si>
    <t>検査立会（内容及び結果）</t>
  </si>
  <si>
    <t>※検査（立会）者名も記入すること。</t>
  </si>
  <si>
    <t>職　　　　種</t>
  </si>
  <si>
    <t>出　面</t>
  </si>
  <si>
    <t>累　計</t>
  </si>
  <si>
    <t>職　　　種</t>
  </si>
  <si>
    <t>特殊作業員</t>
  </si>
  <si>
    <t>普通作業員</t>
  </si>
  <si>
    <t>軽作業員</t>
  </si>
  <si>
    <t>建築ブロック</t>
  </si>
  <si>
    <t>タイル工</t>
  </si>
  <si>
    <t>設備機械工</t>
  </si>
  <si>
    <t>ダクト工</t>
  </si>
  <si>
    <t>防水板金工</t>
  </si>
  <si>
    <t>屋根葺工</t>
  </si>
  <si>
    <t>はつり工</t>
  </si>
  <si>
    <t>ガラス工</t>
  </si>
  <si>
    <t>ブロック工</t>
  </si>
  <si>
    <t>前日迄出面</t>
  </si>
  <si>
    <t>本日出面</t>
  </si>
  <si>
    <t>出面累計</t>
  </si>
  <si>
    <t>　下記の日時で作業を行いますので、承諾をお願いします。</t>
  </si>
  <si>
    <t>１．</t>
  </si>
  <si>
    <t>件名</t>
  </si>
  <si>
    <t>２．</t>
  </si>
  <si>
    <t>作業期間</t>
  </si>
  <si>
    <t>３．</t>
  </si>
  <si>
    <t>作業時間</t>
  </si>
  <si>
    <t>４．</t>
  </si>
  <si>
    <t>作業場所</t>
  </si>
  <si>
    <t>５．</t>
  </si>
  <si>
    <t>作業内容</t>
  </si>
  <si>
    <t>６．</t>
  </si>
  <si>
    <t>その他</t>
  </si>
  <si>
    <t>仮　設　物　設　置　申　請　書</t>
  </si>
  <si>
    <t>殿</t>
  </si>
  <si>
    <t>下記物件の設置を許可くださるよう申請します。</t>
  </si>
  <si>
    <t>設 置 場 所</t>
  </si>
  <si>
    <t>設 置 数 量</t>
  </si>
  <si>
    <t>設 置 期 間</t>
  </si>
  <si>
    <t>処　 理   欄</t>
  </si>
  <si>
    <t>（注）</t>
  </si>
  <si>
    <t>1.設置場所は処理場の平面図に位置を記入したものを添付する。</t>
  </si>
  <si>
    <t>2.現場ハウスなどの外形、寸法、間取り図を添付する。</t>
  </si>
  <si>
    <t>施工計画書</t>
  </si>
  <si>
    <t>資材承諾願</t>
  </si>
  <si>
    <t>任意</t>
  </si>
  <si>
    <t>営繕工事第１号様式</t>
  </si>
  <si>
    <t>書　　　　類　　　　名</t>
  </si>
  <si>
    <t>備　　　　　　　　　考</t>
  </si>
  <si>
    <t>確認</t>
  </si>
  <si>
    <t>１</t>
  </si>
  <si>
    <t>着手届</t>
  </si>
  <si>
    <t>□</t>
  </si>
  <si>
    <t>４</t>
  </si>
  <si>
    <t>建設業退職金共済組合証紙購入確認願</t>
  </si>
  <si>
    <t>別紙３　建設業退職金共済事業本部発行</t>
  </si>
  <si>
    <t>５</t>
  </si>
  <si>
    <t>建設労災補償共済等加入確認願</t>
  </si>
  <si>
    <t>別紙４　建設業福祉共済団又はそれに類するもの</t>
  </si>
  <si>
    <t>６</t>
  </si>
  <si>
    <t>次の修繕に係る関係書類を別添のとおり提出します。</t>
  </si>
  <si>
    <t>修繕関係提出書類(着手時)</t>
  </si>
  <si>
    <t>７</t>
  </si>
  <si>
    <t>８</t>
  </si>
  <si>
    <t>施工計画書</t>
  </si>
  <si>
    <t>資材承諾願</t>
  </si>
  <si>
    <t>機器、部品、消耗品等の取替がある場合</t>
  </si>
  <si>
    <t>下請通知書</t>
  </si>
  <si>
    <t>金融機関・支店</t>
  </si>
  <si>
    <t>金額：</t>
  </si>
  <si>
    <t>○</t>
  </si>
  <si>
    <t>再委託承認申請書</t>
  </si>
  <si>
    <t>様式１</t>
  </si>
  <si>
    <t>（様式1）</t>
  </si>
  <si>
    <t>再　委　託　承　認　申　請　書</t>
  </si>
  <si>
    <t>企業(団体)名</t>
  </si>
  <si>
    <t>代表者(職氏名)</t>
  </si>
  <si>
    <t>契　約　金　額</t>
  </si>
  <si>
    <t>契 約 年 月 日</t>
  </si>
  <si>
    <t>履　行　期　限</t>
  </si>
  <si>
    <t>再委託を予定</t>
  </si>
  <si>
    <t>す る 業 務</t>
  </si>
  <si>
    <t>再委託予定額</t>
  </si>
  <si>
    <t>　　　　　　　　　　　　　　　円</t>
  </si>
  <si>
    <t xml:space="preserve"> 企業(団体)名</t>
  </si>
  <si>
    <t>再　委　託　先</t>
  </si>
  <si>
    <t xml:space="preserve"> 代表者(職氏名)</t>
  </si>
  <si>
    <t xml:space="preserve"> 住所</t>
  </si>
  <si>
    <t xml:space="preserve"> 連絡先(電話)</t>
  </si>
  <si>
    <t>(メール)</t>
  </si>
  <si>
    <t>再委託予定期間</t>
  </si>
  <si>
    <t>再委託の必要性</t>
  </si>
  <si>
    <t>再委託先選定理由</t>
  </si>
  <si>
    <t>再　委　託　先　の
適　　格　　性　※</t>
  </si>
  <si>
    <t xml:space="preserve"> 業務履行に必要な人員・技術・設備等</t>
  </si>
  <si>
    <t>□あり　　□なし</t>
  </si>
  <si>
    <t xml:space="preserve"> 期間内の適正な業務履行の確保</t>
  </si>
  <si>
    <t>□可　　　□不可</t>
  </si>
  <si>
    <t xml:space="preserve"> 指名停止措置を受けている者</t>
  </si>
  <si>
    <t>□非該当　□該当</t>
  </si>
  <si>
    <t xml:space="preserve"> 本件契約の競争入札参加者</t>
  </si>
  <si>
    <t xml:space="preserve"> 暴力団員に該当する者</t>
  </si>
  <si>
    <t xml:space="preserve"> 暴力団と密接な関係を有する者</t>
  </si>
  <si>
    <t>　※「再委託先の適格性」については、申請者が確認のうえレを記入すること</t>
  </si>
  <si>
    <t>９</t>
  </si>
  <si>
    <t>10</t>
  </si>
  <si>
    <t>再委託承認申請書</t>
  </si>
  <si>
    <t>様式１（下請けが入る場合）</t>
  </si>
  <si>
    <t>（１）</t>
  </si>
  <si>
    <t>修繕概要</t>
  </si>
  <si>
    <t>（２）</t>
  </si>
  <si>
    <t>機器・部品等承諾図</t>
  </si>
  <si>
    <t>（３）</t>
  </si>
  <si>
    <t>（４）</t>
  </si>
  <si>
    <t>（５）</t>
  </si>
  <si>
    <t>（６）</t>
  </si>
  <si>
    <t>（７）</t>
  </si>
  <si>
    <t>※</t>
  </si>
  <si>
    <t>報告書は、Ａ－４版チューブファイル又はフラットファイルを原則とする。</t>
  </si>
  <si>
    <t>設　　備　　属　　性　　表　　（参考）</t>
  </si>
  <si>
    <t>設備属性表（銘板の写真も添付）</t>
  </si>
  <si>
    <t>当初</t>
  </si>
  <si>
    <t>最終</t>
  </si>
  <si>
    <t>自</t>
  </si>
  <si>
    <t>至</t>
  </si>
  <si>
    <t>年</t>
  </si>
  <si>
    <t>月</t>
  </si>
  <si>
    <t>日</t>
  </si>
  <si>
    <t>月</t>
  </si>
  <si>
    <t>○○市○○△丁目△番△号</t>
  </si>
  <si>
    <t>代表取締役</t>
  </si>
  <si>
    <t>建設　太郎</t>
  </si>
  <si>
    <t>機械　一郎</t>
  </si>
  <si>
    <t>○○修繕</t>
  </si>
  <si>
    <t>○○ポンプ場</t>
  </si>
  <si>
    <t>沖縄県　土木建築部　下水道事務所</t>
  </si>
  <si>
    <t>沖縄県　土木建築部　下水道事務所</t>
  </si>
  <si>
    <t>電気　二郎</t>
  </si>
  <si>
    <t>沖縄県下水道事務所長　殿</t>
  </si>
  <si>
    <t>沖縄県下水道事務所　　　　　</t>
  </si>
  <si>
    <t>沖縄県下水道事務所　</t>
  </si>
  <si>
    <t>契約500万以上</t>
  </si>
  <si>
    <t>契約250万以上</t>
  </si>
  <si>
    <t>契約金額：</t>
  </si>
  <si>
    <t>契約金額</t>
  </si>
  <si>
    <t>令和</t>
  </si>
  <si>
    <t>令和</t>
  </si>
  <si>
    <t>令和　　年　　月　　日</t>
  </si>
  <si>
    <t>令和　　年　　月　　日</t>
  </si>
  <si>
    <t>【記入例】</t>
  </si>
  <si>
    <t>所長　　○○○　殿</t>
  </si>
  <si>
    <t>○○市○○○丁目○番○号</t>
  </si>
  <si>
    <t>△△建設株式会社</t>
  </si>
  <si>
    <t>令和 ○ 年 ○ 月 ○ 日付で契約した次の修繕について、下記のとおり着手しましたので、</t>
  </si>
  <si>
    <t>令和　○ 年 ○ 月 ○ 日</t>
  </si>
  <si>
    <t>○○ポンプ場</t>
  </si>
  <si>
    <t>○○修繕</t>
  </si>
  <si>
    <t>令和　　年　　月　　日</t>
  </si>
  <si>
    <t>令和　　年　　月　　日　　　　時</t>
  </si>
  <si>
    <t>令和　　年　　月　　日　　～　令和　　年　　月　　日</t>
  </si>
  <si>
    <t>自 令和  年  月  日</t>
  </si>
  <si>
    <t>至 令和  年  月  日</t>
  </si>
  <si>
    <t>　令和　　年　　月　　日</t>
  </si>
  <si>
    <t>令和　　年　　月　　日</t>
  </si>
  <si>
    <t>代表取締役　　建設太郎</t>
  </si>
  <si>
    <t>契約金額</t>
  </si>
  <si>
    <t>○○株式会社</t>
  </si>
  <si>
    <t>宜野湾浄化センター</t>
  </si>
  <si>
    <t>この修繕は</t>
  </si>
  <si>
    <t>です</t>
  </si>
  <si>
    <t>100万円未満</t>
  </si>
  <si>
    <t>100万円以上</t>
  </si>
  <si>
    <t>250万円以上</t>
  </si>
  <si>
    <t>500万円以上</t>
  </si>
  <si>
    <t>（契約金額500万円以上）</t>
  </si>
  <si>
    <t>（契約金額250万円以上）</t>
  </si>
  <si>
    <t>保険等</t>
  </si>
  <si>
    <t>（添付書類）</t>
  </si>
  <si>
    <t>1    11   21</t>
  </si>
  <si>
    <t>□承諾　□同意　□受理　□別途（□通知　□指示　□回答　□協議）します。</t>
  </si>
  <si>
    <t>□了解　□受理　□別途（□通知　□提出　□報告　□協議）します。</t>
  </si>
  <si>
    <t>　沖縄県下水道事務所</t>
  </si>
  <si>
    <t>ただし、軽微な修繕においては監督職員と協議の上、記載内容の一部を省略することが出来る。</t>
  </si>
  <si>
    <t>　施工計画書の修繕概要等を参考に作成する。（位置図、平面図等も添付する）</t>
  </si>
  <si>
    <t>所　　　　長</t>
  </si>
  <si>
    <t>氏　　　　名</t>
  </si>
  <si>
    <t>役　　　　職</t>
  </si>
  <si>
    <t>商　　　　号</t>
  </si>
  <si>
    <t>住　　　　所</t>
  </si>
  <si>
    <t>担当者</t>
  </si>
  <si>
    <t>担当班長</t>
  </si>
  <si>
    <t>　</t>
  </si>
  <si>
    <t>受注者</t>
  </si>
  <si>
    <t>浄化センター</t>
  </si>
  <si>
    <t>当初</t>
  </si>
  <si>
    <t>最終</t>
  </si>
  <si>
    <t>現場代理人等通知書</t>
  </si>
  <si>
    <t>別紙１</t>
  </si>
  <si>
    <t xml:space="preserve">令和　　年　　月　　日 </t>
  </si>
  <si>
    <t>延　 人分　　 　円</t>
  </si>
  <si>
    <t>現金　　　　　　円</t>
  </si>
  <si>
    <t>現金　　　　　　円</t>
  </si>
  <si>
    <t>手形　　　　　　円</t>
  </si>
  <si>
    <t>手形　　　　　　円</t>
  </si>
  <si>
    <t>氏　名</t>
  </si>
  <si>
    <t>契約締結後　日支払</t>
  </si>
  <si>
    <t>契約締結後　日支払</t>
  </si>
  <si>
    <t>請求後　 　 日以内</t>
  </si>
  <si>
    <t>請求後　 　 日以内</t>
  </si>
  <si>
    <t>　日締切 　 日支払</t>
  </si>
  <si>
    <t>　日締切 　 日支払</t>
  </si>
  <si>
    <t>　 令和　年　月　日</t>
  </si>
  <si>
    <t xml:space="preserve">令和　　年　　月　　日 </t>
  </si>
  <si>
    <t>　以下の契約に係る業務について再委託を行う必要がありますので、承認くださいますようお願いします。</t>
  </si>
  <si>
    <t>商　　号</t>
  </si>
  <si>
    <t>項目</t>
  </si>
  <si>
    <t>件　　　　名</t>
  </si>
  <si>
    <t>書式-21</t>
  </si>
  <si>
    <t>商　　　号</t>
  </si>
  <si>
    <t>氏　　　名</t>
  </si>
  <si>
    <t>住　　　所</t>
  </si>
  <si>
    <t>令和　　年　　月　　日　</t>
  </si>
  <si>
    <t>令和　　年　　月　　日　</t>
  </si>
  <si>
    <t>住　所　</t>
  </si>
  <si>
    <t>商　号　</t>
  </si>
  <si>
    <t>氏　名　</t>
  </si>
  <si>
    <t>添付書類（すべてＡ４サイズで、提出部数は１部とする。）</t>
  </si>
  <si>
    <t>気温</t>
  </si>
  <si>
    <t>日時</t>
  </si>
  <si>
    <t>修 繕 関 係 提 出 書 類 （ 着 手 時 ）</t>
  </si>
  <si>
    <t>契約締結後14日以内</t>
  </si>
  <si>
    <t>担当技術者との兼任可</t>
  </si>
  <si>
    <t>現場代理人との兼任可</t>
  </si>
  <si>
    <t>〃</t>
  </si>
  <si>
    <t>受理した日から30日以内</t>
  </si>
  <si>
    <t>第13号</t>
  </si>
  <si>
    <t>書式-21</t>
  </si>
  <si>
    <t>第34号</t>
  </si>
  <si>
    <t>第11号</t>
  </si>
  <si>
    <t>第37号</t>
  </si>
  <si>
    <t>第35号</t>
  </si>
  <si>
    <t>酸素欠乏・硫化水素危険作業主任者選任届</t>
  </si>
  <si>
    <t>作業届〔 時間外 ・ 休日 〕</t>
  </si>
  <si>
    <t>○○</t>
  </si>
  <si>
    <t>○○</t>
  </si>
  <si>
    <t>○○</t>
  </si>
  <si>
    <t>　沖縄県下水道事務所</t>
  </si>
  <si>
    <t>営繕工事第１号</t>
  </si>
  <si>
    <t>※修繕関係書類</t>
  </si>
  <si>
    <t>※受注者提出関係書類</t>
  </si>
  <si>
    <t>写し</t>
  </si>
  <si>
    <t>コピー</t>
  </si>
  <si>
    <t>住  所</t>
  </si>
  <si>
    <t>酸素欠乏・硫化水素危険作業主任者選任届</t>
  </si>
  <si>
    <t>１</t>
  </si>
  <si>
    <t>酸素欠乏、硫化水素危険作業主任者 氏名：</t>
  </si>
  <si>
    <t>※注）「酸素欠乏・硫化水素危険作業主任者技能講習終了証（写し）」を添付する。</t>
  </si>
  <si>
    <t>酸素欠乏症等危険作業　安全チェックシート</t>
  </si>
  <si>
    <t>作業者名　：　</t>
  </si>
  <si>
    <t>点検者</t>
  </si>
  <si>
    <t>日</t>
  </si>
  <si>
    <t>日</t>
  </si>
  <si>
    <t>作業場所　：　</t>
  </si>
  <si>
    <t>時期</t>
  </si>
  <si>
    <t>チェックのポイント</t>
  </si>
  <si>
    <t>チェック欄</t>
  </si>
  <si>
    <t>是正内容等</t>
  </si>
  <si>
    <t>①工事着手前</t>
  </si>
  <si>
    <t>工法検討、打合せ</t>
  </si>
  <si>
    <t>危険場所に応じた施工方法を検討し、関係者と打ち合わせたか。</t>
  </si>
  <si>
    <t>作業主任者</t>
  </si>
  <si>
    <t>選任されているか、資格を確認したか（１種、２種別）</t>
  </si>
  <si>
    <t>作業方法等を打ち合わせ、職務内容を指示したか</t>
  </si>
  <si>
    <t>作業員</t>
  </si>
  <si>
    <t>特別教育終了を確認したか（１種、２種別）</t>
  </si>
  <si>
    <t>避難、救助用具</t>
  </si>
  <si>
    <t>避難、救助用具は準備したか、正常に使えるか</t>
  </si>
  <si>
    <t>避難、救助訓練</t>
  </si>
  <si>
    <t>避難、救助の方法を検討し、訓練を行ったか</t>
  </si>
  <si>
    <t>換気設備</t>
  </si>
  <si>
    <t>現場設置、試運転は終了しているか</t>
  </si>
  <si>
    <t>測定器具</t>
  </si>
  <si>
    <t>作業前に準備されているか（酸素、硫化水素）、正常に使えるか、検定補償期間内であるか</t>
  </si>
  <si>
    <t>作業主任者は測定操作に慣れているか</t>
  </si>
  <si>
    <t>②作業開始前</t>
  </si>
  <si>
    <t>監視人</t>
  </si>
  <si>
    <t>名指し、職務内容説明のうえ配置したか</t>
  </si>
  <si>
    <t>運転を開始したか、運転は正常か</t>
  </si>
  <si>
    <t>測定</t>
  </si>
  <si>
    <t>測定を実施し記録したか</t>
  </si>
  <si>
    <t>測定値は正常か（酸素：18%以上、硫化水素：10ppm以下）</t>
  </si>
  <si>
    <t>避難用具</t>
  </si>
  <si>
    <t>すぐ使用できる所に配置したか。正常に使えるか</t>
  </si>
  <si>
    <t>点呼、表示</t>
  </si>
  <si>
    <t>入場者の点呼はされているか、表示はしたか。</t>
  </si>
  <si>
    <t>立入禁止措置</t>
  </si>
  <si>
    <t>立入禁止の措置と表示はよいか</t>
  </si>
  <si>
    <t>作業者</t>
  </si>
  <si>
    <t>作業主任者、作業員に変更はないか。健康状態はよいか。</t>
  </si>
  <si>
    <t>③作業中</t>
  </si>
  <si>
    <t>作業状況</t>
  </si>
  <si>
    <t>作業主任者の直接指揮で作業されているか</t>
  </si>
  <si>
    <t>換気</t>
  </si>
  <si>
    <t>換気設備は正常に運転されているか</t>
  </si>
  <si>
    <t>送気された外気は充分に行き渡っているか</t>
  </si>
  <si>
    <t>作業環境状況</t>
  </si>
  <si>
    <t>変化はないか。変化のあるときは測定されているか</t>
  </si>
  <si>
    <t>監視人は指示された場所で任務を遂行しているか</t>
  </si>
  <si>
    <t>休憩後の措置</t>
  </si>
  <si>
    <t>再入場時は②と同様の措置がとられているか</t>
  </si>
  <si>
    <t>安全帯の措置</t>
  </si>
  <si>
    <t>墜落のおそれがある所では安全帯を使用しているか</t>
  </si>
  <si>
    <t>④作業終了時</t>
  </si>
  <si>
    <t>片付け</t>
  </si>
  <si>
    <t>片付けは終了したか。不要電源は切ったか。</t>
  </si>
  <si>
    <t>点呼</t>
  </si>
  <si>
    <t>退場者の点呼はしたか。全員退出したか</t>
  </si>
  <si>
    <t>記録</t>
  </si>
  <si>
    <t>測定結果の記録は提出されているか</t>
  </si>
  <si>
    <t>令和　　　年　　　月　　　日</t>
  </si>
  <si>
    <t>住  　所</t>
  </si>
  <si>
    <t>氏　　名</t>
  </si>
  <si>
    <t>作業届〔 時間外 ・ 休日 〕</t>
  </si>
  <si>
    <t>令和○○年○○月○○日　～　令和○○年○○月○○日</t>
  </si>
  <si>
    <t>○○：○○　～　○○：○○</t>
  </si>
  <si>
    <t>○○棟○階○○機室</t>
  </si>
  <si>
    <t>○○点検</t>
  </si>
  <si>
    <t>緊急連絡先（携帯電話番号）など</t>
  </si>
  <si>
    <t>※関係書類</t>
  </si>
  <si>
    <t>酸素欠乏症等危険作業 安全チェックシート</t>
  </si>
  <si>
    <t>注文書等の写し添付</t>
  </si>
  <si>
    <t>取替部品、消耗品等がある場合</t>
  </si>
  <si>
    <t>修繕契約書
第２条</t>
  </si>
  <si>
    <t>修繕契約書
第７条第４項</t>
  </si>
  <si>
    <t>発注者</t>
  </si>
  <si>
    <t>修繕概要</t>
  </si>
  <si>
    <t>　</t>
  </si>
  <si>
    <t>完成検査日</t>
  </si>
  <si>
    <t>完　 成 　日</t>
  </si>
  <si>
    <t>契　 約　 日</t>
  </si>
  <si>
    <t>着 　手　 日</t>
  </si>
  <si>
    <t>※</t>
  </si>
  <si>
    <t>青色</t>
  </si>
  <si>
    <t>のセルに入力</t>
  </si>
  <si>
    <t>第８号様式
（下請けが入る場合、注文書等の写しも添付）</t>
  </si>
  <si>
    <t>写し（契約金額250万円以上）</t>
  </si>
  <si>
    <t>第３号様式</t>
  </si>
  <si>
    <t>　沖縄県下水道事務所　　　　　</t>
  </si>
  <si>
    <t>　令和</t>
  </si>
  <si>
    <t>日付</t>
  </si>
  <si>
    <t>ので、関係書類を添えて、届けます。</t>
  </si>
  <si>
    <t>で契約した次の修繕について、下記のとおり着手しました</t>
  </si>
  <si>
    <t>第６号様式</t>
  </si>
  <si>
    <t>とおり定めたので、関係書類を添えて、届けます。</t>
  </si>
  <si>
    <t>：</t>
  </si>
  <si>
    <t>現 場 代 理 人 等 通 知 書</t>
  </si>
  <si>
    <t>　沖縄県下水道事務所</t>
  </si>
  <si>
    <t>契 約 金 額</t>
  </si>
  <si>
    <t>（TEL　　　　　　　　）</t>
  </si>
  <si>
    <t>うち、元請からの支給材金額</t>
  </si>
  <si>
    <t>現金　　　　　　円</t>
  </si>
  <si>
    <t>手形期間　　　　日</t>
  </si>
  <si>
    <t>委託内容</t>
  </si>
  <si>
    <t>１　競争</t>
  </si>
  <si>
    <t>２　随契</t>
  </si>
  <si>
    <t>第35号様式</t>
  </si>
  <si>
    <t>２</t>
  </si>
  <si>
    <t>３</t>
  </si>
  <si>
    <t>４</t>
  </si>
  <si>
    <t>➀</t>
  </si>
  <si>
    <t>➁</t>
  </si>
  <si>
    <t>資材承諾願（取替部品等の品名・規格・数量、図面等）</t>
  </si>
  <si>
    <t>修繕材料［検査・確認］請求書</t>
  </si>
  <si>
    <t>試験成績表　（現場・工場等）</t>
  </si>
  <si>
    <t>現場測定成績表（絶縁・振動・芯出し・嵌合い・温度・聴診・圧力等）</t>
  </si>
  <si>
    <t>出来形測定結果表</t>
  </si>
  <si>
    <t>➀</t>
  </si>
  <si>
    <t>➁</t>
  </si>
  <si>
    <t>➂</t>
  </si>
  <si>
    <t>実施工程表（計画工程表に朱書きで実施を記入）</t>
  </si>
  <si>
    <t>日報・月報等</t>
  </si>
  <si>
    <t>着手前・完成後</t>
  </si>
  <si>
    <t>機器搬入状況・検査</t>
  </si>
  <si>
    <t>施工中</t>
  </si>
  <si>
    <t>安全管理</t>
  </si>
  <si>
    <t>仮設状況</t>
  </si>
  <si>
    <t>➂</t>
  </si>
  <si>
    <t>④</t>
  </si>
  <si>
    <t>⑤</t>
  </si>
  <si>
    <t>⑥</t>
  </si>
  <si>
    <t>➀</t>
  </si>
  <si>
    <t>マニフェスト</t>
  </si>
  <si>
    <t>➁</t>
  </si>
  <si>
    <t>業務計画書</t>
  </si>
  <si>
    <t>➂</t>
  </si>
  <si>
    <t>安全管理書類（KYチェックシート、酸素欠乏症等危険作業安全チェックシート等）</t>
  </si>
  <si>
    <t>➃</t>
  </si>
  <si>
    <t>官庁提出書類</t>
  </si>
  <si>
    <t>⑤</t>
  </si>
  <si>
    <t>協議書</t>
  </si>
  <si>
    <t>⑥</t>
  </si>
  <si>
    <t>許可書</t>
  </si>
  <si>
    <t>⑦</t>
  </si>
  <si>
    <t>付属品・鍵・予備品一覧表</t>
  </si>
  <si>
    <t>⑧</t>
  </si>
  <si>
    <t>その他</t>
  </si>
  <si>
    <t>自　令和○年○月○日</t>
  </si>
  <si>
    <t>至　令和○年○月○日</t>
  </si>
  <si>
    <t>受注者名　（株）○　○　○　○</t>
  </si>
  <si>
    <t>種</t>
  </si>
  <si>
    <t>第37号様式</t>
  </si>
  <si>
    <t>とおり引き渡します。</t>
  </si>
  <si>
    <t>１</t>
  </si>
  <si>
    <t>２</t>
  </si>
  <si>
    <t>３</t>
  </si>
  <si>
    <t>４</t>
  </si>
  <si>
    <t>％</t>
  </si>
  <si>
    <t>　住　　所</t>
  </si>
  <si>
    <t>　商　　号</t>
  </si>
  <si>
    <t>　氏　　名</t>
  </si>
  <si>
    <t>　□発注者　　□受注者</t>
  </si>
  <si>
    <t>　□指示　・　□請求　・　□通知　・　□報告　・　□その他（　　　　）</t>
  </si>
  <si>
    <t>・（</t>
  </si>
  <si>
    <t>令和　　　年　　　月　　　日　</t>
  </si>
  <si>
    <t>担当技術者</t>
  </si>
  <si>
    <t xml:space="preserve">    住  所</t>
  </si>
  <si>
    <t>　　商　号</t>
  </si>
  <si>
    <t>　　氏　名</t>
  </si>
  <si>
    <t>　　現場代理人</t>
  </si>
  <si>
    <t>〔 検 査 ・ 確 認 〕 を請求します。</t>
  </si>
  <si>
    <t>修繕期間：</t>
  </si>
  <si>
    <t>１</t>
  </si>
  <si>
    <t>第11号様式</t>
  </si>
  <si>
    <t>第11号様式（別添）</t>
  </si>
  <si>
    <t>殿</t>
  </si>
  <si>
    <t>〔　材料調合 ・ 施工　〕　立会請求書</t>
  </si>
  <si>
    <t xml:space="preserve"> 　　〔 材料調合 ・ 施工 〕 の立会を請求します。"</t>
  </si>
  <si>
    <t>　令和　　年　　月　　日　（　　）　　時　　分～　　時　　分</t>
  </si>
  <si>
    <t>とび工</t>
  </si>
  <si>
    <t>運転（特殊）</t>
  </si>
  <si>
    <t>運転（一般）</t>
  </si>
  <si>
    <t>鉄筋工</t>
  </si>
  <si>
    <t>電 工</t>
  </si>
  <si>
    <t>鉄骨工</t>
  </si>
  <si>
    <t>溶接工</t>
  </si>
  <si>
    <t>内装工</t>
  </si>
  <si>
    <t>型枠工</t>
  </si>
  <si>
    <t>塗装工</t>
  </si>
  <si>
    <t>保温工</t>
  </si>
  <si>
    <t>大　工</t>
  </si>
  <si>
    <t>配管工</t>
  </si>
  <si>
    <t>左官工</t>
  </si>
  <si>
    <t>造園工</t>
  </si>
  <si>
    <t>畳　工</t>
  </si>
  <si>
    <t>削岩工</t>
  </si>
  <si>
    <t>石　工</t>
  </si>
  <si>
    <t>建具工</t>
  </si>
  <si>
    <t>修　繕　日　報</t>
  </si>
  <si>
    <t>主任監督職員</t>
  </si>
  <si>
    <t>現場監督職員</t>
  </si>
  <si>
    <t>件　　　名</t>
  </si>
  <si>
    <t>　</t>
  </si>
  <si>
    <t>件　　名 ：</t>
  </si>
  <si>
    <t>件　　名 ：</t>
  </si>
  <si>
    <t>修繕場所</t>
  </si>
  <si>
    <t>件　　名 ：</t>
  </si>
  <si>
    <t>件名</t>
  </si>
  <si>
    <t>件　名：</t>
  </si>
  <si>
    <t>修繕期間</t>
  </si>
  <si>
    <t>件　名：</t>
  </si>
  <si>
    <t>修繕期間</t>
  </si>
  <si>
    <t>修繕期間 ：</t>
  </si>
  <si>
    <t>件　名</t>
  </si>
  <si>
    <t>修 繕 期 間</t>
  </si>
  <si>
    <t>主任監督職員</t>
  </si>
  <si>
    <t>現場監督職員</t>
  </si>
  <si>
    <t>監　督　職　員</t>
  </si>
  <si>
    <t>現場代理人</t>
  </si>
  <si>
    <t>担当技術者</t>
  </si>
  <si>
    <t>住所</t>
  </si>
  <si>
    <t>商号</t>
  </si>
  <si>
    <t>氏名</t>
  </si>
  <si>
    <t>検査する材料：</t>
  </si>
  <si>
    <t>（別添「検査材料一覧」のとおり）</t>
  </si>
  <si>
    <t>（確認する材料：）</t>
  </si>
  <si>
    <t>検査場所：</t>
  </si>
  <si>
    <t>（確認場所：）</t>
  </si>
  <si>
    <t>検査希望日時：</t>
  </si>
  <si>
    <t>（確認希望日時：）</t>
  </si>
  <si>
    <t>その他：</t>
  </si>
  <si>
    <t>工種：</t>
  </si>
  <si>
    <t>項目：</t>
  </si>
  <si>
    <t>場所：</t>
  </si>
  <si>
    <t>希望日時：</t>
  </si>
  <si>
    <t>資料：</t>
  </si>
  <si>
    <t>立会結果</t>
  </si>
  <si>
    <t>立会員：</t>
  </si>
  <si>
    <t>A・D・E票のコピー提出</t>
  </si>
  <si>
    <t>担当技術者の資格者証</t>
  </si>
  <si>
    <t>保険等（修繕期間+10日以上）
(組立保険、賠償責任保険等)</t>
  </si>
  <si>
    <r>
      <rPr>
        <sz val="11"/>
        <rFont val="ＭＳ Ｐ明朝"/>
        <family val="1"/>
      </rPr>
      <t>担当技術者</t>
    </r>
  </si>
  <si>
    <r>
      <rPr>
        <sz val="11"/>
        <rFont val="ＭＳ Ｐ明朝"/>
        <family val="1"/>
      </rPr>
      <t>修繕場所</t>
    </r>
  </si>
  <si>
    <t>修繕契約書
第４条第１項</t>
  </si>
  <si>
    <t>修繕契約書
第17条第１項</t>
  </si>
  <si>
    <t>修繕契約書
第15条第１項</t>
  </si>
  <si>
    <t>修繕契約書
第15条第４項</t>
  </si>
  <si>
    <t>件　　名：</t>
  </si>
  <si>
    <t>（組立保険、賠償責任保険等、修繕期間+10日以上）</t>
  </si>
  <si>
    <t>件　名：</t>
  </si>
  <si>
    <t>３　着手日から修繕期間末日までを記入する。</t>
  </si>
  <si>
    <t>※2 本業務と類似の業務の実績があれば記入すること</t>
  </si>
  <si>
    <t>※1 資格番号が確認できる「資格者証（写し）」を添付</t>
  </si>
  <si>
    <t>業務経歴</t>
  </si>
  <si>
    <t>※1</t>
  </si>
  <si>
    <t>氏名</t>
  </si>
  <si>
    <t>〔　　現場代理人　　・　　担当技術者　　〕</t>
  </si>
  <si>
    <t>修　繕　下　請　通　知　書</t>
  </si>
  <si>
    <t>受注者は、修繕期間内に検査に必要な修繕報告書を作成しなければならない。</t>
  </si>
  <si>
    <t>この場合、受注者は、修繕報告書に次の事項について作成しなければならない。</t>
  </si>
  <si>
    <t>件　　名 ：</t>
  </si>
  <si>
    <t>修　繕　打　合　せ　簿</t>
  </si>
  <si>
    <t>材料 〔　検査 ・ 確認　〕　請求書</t>
  </si>
  <si>
    <t>注）〔　　　〕内は内容を選択すること</t>
  </si>
  <si>
    <t>現場
監督職員</t>
  </si>
  <si>
    <t>主任
監督職員</t>
  </si>
  <si>
    <t>２</t>
  </si>
  <si>
    <t>５</t>
  </si>
  <si>
    <t>４</t>
  </si>
  <si>
    <t>３</t>
  </si>
  <si>
    <t>　で契約した次の業務について、下記のとおり、</t>
  </si>
  <si>
    <t>監　督　職　員　殿</t>
  </si>
  <si>
    <t>第13号様式　</t>
  </si>
  <si>
    <t>（職名）　　○○修繕　　○○年度</t>
  </si>
  <si>
    <t>で契約した次の修繕について、現場代理人等を下記の</t>
  </si>
  <si>
    <t>経歴書</t>
  </si>
  <si>
    <t>担当技術者資格写し</t>
  </si>
  <si>
    <t>別紙１</t>
  </si>
  <si>
    <t>件　　名：</t>
  </si>
  <si>
    <t>沖縄県下水道事務所　所長　殿</t>
  </si>
  <si>
    <t>　令和○年度　件　名</t>
  </si>
  <si>
    <t>で契約した次の修繕が完成したので下記のとおり通知します。</t>
  </si>
  <si>
    <t>完成年月日：</t>
  </si>
  <si>
    <t>の完成検査において合格した次の修繕について、下記の</t>
  </si>
  <si>
    <t>理由は詳細に記入すること。</t>
  </si>
  <si>
    <t>写真、図面等</t>
  </si>
  <si>
    <t>b</t>
  </si>
  <si>
    <t>工程表（契約当初工程と現在迄の実際の工程及び延長工程の3工程を対象させ、詳細に記入）</t>
  </si>
  <si>
    <t>a</t>
  </si>
  <si>
    <t>必要により下記書類を添付すること。</t>
  </si>
  <si>
    <t>(注)</t>
  </si>
  <si>
    <t>理　　　　　由</t>
  </si>
  <si>
    <t>至</t>
  </si>
  <si>
    <t>自</t>
  </si>
  <si>
    <t>延長修繕期間</t>
  </si>
  <si>
    <t>当初修繕期間</t>
  </si>
  <si>
    <t>契　約　月　日</t>
  </si>
  <si>
    <t>件名</t>
  </si>
  <si>
    <t>記</t>
  </si>
  <si>
    <t>修繕契約書第10条による修繕期間の延長を下記のとおり請求します。</t>
  </si>
  <si>
    <t>氏名</t>
  </si>
  <si>
    <t>商号</t>
  </si>
  <si>
    <t>住所</t>
  </si>
  <si>
    <t>沖縄県下水道事務所</t>
  </si>
  <si>
    <t>（発注者）</t>
  </si>
  <si>
    <t>令和　年　月　日</t>
  </si>
  <si>
    <t>第27号様式</t>
  </si>
  <si>
    <t>修　繕　期　間　延　長　請　求　書</t>
  </si>
  <si>
    <t>令和 ○○ 年 ○○ 月 ○○ 日</t>
  </si>
  <si>
    <t>第27号</t>
  </si>
  <si>
    <t>修繕契約書
第10条</t>
  </si>
  <si>
    <t>変更工程表等提出</t>
  </si>
  <si>
    <t>修繕期間延長請求書</t>
  </si>
  <si>
    <t>経歴書</t>
  </si>
  <si>
    <t>：</t>
  </si>
  <si>
    <t>※2</t>
  </si>
  <si>
    <t>７</t>
  </si>
  <si>
    <t>：</t>
  </si>
  <si>
    <t>６</t>
  </si>
  <si>
    <t>５</t>
  </si>
  <si>
    <t>４</t>
  </si>
  <si>
    <t>３</t>
  </si>
  <si>
    <t>：</t>
  </si>
  <si>
    <t>２</t>
  </si>
  <si>
    <t>１</t>
  </si>
  <si>
    <t>別紙１（第６号様式関係）</t>
  </si>
  <si>
    <t>　で契約した次の修繕について、下記のとおり、材料の</t>
  </si>
  <si>
    <t>契　約　金　額</t>
  </si>
  <si>
    <t>契 約 年 月 日</t>
  </si>
  <si>
    <t>履　行　期　限</t>
  </si>
  <si>
    <t>変更理由（必要性）</t>
  </si>
  <si>
    <t>再　委　託　業　務</t>
  </si>
  <si>
    <t>【変更前】</t>
  </si>
  <si>
    <t>【変更後】</t>
  </si>
  <si>
    <t>再　委　託　額</t>
  </si>
  <si>
    <t>　　　　　　　　　　             　　　円</t>
  </si>
  <si>
    <t>再　委　託　先</t>
  </si>
  <si>
    <t>【変更前】</t>
  </si>
  <si>
    <t xml:space="preserve"> 企業(団体)名</t>
  </si>
  <si>
    <t>【変更後】</t>
  </si>
  <si>
    <t xml:space="preserve"> 企業(団体)名</t>
  </si>
  <si>
    <t xml:space="preserve"> 代表者(職氏名)</t>
  </si>
  <si>
    <t xml:space="preserve"> 住所</t>
  </si>
  <si>
    <t xml:space="preserve"> 連絡先(電話)</t>
  </si>
  <si>
    <t>(メール)</t>
  </si>
  <si>
    <t>再 委 託 期 間</t>
  </si>
  <si>
    <t>再　委　託　先　の
適　 　 格　  性</t>
  </si>
  <si>
    <t>【変更後】</t>
  </si>
  <si>
    <t xml:space="preserve"> 業務履行に必要な人員・技術・設備等</t>
  </si>
  <si>
    <t>□あり　　□なし</t>
  </si>
  <si>
    <t xml:space="preserve"> 期間内の適正な業務履行の確保</t>
  </si>
  <si>
    <t>□可　　　□不可</t>
  </si>
  <si>
    <t xml:space="preserve"> 指名停止措置を受けている者</t>
  </si>
  <si>
    <t>□非該当　□該当</t>
  </si>
  <si>
    <t xml:space="preserve"> 本件契約の競争入札参加者</t>
  </si>
  <si>
    <t xml:space="preserve"> 暴力団員に該当する者</t>
  </si>
  <si>
    <t xml:space="preserve"> 暴力団と密接な関係を有する者</t>
  </si>
  <si>
    <t>　※変更を予定しない項目については【変更前】のみ記入し、【変更後】は空欄とすること</t>
  </si>
  <si>
    <t>令和　　年　　月　　日</t>
  </si>
  <si>
    <t>再　委　託　変　更　承　認　申　請　書</t>
  </si>
  <si>
    <t>（様式2）</t>
  </si>
  <si>
    <t>【変更前】　令和　　年　　月　　日　　～　令和　　年　　月　　日</t>
  </si>
  <si>
    <t>【変更後】　令和　　年　　月　　日　　～　令和　　年　　月　　日</t>
  </si>
  <si>
    <t>　以下の契約に係る業務について再委託を変更する必要がありますので、承認くださいますようお願いします。</t>
  </si>
  <si>
    <t>件　　　　　名</t>
  </si>
  <si>
    <t>件　　　　　名</t>
  </si>
  <si>
    <t>R4年11月改定</t>
  </si>
  <si>
    <t>【押印】削除</t>
  </si>
  <si>
    <t>〇〇　〇〇</t>
  </si>
  <si>
    <t>修正内容</t>
  </si>
  <si>
    <t>日報</t>
  </si>
  <si>
    <t>現場作業日・検査立会日が対象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</si>
</sst>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quot;面&quot;"/>
    <numFmt numFmtId="179" formatCode="\(0&quot;箇&quot;&quot;所&quot;"/>
    <numFmt numFmtId="180" formatCode="_(&quot;R$&quot;* #,##0_);_(&quot;R$&quot;* \(#,##0\);_(&quot;R$&quot;* &quot;-&quot;_);_(@_)"/>
    <numFmt numFmtId="181" formatCode="_(&quot;R$&quot;* #,##0.00_);_(&quot;R$&quot;* \(#,##0.00\);_(&quot;R$&quot;* &quot;-&quot;??_);_(@_)"/>
    <numFmt numFmtId="182" formatCode="&quot;引&quot;&quot;越&quot;&quot;挨拶費&quot;&quot;費&quot;\ #,##0"/>
    <numFmt numFmtId="183" formatCode="#."/>
    <numFmt numFmtId="184" formatCode="."/>
    <numFmt numFmtId="185" formatCode="&quot;¥&quot;#,##0&quot;-&quot;"/>
    <numFmt numFmtId="186" formatCode="#\℃"/>
    <numFmt numFmtId="187" formatCode="#&quot;㎜&quot;"/>
    <numFmt numFmtId="188" formatCode="#,###\ &quot;kg&quot;"/>
    <numFmt numFmtId="189" formatCode="###\ &quot;種&quot;"/>
    <numFmt numFmtId="190" formatCode="#,###\ &quot;kw&quot;"/>
    <numFmt numFmtId="191" formatCode="#,###&quot;rpm&quot;"/>
    <numFmt numFmtId="192" formatCode="#,###\ &quot;V&quot;"/>
    <numFmt numFmtId="193" formatCode="#,###\ &quot;A&quot;"/>
    <numFmt numFmtId="194" formatCode="#,###\ &quot;P&quot;"/>
    <numFmt numFmtId="195" formatCode="&quot;¥&quot;#,##0_);[Red]\(&quot;¥&quot;#,##0\)"/>
    <numFmt numFmtId="196" formatCode="[$-411]ggge&quot;年&quot;m&quot;月&quot;d&quot;日&quot;;@"/>
  </numFmts>
  <fonts count="96">
    <font>
      <sz val="11"/>
      <name val="ＭＳ Ｐ明朝"/>
      <family val="1"/>
    </font>
    <font>
      <sz val="11"/>
      <color indexed="8"/>
      <name val="ＭＳ Ｐゴシック"/>
      <family val="3"/>
    </font>
    <font>
      <sz val="11"/>
      <name val="ＭＳ Ｐゴシック"/>
      <family val="3"/>
    </font>
    <font>
      <sz val="6"/>
      <name val="ＭＳ Ｐゴシック"/>
      <family val="3"/>
    </font>
    <font>
      <sz val="6"/>
      <name val="ＭＳ Ｐ明朝"/>
      <family val="1"/>
    </font>
    <font>
      <sz val="11"/>
      <name val="ＭＳ 明朝"/>
      <family val="1"/>
    </font>
    <font>
      <sz val="20"/>
      <name val="ＭＳ 明朝"/>
      <family val="1"/>
    </font>
    <font>
      <sz val="6"/>
      <name val="ＭＳ 明朝"/>
      <family val="1"/>
    </font>
    <font>
      <sz val="14"/>
      <name val="ＭＳ 明朝"/>
      <family val="1"/>
    </font>
    <font>
      <sz val="12"/>
      <name val="ＭＳ 明朝"/>
      <family val="1"/>
    </font>
    <font>
      <sz val="11"/>
      <name val="明朝"/>
      <family val="1"/>
    </font>
    <font>
      <sz val="10"/>
      <color indexed="8"/>
      <name val="Arial"/>
      <family val="2"/>
    </font>
    <font>
      <sz val="10"/>
      <name val="Times New Roman"/>
      <family val="1"/>
    </font>
    <font>
      <sz val="9"/>
      <name val="Times New Roman"/>
      <family val="1"/>
    </font>
    <font>
      <sz val="8"/>
      <name val="Arial"/>
      <family val="2"/>
    </font>
    <font>
      <b/>
      <sz val="12"/>
      <name val="Arial"/>
      <family val="2"/>
    </font>
    <font>
      <sz val="10"/>
      <name val="MS Sans Serif"/>
      <family val="2"/>
    </font>
    <font>
      <sz val="10"/>
      <name val="Arial"/>
      <family val="2"/>
    </font>
    <font>
      <sz val="12"/>
      <name val="Osaka"/>
      <family val="3"/>
    </font>
    <font>
      <sz val="8"/>
      <color indexed="16"/>
      <name val="Century Schoolbook"/>
      <family val="1"/>
    </font>
    <font>
      <b/>
      <i/>
      <sz val="10"/>
      <name val="Times New Roman"/>
      <family val="1"/>
    </font>
    <font>
      <b/>
      <sz val="11"/>
      <name val="Helv"/>
      <family val="2"/>
    </font>
    <font>
      <b/>
      <sz val="9"/>
      <name val="Times New Roman"/>
      <family val="1"/>
    </font>
    <font>
      <sz val="10"/>
      <name val="ＭＳ 明朝"/>
      <family val="1"/>
    </font>
    <font>
      <sz val="1"/>
      <color indexed="35"/>
      <name val="Courier"/>
      <family val="3"/>
    </font>
    <font>
      <sz val="9"/>
      <name val="ＭＳ 明朝"/>
      <family val="1"/>
    </font>
    <font>
      <sz val="16"/>
      <name val="ＭＳ 明朝"/>
      <family val="1"/>
    </font>
    <font>
      <sz val="9.5"/>
      <name val="ＭＳ 明朝"/>
      <family val="1"/>
    </font>
    <font>
      <b/>
      <sz val="14"/>
      <name val="ＭＳ 明朝"/>
      <family val="1"/>
    </font>
    <font>
      <sz val="10.5"/>
      <name val="ＭＳ 明朝"/>
      <family val="1"/>
    </font>
    <font>
      <b/>
      <sz val="11"/>
      <name val="ＭＳ Ｐゴシック"/>
      <family val="3"/>
    </font>
    <font>
      <sz val="10"/>
      <name val="メイリオ"/>
      <family val="3"/>
    </font>
    <font>
      <b/>
      <sz val="20"/>
      <name val="ＭＳ 明朝"/>
      <family val="1"/>
    </font>
    <font>
      <sz val="11"/>
      <name val="ＭＳ ゴシック"/>
      <family val="3"/>
    </font>
    <font>
      <sz val="9"/>
      <name val="メイリオ"/>
      <family val="3"/>
    </font>
    <font>
      <sz val="14"/>
      <name val="ＭＳ Ｐ明朝"/>
      <family val="1"/>
    </font>
    <font>
      <sz val="22"/>
      <name val="ＭＳ 明朝"/>
      <family val="1"/>
    </font>
    <font>
      <sz val="22"/>
      <name val="ＭＳ Ｐゴシック"/>
      <family val="3"/>
    </font>
    <font>
      <sz val="20"/>
      <name val="ＭＳ ゴシック"/>
      <family val="3"/>
    </font>
    <font>
      <vertAlign val="superscript"/>
      <sz val="11"/>
      <name val="ＭＳ 明朝"/>
      <family val="1"/>
    </font>
    <font>
      <sz val="18"/>
      <name val="ＭＳ 明朝"/>
      <family val="1"/>
    </font>
    <font>
      <u val="single"/>
      <sz val="11"/>
      <color indexed="12"/>
      <name val="ＭＳ Ｐ明朝"/>
      <family val="1"/>
    </font>
    <font>
      <u val="single"/>
      <sz val="11"/>
      <color indexed="10"/>
      <name val="ＭＳ 明朝"/>
      <family val="1"/>
    </font>
    <font>
      <sz val="10"/>
      <color indexed="8"/>
      <name val="ＭＳ 明朝"/>
      <family val="1"/>
    </font>
    <font>
      <sz val="11"/>
      <color indexed="10"/>
      <name val="ＭＳ 明朝"/>
      <family val="1"/>
    </font>
    <font>
      <sz val="11"/>
      <color indexed="8"/>
      <name val="ＭＳ 明朝"/>
      <family val="1"/>
    </font>
    <font>
      <sz val="8"/>
      <color indexed="8"/>
      <name val="ＭＳ 明朝"/>
      <family val="1"/>
    </font>
    <font>
      <sz val="9"/>
      <color indexed="8"/>
      <name val="ＭＳ 明朝"/>
      <family val="1"/>
    </font>
    <font>
      <sz val="9.5"/>
      <color indexed="8"/>
      <name val="ＭＳ 明朝"/>
      <family val="1"/>
    </font>
    <font>
      <sz val="9.5"/>
      <color indexed="10"/>
      <name val="ＭＳ 明朝"/>
      <family val="1"/>
    </font>
    <font>
      <sz val="16"/>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name val="MS P ゴシック"/>
      <family val="3"/>
    </font>
    <font>
      <sz val="10"/>
      <name val="MS P ゴシック"/>
      <family val="3"/>
    </font>
    <font>
      <u val="single"/>
      <sz val="11"/>
      <color indexed="12"/>
      <name val="ＭＳ ゴシック"/>
      <family val="3"/>
    </font>
    <font>
      <strike/>
      <sz val="11"/>
      <name val="ＭＳ ゴシック"/>
      <family val="3"/>
    </font>
    <font>
      <sz val="11"/>
      <color indexed="8"/>
      <name val="ＭＳ ゴシック"/>
      <family val="3"/>
    </font>
    <font>
      <u val="single"/>
      <sz val="11"/>
      <color indexed="20"/>
      <name val="ＭＳ Ｐ明朝"/>
      <family val="1"/>
    </font>
    <font>
      <sz val="9"/>
      <color indexed="10"/>
      <name val="ＭＳ Ｐゴシック"/>
      <family val="3"/>
    </font>
    <font>
      <sz val="12"/>
      <color indexed="10"/>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
      <sz val="11"/>
      <color rgb="FFFF0000"/>
      <name val="ＭＳ ゴシック"/>
      <family val="3"/>
    </font>
    <font>
      <b/>
      <sz val="8"/>
      <name val="ＭＳ Ｐ明朝"/>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8" tint="0.5997499823570251"/>
        <bgColor indexed="64"/>
      </patternFill>
    </fill>
  </fills>
  <borders count="95">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7999966144562"/>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top/>
      <bottom style="hair"/>
    </border>
    <border>
      <left/>
      <right/>
      <top style="hair"/>
      <bottom style="hair"/>
    </border>
    <border>
      <left/>
      <right style="hair"/>
      <top style="hair"/>
      <bottom style="hair"/>
    </border>
    <border>
      <left style="thin"/>
      <right/>
      <top style="hair"/>
      <bottom style="hair"/>
    </border>
    <border>
      <left style="thin"/>
      <right/>
      <top style="hair"/>
      <bottom style="thin"/>
    </border>
    <border>
      <left/>
      <right style="hair"/>
      <top style="hair"/>
      <bottom style="thin"/>
    </border>
    <border>
      <left style="thin"/>
      <right style="thin"/>
      <top style="thin"/>
      <bottom style="hair"/>
    </border>
    <border>
      <left style="thin"/>
      <right style="thin"/>
      <top style="hair"/>
      <bottom/>
    </border>
    <border>
      <left/>
      <right/>
      <top/>
      <bottom style="thin"/>
    </border>
    <border>
      <left style="thin"/>
      <right style="thin"/>
      <top style="thin"/>
      <bottom/>
    </border>
    <border>
      <left style="thin"/>
      <right/>
      <top style="thin"/>
      <bottom style="thin"/>
    </border>
    <border>
      <left/>
      <right style="thin"/>
      <top/>
      <bottom style="thin"/>
    </border>
    <border>
      <left style="thin"/>
      <right/>
      <top/>
      <bottom/>
    </border>
    <border>
      <left/>
      <right style="thin"/>
      <top/>
      <bottom/>
    </border>
    <border>
      <left style="thin"/>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bottom style="thin"/>
    </border>
    <border>
      <left/>
      <right style="thin"/>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thin"/>
      <top/>
      <bottom/>
    </border>
    <border>
      <left style="thin"/>
      <right style="thin"/>
      <top style="hair"/>
      <bottom style="thin"/>
    </border>
    <border>
      <left style="thin"/>
      <right style="thin"/>
      <top style="hair"/>
      <bottom style="hair"/>
    </border>
    <border>
      <left style="thin"/>
      <right style="hair"/>
      <top style="thin"/>
      <bottom style="thin"/>
    </border>
    <border>
      <left style="double"/>
      <right style="double"/>
      <top style="double"/>
      <bottom style="double"/>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style="hair"/>
      <bottom style="hair"/>
    </border>
    <border>
      <left/>
      <right/>
      <top style="hair"/>
      <bottom/>
    </border>
    <border>
      <left/>
      <right/>
      <top style="thin"/>
      <bottom style="hair"/>
    </border>
    <border diagonalDown="1">
      <left style="thin"/>
      <right style="thin"/>
      <top style="hair"/>
      <bottom style="hair"/>
      <diagonal style="hair"/>
    </border>
    <border>
      <left/>
      <right/>
      <top style="hair"/>
      <bottom style="thin"/>
    </border>
    <border>
      <left/>
      <right style="thin"/>
      <top style="thin"/>
      <bottom style="hair"/>
    </border>
    <border>
      <left/>
      <right style="thin"/>
      <top/>
      <bottom style="hair"/>
    </border>
    <border>
      <left style="thin"/>
      <right style="thin"/>
      <top/>
      <bottom style="hair"/>
    </border>
    <border diagonalDown="1">
      <left style="thin"/>
      <right/>
      <top style="thin"/>
      <bottom style="thin"/>
      <diagonal style="thin"/>
    </border>
    <border diagonalDown="1">
      <left/>
      <right style="thin"/>
      <top style="thin"/>
      <bottom style="thin"/>
      <diagonal style="thin"/>
    </border>
    <border>
      <left/>
      <right style="thin"/>
      <top style="hair"/>
      <bottom style="thin"/>
    </border>
    <border>
      <left style="thin"/>
      <right/>
      <top style="thin"/>
      <bottom style="hair"/>
    </border>
    <border>
      <left/>
      <right style="hair"/>
      <top style="thin"/>
      <bottom/>
    </border>
    <border>
      <left/>
      <right style="hair"/>
      <top/>
      <bottom/>
    </border>
    <border>
      <left style="hair"/>
      <right style="thin"/>
      <top style="thin"/>
      <bottom/>
    </border>
    <border>
      <left style="hair"/>
      <right style="thin"/>
      <top/>
      <bottom style="thin"/>
    </border>
    <border>
      <left style="hair"/>
      <right style="thin"/>
      <top/>
      <bottom/>
    </border>
    <border>
      <left style="thin"/>
      <right style="hair"/>
      <top/>
      <bottom/>
    </border>
    <border>
      <left style="hair"/>
      <right style="hair"/>
      <top/>
      <bottom/>
    </border>
    <border>
      <left style="hair"/>
      <right/>
      <top/>
      <bottom/>
    </border>
    <border>
      <left style="thin"/>
      <right style="hair"/>
      <top/>
      <bottom style="thin"/>
    </border>
    <border>
      <left style="hair"/>
      <right style="hair"/>
      <top/>
      <bottom style="thin"/>
    </border>
    <border>
      <left style="hair"/>
      <right/>
      <top/>
      <bottom style="thin"/>
    </border>
    <border>
      <left/>
      <right style="hair"/>
      <top style="thin"/>
      <bottom style="hair"/>
    </border>
    <border>
      <left style="thin"/>
      <right/>
      <top style="hair"/>
      <bottom/>
    </border>
    <border>
      <left style="thin"/>
      <right/>
      <top/>
      <bottom style="hair"/>
    </border>
    <border>
      <left/>
      <right style="hair"/>
      <top style="hair"/>
      <bottom/>
    </border>
    <border>
      <left/>
      <right style="hair"/>
      <top/>
      <bottom style="hair"/>
    </border>
    <border>
      <left style="hair"/>
      <right/>
      <top style="hair"/>
      <bottom/>
    </border>
    <border>
      <left/>
      <right style="thin"/>
      <top style="hair"/>
      <bottom/>
    </border>
    <border>
      <left style="hair"/>
      <right/>
      <top/>
      <bottom style="hair"/>
    </border>
    <border>
      <left style="hair"/>
      <right/>
      <top style="thin"/>
      <bottom style="hair"/>
    </border>
    <border>
      <left style="hair"/>
      <right/>
      <top style="hair"/>
      <bottom style="hair"/>
    </border>
    <border>
      <left style="hair"/>
      <right/>
      <top style="hair"/>
      <bottom style="thin"/>
    </border>
    <border>
      <left/>
      <right style="hair"/>
      <top style="thin"/>
      <bottom style="thin"/>
    </border>
    <border>
      <left style="medium"/>
      <right/>
      <top style="medium"/>
      <bottom style="medium"/>
    </border>
    <border>
      <left/>
      <right style="medium"/>
      <top style="medium"/>
      <bottom style="medium"/>
    </border>
  </borders>
  <cellStyleXfs count="11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8" fontId="10" fillId="0" borderId="0">
      <alignment/>
      <protection/>
    </xf>
    <xf numFmtId="38" fontId="10" fillId="0" borderId="0">
      <alignment/>
      <protection/>
    </xf>
    <xf numFmtId="38" fontId="10" fillId="0" borderId="0">
      <alignment/>
      <protection/>
    </xf>
    <xf numFmtId="0" fontId="10" fillId="0" borderId="0">
      <alignment/>
      <protection/>
    </xf>
    <xf numFmtId="0" fontId="10" fillId="0" borderId="0" applyNumberFormat="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176" fontId="11" fillId="0" borderId="0" applyFill="0" applyBorder="0" applyAlignment="0">
      <protection/>
    </xf>
    <xf numFmtId="0" fontId="12" fillId="0" borderId="0" applyFont="0" applyFill="0" applyBorder="0" applyAlignment="0" applyProtection="0"/>
    <xf numFmtId="177" fontId="10"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13" fillId="0" borderId="0">
      <alignment horizontal="left"/>
      <protection/>
    </xf>
    <xf numFmtId="38" fontId="14" fillId="20" borderId="0" applyNumberFormat="0" applyBorder="0" applyAlignment="0" applyProtection="0"/>
    <xf numFmtId="0" fontId="15" fillId="0" borderId="1" applyNumberFormat="0" applyAlignment="0" applyProtection="0"/>
    <xf numFmtId="0" fontId="15" fillId="0" borderId="2">
      <alignment horizontal="left" vertical="center"/>
      <protection/>
    </xf>
    <xf numFmtId="10" fontId="14" fillId="21" borderId="3" applyNumberFormat="0" applyBorder="0" applyAlignment="0" applyProtection="0"/>
    <xf numFmtId="38" fontId="16" fillId="0" borderId="0" applyFont="0" applyFill="0" applyBorder="0" applyAlignment="0" applyProtection="0"/>
    <xf numFmtId="40" fontId="16"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8" fillId="0" borderId="0">
      <alignment/>
      <protection/>
    </xf>
    <xf numFmtId="0" fontId="17" fillId="0" borderId="0">
      <alignment/>
      <protection/>
    </xf>
    <xf numFmtId="0" fontId="18" fillId="0" borderId="0">
      <alignment/>
      <protection/>
    </xf>
    <xf numFmtId="10" fontId="17" fillId="0" borderId="0" applyFont="0" applyFill="0" applyBorder="0" applyAlignment="0" applyProtection="0"/>
    <xf numFmtId="4" fontId="13" fillId="0" borderId="0">
      <alignment horizontal="right"/>
      <protection/>
    </xf>
    <xf numFmtId="4" fontId="19" fillId="0" borderId="0">
      <alignment horizontal="right"/>
      <protection/>
    </xf>
    <xf numFmtId="0" fontId="20" fillId="0" borderId="0">
      <alignment horizontal="left"/>
      <protection/>
    </xf>
    <xf numFmtId="0" fontId="21" fillId="0" borderId="0">
      <alignment/>
      <protection/>
    </xf>
    <xf numFmtId="0" fontId="22" fillId="0" borderId="0">
      <alignment horizontal="center"/>
      <protection/>
    </xf>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8" fillId="0" borderId="0" applyNumberFormat="0" applyFill="0" applyBorder="0" applyAlignment="0" applyProtection="0"/>
    <xf numFmtId="0" fontId="79" fillId="28" borderId="4" applyNumberFormat="0" applyAlignment="0" applyProtection="0"/>
    <xf numFmtId="0" fontId="80" fillId="2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1" borderId="5" applyNumberFormat="0" applyFont="0" applyAlignment="0" applyProtection="0"/>
    <xf numFmtId="0" fontId="81" fillId="0" borderId="6" applyNumberFormat="0" applyFill="0" applyAlignment="0" applyProtection="0"/>
    <xf numFmtId="0" fontId="82" fillId="30" borderId="0" applyNumberFormat="0" applyBorder="0" applyAlignment="0" applyProtection="0"/>
    <xf numFmtId="0" fontId="23" fillId="0" borderId="0" applyNumberFormat="0" applyFill="0" applyBorder="0" applyAlignment="0">
      <protection/>
    </xf>
    <xf numFmtId="0" fontId="83" fillId="31" borderId="7"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183" fontId="24" fillId="0" borderId="0">
      <alignment/>
      <protection locked="0"/>
    </xf>
    <xf numFmtId="40" fontId="0" fillId="0" borderId="0" applyFont="0" applyFill="0" applyBorder="0" applyAlignment="0" applyProtection="0"/>
    <xf numFmtId="38" fontId="2" fillId="0" borderId="0" applyFont="0" applyFill="0" applyBorder="0" applyAlignment="0" applyProtection="0"/>
    <xf numFmtId="38" fontId="23" fillId="0" borderId="0" applyFont="0" applyFill="0" applyBorder="0" applyAlignment="0" applyProtection="0"/>
    <xf numFmtId="38" fontId="76" fillId="0" borderId="0" applyFill="0" applyBorder="0" applyAlignment="0" applyProtection="0"/>
    <xf numFmtId="38" fontId="1" fillId="0" borderId="0" applyFont="0" applyFill="0" applyBorder="0" applyAlignment="0" applyProtection="0"/>
    <xf numFmtId="0" fontId="85" fillId="0" borderId="8" applyNumberFormat="0" applyFill="0" applyAlignment="0" applyProtection="0"/>
    <xf numFmtId="0" fontId="86" fillId="0" borderId="9" applyNumberFormat="0" applyFill="0" applyAlignment="0" applyProtection="0"/>
    <xf numFmtId="0" fontId="87" fillId="0" borderId="10" applyNumberFormat="0" applyFill="0" applyAlignment="0" applyProtection="0"/>
    <xf numFmtId="0" fontId="87" fillId="0" borderId="0" applyNumberFormat="0" applyFill="0" applyBorder="0" applyAlignment="0" applyProtection="0"/>
    <xf numFmtId="0" fontId="88" fillId="0" borderId="11" applyNumberFormat="0" applyFill="0" applyAlignment="0" applyProtection="0"/>
    <xf numFmtId="0" fontId="89" fillId="31" borderId="12"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76" fillId="0" borderId="0" applyFill="0" applyBorder="0" applyAlignment="0" applyProtection="0"/>
    <xf numFmtId="0" fontId="91" fillId="32" borderId="7" applyNumberFormat="0" applyAlignment="0" applyProtection="0"/>
    <xf numFmtId="0" fontId="2" fillId="0" borderId="0">
      <alignment vertical="center"/>
      <protection/>
    </xf>
    <xf numFmtId="0" fontId="76" fillId="0" borderId="0">
      <alignment vertical="center"/>
      <protection/>
    </xf>
    <xf numFmtId="0" fontId="2" fillId="0" borderId="0">
      <alignment/>
      <protection/>
    </xf>
    <xf numFmtId="0" fontId="23" fillId="0" borderId="0">
      <alignment vertical="center"/>
      <protection/>
    </xf>
    <xf numFmtId="0" fontId="76" fillId="0" borderId="0">
      <alignment vertical="center"/>
      <protection/>
    </xf>
    <xf numFmtId="0" fontId="10" fillId="0" borderId="0">
      <alignment/>
      <protection/>
    </xf>
    <xf numFmtId="0" fontId="10" fillId="0" borderId="0">
      <alignment/>
      <protection/>
    </xf>
    <xf numFmtId="0" fontId="5"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92" fillId="0" borderId="0" applyNumberFormat="0" applyFill="0" applyBorder="0" applyAlignment="0" applyProtection="0"/>
    <xf numFmtId="0" fontId="8" fillId="0" borderId="0">
      <alignment/>
      <protection/>
    </xf>
    <xf numFmtId="0" fontId="93" fillId="33" borderId="0" applyNumberFormat="0" applyBorder="0" applyAlignment="0" applyProtection="0"/>
  </cellStyleXfs>
  <cellXfs count="979">
    <xf numFmtId="0" fontId="0" fillId="0" borderId="0" xfId="0" applyAlignment="1">
      <alignment/>
    </xf>
    <xf numFmtId="0" fontId="8" fillId="0" borderId="13" xfId="104" applyFont="1" applyBorder="1" applyAlignment="1">
      <alignment vertical="center"/>
      <protection/>
    </xf>
    <xf numFmtId="0" fontId="8" fillId="0" borderId="14" xfId="104" applyFont="1" applyBorder="1" applyAlignment="1">
      <alignment vertical="center"/>
      <protection/>
    </xf>
    <xf numFmtId="0" fontId="8" fillId="0" borderId="15" xfId="104" applyFont="1" applyBorder="1" applyAlignment="1">
      <alignment vertical="center"/>
      <protection/>
    </xf>
    <xf numFmtId="0" fontId="9" fillId="0" borderId="0" xfId="104" applyFont="1" applyAlignment="1">
      <alignment vertical="center"/>
      <protection/>
    </xf>
    <xf numFmtId="0" fontId="8" fillId="0" borderId="0" xfId="104" applyFont="1">
      <alignment/>
      <protection/>
    </xf>
    <xf numFmtId="0" fontId="9" fillId="0" borderId="16" xfId="104" applyFont="1" applyBorder="1">
      <alignment/>
      <protection/>
    </xf>
    <xf numFmtId="0" fontId="9" fillId="0" borderId="17" xfId="104" applyFont="1" applyBorder="1">
      <alignment/>
      <protection/>
    </xf>
    <xf numFmtId="0" fontId="5" fillId="0" borderId="18" xfId="104" applyFont="1" applyBorder="1" applyAlignment="1">
      <alignment horizontal="center" vertical="center"/>
      <protection/>
    </xf>
    <xf numFmtId="0" fontId="5" fillId="0" borderId="0" xfId="104" applyFont="1">
      <alignment/>
      <protection/>
    </xf>
    <xf numFmtId="0" fontId="5" fillId="0" borderId="0" xfId="104" applyFont="1" applyAlignment="1">
      <alignment horizontal="center" vertical="center"/>
      <protection/>
    </xf>
    <xf numFmtId="0" fontId="9" fillId="0" borderId="0" xfId="104" applyFont="1">
      <alignment/>
      <protection/>
    </xf>
    <xf numFmtId="0" fontId="5" fillId="0" borderId="0" xfId="104" applyFont="1" applyBorder="1">
      <alignment/>
      <protection/>
    </xf>
    <xf numFmtId="0" fontId="5" fillId="0" borderId="19" xfId="104" applyFont="1" applyBorder="1" applyAlignment="1">
      <alignment horizontal="center" vertical="center"/>
      <protection/>
    </xf>
    <xf numFmtId="0" fontId="5" fillId="0" borderId="20" xfId="104" applyFont="1" applyBorder="1" applyAlignment="1">
      <alignment horizontal="center" vertical="center"/>
      <protection/>
    </xf>
    <xf numFmtId="0" fontId="5" fillId="0" borderId="21" xfId="104" applyFont="1" applyBorder="1" applyAlignment="1">
      <alignment horizontal="center" vertical="center"/>
      <protection/>
    </xf>
    <xf numFmtId="0" fontId="0" fillId="0" borderId="0" xfId="0"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12" borderId="3" xfId="0" applyFill="1" applyBorder="1" applyAlignment="1">
      <alignment horizontal="center" vertical="center"/>
    </xf>
    <xf numFmtId="0" fontId="0" fillId="12" borderId="22" xfId="0" applyFill="1" applyBorder="1" applyAlignment="1">
      <alignment horizontal="center" vertical="center"/>
    </xf>
    <xf numFmtId="0" fontId="0" fillId="12" borderId="23" xfId="0" applyFill="1" applyBorder="1" applyAlignment="1">
      <alignment horizontal="center" vertical="center"/>
    </xf>
    <xf numFmtId="0" fontId="0" fillId="0" borderId="0" xfId="0" applyFill="1" applyAlignment="1">
      <alignment vertical="center"/>
    </xf>
    <xf numFmtId="0" fontId="5" fillId="0" borderId="0" xfId="107" applyFont="1" applyAlignment="1">
      <alignment horizontal="distributed" vertical="center"/>
      <protection/>
    </xf>
    <xf numFmtId="0" fontId="5" fillId="0" borderId="0" xfId="107" applyFont="1" applyAlignment="1">
      <alignment vertical="center"/>
      <protection/>
    </xf>
    <xf numFmtId="0" fontId="25" fillId="0" borderId="0" xfId="0" applyFont="1" applyAlignment="1">
      <alignment vertical="center"/>
    </xf>
    <xf numFmtId="0" fontId="25" fillId="0" borderId="0" xfId="0" applyFont="1" applyBorder="1" applyAlignment="1">
      <alignment vertical="center"/>
    </xf>
    <xf numFmtId="0" fontId="8" fillId="0" borderId="0" xfId="105" applyFont="1" applyBorder="1" applyAlignment="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105" applyFont="1" applyBorder="1" applyAlignment="1">
      <alignment horizontal="right" vertical="center"/>
      <protection/>
    </xf>
    <xf numFmtId="0" fontId="5" fillId="0" borderId="0" xfId="0" applyFont="1" applyAlignment="1">
      <alignment horizontal="left" vertical="center" indent="1"/>
    </xf>
    <xf numFmtId="0" fontId="5" fillId="0" borderId="0" xfId="105" applyFont="1" applyAlignment="1">
      <alignment horizontal="left" vertical="center" indent="2"/>
      <protection/>
    </xf>
    <xf numFmtId="0" fontId="5" fillId="0" borderId="0" xfId="105" applyFont="1" applyBorder="1" applyAlignment="1">
      <alignment horizontal="left" vertical="center" indent="1"/>
      <protection/>
    </xf>
    <xf numFmtId="0" fontId="5"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105" applyFont="1" applyBorder="1">
      <alignment vertical="center"/>
      <protection/>
    </xf>
    <xf numFmtId="0" fontId="5" fillId="0" borderId="0" xfId="105" applyFont="1" applyBorder="1" applyAlignment="1">
      <alignment horizontal="left" vertical="center"/>
      <protection/>
    </xf>
    <xf numFmtId="0" fontId="5" fillId="0" borderId="0" xfId="0" applyFont="1" applyBorder="1" applyAlignment="1">
      <alignment horizontal="left" vertical="center" indent="1"/>
    </xf>
    <xf numFmtId="0" fontId="5" fillId="0" borderId="24" xfId="0" applyFont="1" applyBorder="1" applyAlignment="1">
      <alignment vertical="center"/>
    </xf>
    <xf numFmtId="0" fontId="23" fillId="0" borderId="25" xfId="0" applyFont="1" applyBorder="1" applyAlignment="1">
      <alignment vertical="center"/>
    </xf>
    <xf numFmtId="0" fontId="23" fillId="0" borderId="25"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xf>
    <xf numFmtId="49" fontId="23" fillId="0" borderId="3" xfId="0" applyNumberFormat="1" applyFont="1" applyBorder="1" applyAlignment="1">
      <alignment horizontal="center" vertical="center"/>
    </xf>
    <xf numFmtId="0" fontId="23" fillId="0" borderId="26" xfId="0" applyFont="1" applyBorder="1" applyAlignment="1">
      <alignment vertical="center"/>
    </xf>
    <xf numFmtId="0" fontId="23" fillId="0" borderId="2" xfId="0" applyFont="1" applyBorder="1" applyAlignment="1">
      <alignment horizontal="left" vertical="center"/>
    </xf>
    <xf numFmtId="0" fontId="23" fillId="0" borderId="2" xfId="0" applyFont="1" applyBorder="1" applyAlignment="1">
      <alignment vertical="center"/>
    </xf>
    <xf numFmtId="0" fontId="9" fillId="0" borderId="3" xfId="0" applyFont="1" applyBorder="1" applyAlignment="1">
      <alignment horizontal="center" vertical="center"/>
    </xf>
    <xf numFmtId="49" fontId="23" fillId="0" borderId="0" xfId="0" applyNumberFormat="1" applyFont="1" applyBorder="1" applyAlignment="1">
      <alignment horizontal="center" vertical="center"/>
    </xf>
    <xf numFmtId="0" fontId="23" fillId="0" borderId="0" xfId="0" applyFont="1" applyBorder="1" applyAlignment="1">
      <alignment horizontal="left" vertical="center"/>
    </xf>
    <xf numFmtId="0" fontId="9" fillId="0" borderId="0" xfId="0" applyFont="1" applyBorder="1" applyAlignment="1">
      <alignment horizontal="center" vertical="center"/>
    </xf>
    <xf numFmtId="0" fontId="23" fillId="0" borderId="14"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9" fillId="0" borderId="0" xfId="0" applyFont="1" applyBorder="1" applyAlignment="1">
      <alignment vertical="center"/>
    </xf>
    <xf numFmtId="0" fontId="27" fillId="0" borderId="0" xfId="0" applyFont="1" applyBorder="1" applyAlignment="1">
      <alignment vertical="center"/>
    </xf>
    <xf numFmtId="0" fontId="23" fillId="0" borderId="24" xfId="0" applyFont="1" applyBorder="1" applyAlignment="1">
      <alignment vertical="center"/>
    </xf>
    <xf numFmtId="0" fontId="27" fillId="0" borderId="0" xfId="0" applyFont="1" applyBorder="1" applyAlignment="1">
      <alignment horizontal="left" vertical="center"/>
    </xf>
    <xf numFmtId="49" fontId="23" fillId="0" borderId="25" xfId="0" applyNumberFormat="1" applyFont="1" applyBorder="1" applyAlignment="1">
      <alignment horizontal="center" vertical="center"/>
    </xf>
    <xf numFmtId="0" fontId="9" fillId="0" borderId="25" xfId="0" applyFont="1" applyBorder="1" applyAlignment="1">
      <alignment horizontal="center" vertical="center"/>
    </xf>
    <xf numFmtId="49" fontId="23" fillId="0" borderId="14" xfId="0" applyNumberFormat="1" applyFont="1" applyBorder="1" applyAlignment="1">
      <alignment horizontal="center" vertical="center"/>
    </xf>
    <xf numFmtId="0" fontId="5" fillId="0" borderId="14" xfId="0" applyFont="1" applyBorder="1" applyAlignment="1">
      <alignment vertical="center"/>
    </xf>
    <xf numFmtId="0" fontId="9" fillId="0" borderId="14" xfId="0" applyFont="1" applyBorder="1" applyAlignment="1">
      <alignment horizontal="center" vertical="center"/>
    </xf>
    <xf numFmtId="0" fontId="5" fillId="0" borderId="0" xfId="0" applyFont="1" applyAlignment="1">
      <alignment horizontal="left" vertical="center"/>
    </xf>
    <xf numFmtId="0" fontId="23" fillId="0" borderId="13" xfId="0" applyFont="1" applyBorder="1" applyAlignment="1">
      <alignment vertical="center" wrapText="1"/>
    </xf>
    <xf numFmtId="0" fontId="23" fillId="0" borderId="15" xfId="0" applyFont="1" applyBorder="1" applyAlignment="1">
      <alignment vertical="center"/>
    </xf>
    <xf numFmtId="0" fontId="23" fillId="0" borderId="27" xfId="0" applyFont="1" applyBorder="1" applyAlignment="1">
      <alignment vertical="center"/>
    </xf>
    <xf numFmtId="0" fontId="25" fillId="0" borderId="0" xfId="105" applyFont="1">
      <alignment vertical="center"/>
      <protection/>
    </xf>
    <xf numFmtId="0" fontId="26" fillId="0" borderId="0" xfId="105" applyFont="1">
      <alignment vertical="center"/>
      <protection/>
    </xf>
    <xf numFmtId="0" fontId="5" fillId="0" borderId="0" xfId="105" applyFont="1">
      <alignment vertical="center"/>
      <protection/>
    </xf>
    <xf numFmtId="0" fontId="5" fillId="0" borderId="0" xfId="105" applyFont="1" applyAlignment="1">
      <alignment vertical="center"/>
      <protection/>
    </xf>
    <xf numFmtId="0" fontId="5" fillId="0" borderId="0" xfId="105" applyFont="1" applyAlignment="1">
      <alignment horizontal="right" vertical="center"/>
      <protection/>
    </xf>
    <xf numFmtId="0" fontId="5" fillId="0" borderId="0" xfId="105" applyFont="1" applyAlignment="1">
      <alignment horizontal="left" vertical="center" indent="1"/>
      <protection/>
    </xf>
    <xf numFmtId="0" fontId="5" fillId="0" borderId="0" xfId="105" applyFont="1" applyAlignment="1">
      <alignment horizontal="center" vertical="center"/>
      <protection/>
    </xf>
    <xf numFmtId="0" fontId="8" fillId="0" borderId="0" xfId="105" applyFont="1" applyAlignment="1">
      <alignment horizontal="center" vertical="center"/>
      <protection/>
    </xf>
    <xf numFmtId="0" fontId="5" fillId="0" borderId="24" xfId="105" applyFont="1" applyBorder="1">
      <alignment vertical="center"/>
      <protection/>
    </xf>
    <xf numFmtId="49" fontId="5" fillId="0" borderId="0" xfId="105" applyNumberFormat="1" applyFont="1" applyAlignment="1">
      <alignment horizontal="distributed" vertical="center"/>
      <protection/>
    </xf>
    <xf numFmtId="185" fontId="5" fillId="0" borderId="0" xfId="105" applyNumberFormat="1" applyFont="1" applyAlignment="1">
      <alignment horizontal="left" vertical="center" indent="1"/>
      <protection/>
    </xf>
    <xf numFmtId="0" fontId="5" fillId="0" borderId="0" xfId="105" applyFont="1" applyAlignment="1">
      <alignment horizontal="left" vertical="center"/>
      <protection/>
    </xf>
    <xf numFmtId="0" fontId="23" fillId="0" borderId="0" xfId="105" applyFont="1">
      <alignment vertical="center"/>
      <protection/>
    </xf>
    <xf numFmtId="49" fontId="5" fillId="0" borderId="0" xfId="105" applyNumberFormat="1" applyFont="1" applyAlignment="1">
      <alignment horizontal="right" vertical="center" indent="1"/>
      <protection/>
    </xf>
    <xf numFmtId="0" fontId="25" fillId="0" borderId="0" xfId="105" applyFont="1" applyAlignment="1">
      <alignment vertical="top" wrapText="1"/>
      <protection/>
    </xf>
    <xf numFmtId="0" fontId="25" fillId="0" borderId="0" xfId="105" applyFont="1" applyAlignment="1">
      <alignment horizontal="distributed" vertical="top" indent="1"/>
      <protection/>
    </xf>
    <xf numFmtId="0" fontId="5" fillId="0" borderId="13" xfId="105" applyFont="1" applyBorder="1">
      <alignment vertical="center"/>
      <protection/>
    </xf>
    <xf numFmtId="0" fontId="5" fillId="0" borderId="14" xfId="105" applyFont="1" applyBorder="1">
      <alignment vertical="center"/>
      <protection/>
    </xf>
    <xf numFmtId="0" fontId="5" fillId="0" borderId="14" xfId="105" applyFont="1" applyBorder="1" applyAlignment="1">
      <alignment horizontal="right" vertical="center"/>
      <protection/>
    </xf>
    <xf numFmtId="0" fontId="5" fillId="0" borderId="15" xfId="105" applyFont="1" applyBorder="1">
      <alignment vertical="center"/>
      <protection/>
    </xf>
    <xf numFmtId="0" fontId="5" fillId="0" borderId="28" xfId="105" applyFont="1" applyBorder="1">
      <alignment vertical="center"/>
      <protection/>
    </xf>
    <xf numFmtId="0" fontId="5" fillId="0" borderId="29" xfId="105" applyFont="1" applyBorder="1">
      <alignment vertical="center"/>
      <protection/>
    </xf>
    <xf numFmtId="0" fontId="5" fillId="0" borderId="0" xfId="105" applyFont="1" applyBorder="1" applyAlignment="1">
      <alignment vertical="center"/>
      <protection/>
    </xf>
    <xf numFmtId="0" fontId="5" fillId="0" borderId="30" xfId="105" applyFont="1" applyBorder="1">
      <alignment vertical="center"/>
      <protection/>
    </xf>
    <xf numFmtId="0" fontId="5" fillId="0" borderId="27" xfId="105" applyFont="1" applyBorder="1">
      <alignment vertical="center"/>
      <protection/>
    </xf>
    <xf numFmtId="0" fontId="5" fillId="0" borderId="31" xfId="105" applyFont="1" applyBorder="1">
      <alignment vertical="center"/>
      <protection/>
    </xf>
    <xf numFmtId="0" fontId="5" fillId="0" borderId="32" xfId="105" applyFont="1" applyBorder="1">
      <alignment vertical="center"/>
      <protection/>
    </xf>
    <xf numFmtId="0" fontId="5" fillId="0" borderId="33" xfId="105" applyFont="1" applyBorder="1">
      <alignment vertical="center"/>
      <protection/>
    </xf>
    <xf numFmtId="0" fontId="5" fillId="0" borderId="34" xfId="105" applyFont="1" applyBorder="1" applyAlignment="1">
      <alignment horizontal="center" vertical="center"/>
      <protection/>
    </xf>
    <xf numFmtId="0" fontId="5" fillId="0" borderId="35" xfId="105" applyFont="1" applyBorder="1">
      <alignment vertical="center"/>
      <protection/>
    </xf>
    <xf numFmtId="0" fontId="5" fillId="0" borderId="0" xfId="105" applyFont="1" applyBorder="1" applyAlignment="1">
      <alignment horizontal="left" vertical="center" indent="2"/>
      <protection/>
    </xf>
    <xf numFmtId="0" fontId="5" fillId="0" borderId="0" xfId="105" applyFont="1" applyFill="1" applyBorder="1">
      <alignment vertical="center"/>
      <protection/>
    </xf>
    <xf numFmtId="0" fontId="5" fillId="0" borderId="36" xfId="105" applyFont="1" applyBorder="1">
      <alignment vertical="center"/>
      <protection/>
    </xf>
    <xf numFmtId="0" fontId="5" fillId="0" borderId="37" xfId="105" applyFont="1" applyBorder="1">
      <alignment vertical="center"/>
      <protection/>
    </xf>
    <xf numFmtId="0" fontId="5" fillId="0" borderId="38" xfId="105" applyFont="1" applyBorder="1">
      <alignment vertical="center"/>
      <protection/>
    </xf>
    <xf numFmtId="0" fontId="5" fillId="0" borderId="0" xfId="0" applyFont="1" applyAlignment="1">
      <alignment/>
    </xf>
    <xf numFmtId="185" fontId="5" fillId="0" borderId="0" xfId="105" applyNumberFormat="1" applyFont="1" applyBorder="1" applyAlignment="1">
      <alignment horizontal="left" vertical="center"/>
      <protection/>
    </xf>
    <xf numFmtId="0" fontId="5" fillId="0" borderId="34" xfId="105" applyFont="1" applyBorder="1" applyAlignment="1">
      <alignment horizontal="left" vertical="center" indent="3"/>
      <protection/>
    </xf>
    <xf numFmtId="0" fontId="5" fillId="0" borderId="34" xfId="105" applyFont="1" applyBorder="1" applyAlignment="1">
      <alignment horizontal="left" vertical="center" indent="4"/>
      <protection/>
    </xf>
    <xf numFmtId="0" fontId="5" fillId="0" borderId="34" xfId="105" applyFont="1" applyBorder="1" applyAlignment="1">
      <alignment horizontal="left" vertical="center" indent="5"/>
      <protection/>
    </xf>
    <xf numFmtId="0" fontId="5" fillId="0" borderId="34" xfId="105" applyFont="1" applyBorder="1">
      <alignment vertical="center"/>
      <protection/>
    </xf>
    <xf numFmtId="0" fontId="5" fillId="0" borderId="34" xfId="105" applyFont="1" applyFill="1" applyBorder="1" applyAlignment="1">
      <alignment horizontal="left" vertical="center" indent="4"/>
      <protection/>
    </xf>
    <xf numFmtId="0" fontId="5" fillId="0" borderId="34" xfId="105" applyFont="1" applyFill="1" applyBorder="1" applyAlignment="1">
      <alignment horizontal="left" vertical="center" indent="5"/>
      <protection/>
    </xf>
    <xf numFmtId="0" fontId="5" fillId="0" borderId="24" xfId="105" applyFont="1" applyBorder="1" applyAlignment="1">
      <alignment horizontal="left" vertical="center"/>
      <protection/>
    </xf>
    <xf numFmtId="0" fontId="5" fillId="0" borderId="13" xfId="105" applyFont="1" applyBorder="1" applyAlignment="1">
      <alignment horizontal="left" vertical="center"/>
      <protection/>
    </xf>
    <xf numFmtId="0" fontId="5" fillId="0" borderId="28" xfId="105" applyFont="1" applyBorder="1" applyAlignment="1">
      <alignment horizontal="left" vertical="center"/>
      <protection/>
    </xf>
    <xf numFmtId="0" fontId="5" fillId="0" borderId="30" xfId="105" applyFont="1" applyBorder="1" applyAlignment="1">
      <alignment horizontal="left" vertical="center"/>
      <protection/>
    </xf>
    <xf numFmtId="0" fontId="5" fillId="0" borderId="28" xfId="105" applyFont="1" applyBorder="1" applyAlignment="1">
      <alignment vertical="center"/>
      <protection/>
    </xf>
    <xf numFmtId="0" fontId="5" fillId="0" borderId="30" xfId="105" applyFont="1" applyBorder="1" applyAlignment="1">
      <alignment vertical="center"/>
      <protection/>
    </xf>
    <xf numFmtId="0" fontId="5" fillId="0" borderId="24" xfId="105" applyFont="1" applyBorder="1" applyAlignment="1">
      <alignment vertical="center"/>
      <protection/>
    </xf>
    <xf numFmtId="0" fontId="8" fillId="0" borderId="24" xfId="105" applyFont="1" applyBorder="1" applyAlignment="1">
      <alignment horizontal="center" vertical="center"/>
      <protection/>
    </xf>
    <xf numFmtId="0" fontId="23" fillId="0" borderId="25" xfId="105" applyFont="1" applyBorder="1" applyAlignment="1">
      <alignment horizontal="center" vertical="center" shrinkToFit="1"/>
      <protection/>
    </xf>
    <xf numFmtId="0" fontId="23" fillId="0" borderId="39" xfId="105" applyFont="1" applyBorder="1" applyAlignment="1">
      <alignment horizontal="distributed" vertical="center" shrinkToFit="1"/>
      <protection/>
    </xf>
    <xf numFmtId="0" fontId="23" fillId="0" borderId="39" xfId="105" applyFont="1" applyBorder="1" applyAlignment="1">
      <alignment horizontal="center" vertical="center" shrinkToFit="1"/>
      <protection/>
    </xf>
    <xf numFmtId="0" fontId="23" fillId="0" borderId="3" xfId="105" applyFont="1" applyBorder="1" applyAlignment="1">
      <alignment horizontal="distributed" vertical="center" shrinkToFit="1"/>
      <protection/>
    </xf>
    <xf numFmtId="0" fontId="23" fillId="0" borderId="3" xfId="105" applyFont="1" applyBorder="1" applyAlignment="1">
      <alignment horizontal="center" vertical="center" shrinkToFit="1"/>
      <protection/>
    </xf>
    <xf numFmtId="0" fontId="23" fillId="0" borderId="13" xfId="105" applyFont="1" applyBorder="1">
      <alignment vertical="center"/>
      <protection/>
    </xf>
    <xf numFmtId="0" fontId="23" fillId="0" borderId="15" xfId="105" applyFont="1" applyBorder="1" applyAlignment="1">
      <alignment vertical="center" shrinkToFit="1"/>
      <protection/>
    </xf>
    <xf numFmtId="0" fontId="23" fillId="0" borderId="25" xfId="105" applyFont="1" applyBorder="1" applyAlignment="1">
      <alignment horizontal="right" vertical="center" shrinkToFit="1"/>
      <protection/>
    </xf>
    <xf numFmtId="0" fontId="23" fillId="0" borderId="28" xfId="105" applyFont="1" applyBorder="1">
      <alignment vertical="center"/>
      <protection/>
    </xf>
    <xf numFmtId="0" fontId="23" fillId="0" borderId="29" xfId="105" applyFont="1" applyBorder="1" applyAlignment="1">
      <alignment vertical="center" shrinkToFit="1"/>
      <protection/>
    </xf>
    <xf numFmtId="0" fontId="23" fillId="0" borderId="39" xfId="105" applyFont="1" applyBorder="1" applyAlignment="1">
      <alignment horizontal="right" vertical="center" indent="1" shrinkToFit="1"/>
      <protection/>
    </xf>
    <xf numFmtId="0" fontId="5" fillId="0" borderId="0" xfId="105" applyFont="1" applyAlignment="1">
      <alignment horizontal="right" vertical="center" indent="2"/>
      <protection/>
    </xf>
    <xf numFmtId="0" fontId="5" fillId="0" borderId="0" xfId="108" applyFont="1">
      <alignment/>
      <protection/>
    </xf>
    <xf numFmtId="49" fontId="5" fillId="0" borderId="0" xfId="108" applyNumberFormat="1" applyFont="1" applyAlignment="1">
      <alignment horizontal="right"/>
      <protection/>
    </xf>
    <xf numFmtId="0" fontId="5" fillId="0" borderId="0" xfId="108" applyFont="1" applyBorder="1">
      <alignment/>
      <protection/>
    </xf>
    <xf numFmtId="0" fontId="5" fillId="0" borderId="0" xfId="108" applyFont="1" applyAlignment="1">
      <alignment vertical="center"/>
      <protection/>
    </xf>
    <xf numFmtId="0" fontId="5" fillId="0" borderId="26" xfId="108" applyFont="1" applyBorder="1" applyAlignment="1">
      <alignment vertical="center"/>
      <protection/>
    </xf>
    <xf numFmtId="0" fontId="5" fillId="0" borderId="2" xfId="108" applyFont="1" applyBorder="1" applyAlignment="1">
      <alignment vertical="center"/>
      <protection/>
    </xf>
    <xf numFmtId="0" fontId="5" fillId="0" borderId="40" xfId="108" applyFont="1" applyBorder="1" applyAlignment="1">
      <alignment vertical="center"/>
      <protection/>
    </xf>
    <xf numFmtId="0" fontId="5" fillId="0" borderId="0" xfId="108" applyFont="1" applyBorder="1" applyAlignment="1">
      <alignment vertical="center"/>
      <protection/>
    </xf>
    <xf numFmtId="0" fontId="8" fillId="0" borderId="28" xfId="104" applyFont="1" applyBorder="1" applyAlignment="1">
      <alignment vertical="center"/>
      <protection/>
    </xf>
    <xf numFmtId="0" fontId="8" fillId="0" borderId="0" xfId="104" applyFont="1" applyBorder="1" applyAlignment="1">
      <alignment vertical="center"/>
      <protection/>
    </xf>
    <xf numFmtId="0" fontId="8" fillId="0" borderId="29" xfId="104" applyFont="1" applyBorder="1" applyAlignment="1">
      <alignment vertical="center"/>
      <protection/>
    </xf>
    <xf numFmtId="0" fontId="5" fillId="0" borderId="24" xfId="105" applyFont="1" applyBorder="1" applyAlignment="1">
      <alignment horizontal="left" vertical="center" indent="1"/>
      <protection/>
    </xf>
    <xf numFmtId="0" fontId="23" fillId="0" borderId="3" xfId="105" applyFont="1" applyBorder="1">
      <alignment vertical="center"/>
      <protection/>
    </xf>
    <xf numFmtId="0" fontId="23" fillId="0" borderId="26" xfId="105" applyFont="1" applyBorder="1">
      <alignment vertical="center"/>
      <protection/>
    </xf>
    <xf numFmtId="0" fontId="23" fillId="0" borderId="0" xfId="105" applyFont="1" applyBorder="1" applyAlignment="1">
      <alignment horizontal="center" vertical="center"/>
      <protection/>
    </xf>
    <xf numFmtId="0" fontId="23" fillId="0" borderId="0" xfId="105" applyFont="1" applyBorder="1">
      <alignment vertical="center"/>
      <protection/>
    </xf>
    <xf numFmtId="0" fontId="23" fillId="0" borderId="0" xfId="105" applyFont="1" applyBorder="1" applyAlignment="1">
      <alignment vertical="center"/>
      <protection/>
    </xf>
    <xf numFmtId="49" fontId="5" fillId="0" borderId="0" xfId="105" applyNumberFormat="1" applyFont="1" applyBorder="1" applyAlignment="1">
      <alignment horizontal="distributed" vertical="center"/>
      <protection/>
    </xf>
    <xf numFmtId="0" fontId="29" fillId="0" borderId="0" xfId="105" applyFont="1" applyBorder="1" applyAlignment="1">
      <alignment vertical="center"/>
      <protection/>
    </xf>
    <xf numFmtId="0" fontId="29" fillId="0" borderId="0" xfId="105" applyFont="1" applyBorder="1" applyAlignment="1">
      <alignment/>
      <protection/>
    </xf>
    <xf numFmtId="0" fontId="29" fillId="0" borderId="0" xfId="105" applyFont="1" applyBorder="1" applyAlignment="1">
      <alignment vertical="top"/>
      <protection/>
    </xf>
    <xf numFmtId="0" fontId="5" fillId="0" borderId="0" xfId="108" applyFont="1" applyAlignment="1">
      <alignment horizontal="center"/>
      <protection/>
    </xf>
    <xf numFmtId="49" fontId="5" fillId="0" borderId="0" xfId="108" applyNumberFormat="1" applyFont="1" applyAlignment="1">
      <alignment horizontal="center"/>
      <protection/>
    </xf>
    <xf numFmtId="0" fontId="5" fillId="0" borderId="0" xfId="108" applyFont="1" applyAlignment="1">
      <alignment/>
      <protection/>
    </xf>
    <xf numFmtId="0" fontId="5" fillId="0" borderId="0" xfId="107" applyFont="1" applyAlignment="1">
      <alignment horizontal="center" vertical="center"/>
      <protection/>
    </xf>
    <xf numFmtId="0" fontId="5" fillId="0" borderId="0" xfId="105" applyFont="1" applyAlignment="1">
      <alignment horizontal="distributed" vertical="center" indent="1"/>
      <protection/>
    </xf>
    <xf numFmtId="0" fontId="0" fillId="0" borderId="39" xfId="0" applyBorder="1" applyAlignment="1">
      <alignment horizontal="center" vertical="center"/>
    </xf>
    <xf numFmtId="0" fontId="0" fillId="12" borderId="39" xfId="0" applyFill="1" applyBorder="1" applyAlignment="1">
      <alignment horizontal="center" vertical="center"/>
    </xf>
    <xf numFmtId="0" fontId="0" fillId="0" borderId="0" xfId="0" applyFont="1" applyAlignment="1">
      <alignment vertical="center"/>
    </xf>
    <xf numFmtId="0" fontId="30" fillId="0" borderId="24" xfId="0" applyFont="1" applyBorder="1" applyAlignment="1">
      <alignment vertical="center" shrinkToFit="1"/>
    </xf>
    <xf numFmtId="0" fontId="0" fillId="0" borderId="0" xfId="0" applyFont="1" applyBorder="1" applyAlignment="1">
      <alignment vertical="center" shrinkToFit="1"/>
    </xf>
    <xf numFmtId="0" fontId="0" fillId="0" borderId="0" xfId="0" applyFont="1" applyAlignment="1">
      <alignment/>
    </xf>
    <xf numFmtId="0" fontId="30" fillId="0" borderId="0" xfId="0" applyFont="1" applyBorder="1" applyAlignment="1">
      <alignment vertical="center"/>
    </xf>
    <xf numFmtId="0" fontId="30" fillId="0" borderId="0" xfId="0" applyFont="1" applyBorder="1" applyAlignment="1">
      <alignment vertical="center" shrinkToFit="1"/>
    </xf>
    <xf numFmtId="0" fontId="26" fillId="0" borderId="0" xfId="105" applyFont="1" applyAlignment="1">
      <alignment horizontal="center" vertical="center"/>
      <protection/>
    </xf>
    <xf numFmtId="0" fontId="23" fillId="0" borderId="28" xfId="0" applyFont="1" applyBorder="1" applyAlignment="1">
      <alignment vertical="center"/>
    </xf>
    <xf numFmtId="0" fontId="23" fillId="0" borderId="29" xfId="0" applyFont="1" applyBorder="1" applyAlignment="1">
      <alignment vertical="center"/>
    </xf>
    <xf numFmtId="0" fontId="42" fillId="0" borderId="0" xfId="105" applyFont="1" applyAlignment="1">
      <alignment vertical="justify"/>
      <protection/>
    </xf>
    <xf numFmtId="0" fontId="0" fillId="0" borderId="26" xfId="0" applyFont="1" applyBorder="1" applyAlignment="1">
      <alignment horizontal="center" vertical="center"/>
    </xf>
    <xf numFmtId="0" fontId="23" fillId="0" borderId="39" xfId="105" applyFont="1" applyFill="1" applyBorder="1" applyAlignment="1">
      <alignment vertical="center" shrinkToFit="1"/>
      <protection/>
    </xf>
    <xf numFmtId="0" fontId="23" fillId="0" borderId="25" xfId="105" applyFont="1" applyFill="1" applyBorder="1" applyAlignment="1">
      <alignment vertical="center" shrinkToFit="1"/>
      <protection/>
    </xf>
    <xf numFmtId="0" fontId="23" fillId="0" borderId="3" xfId="105" applyFont="1" applyBorder="1" applyAlignment="1">
      <alignment horizontal="center" vertical="center"/>
      <protection/>
    </xf>
    <xf numFmtId="0" fontId="5" fillId="0" borderId="0" xfId="107" applyFont="1" applyBorder="1" applyAlignment="1">
      <alignment vertical="center"/>
      <protection/>
    </xf>
    <xf numFmtId="0" fontId="9"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distributed" vertical="top"/>
    </xf>
    <xf numFmtId="0" fontId="5" fillId="0" borderId="0" xfId="0" applyFont="1" applyBorder="1" applyAlignment="1">
      <alignment horizontal="distributed" vertical="center"/>
    </xf>
    <xf numFmtId="184" fontId="5" fillId="0" borderId="26" xfId="0" applyNumberFormat="1" applyFont="1" applyBorder="1" applyAlignment="1">
      <alignment horizontal="right" vertical="center"/>
    </xf>
    <xf numFmtId="0" fontId="5" fillId="0" borderId="0" xfId="0" applyFont="1" applyBorder="1" applyAlignment="1">
      <alignment horizontal="right"/>
    </xf>
    <xf numFmtId="184" fontId="5" fillId="0" borderId="0" xfId="0" applyNumberFormat="1" applyFont="1" applyBorder="1" applyAlignment="1">
      <alignment horizontal="right"/>
    </xf>
    <xf numFmtId="0" fontId="5" fillId="0" borderId="30" xfId="0" applyFont="1" applyBorder="1" applyAlignment="1">
      <alignment/>
    </xf>
    <xf numFmtId="0" fontId="5" fillId="0" borderId="24" xfId="0" applyFont="1" applyBorder="1" applyAlignment="1">
      <alignment/>
    </xf>
    <xf numFmtId="0" fontId="5" fillId="0" borderId="27" xfId="0" applyFont="1" applyBorder="1" applyAlignment="1">
      <alignment/>
    </xf>
    <xf numFmtId="0" fontId="5" fillId="0" borderId="29" xfId="0" applyFont="1" applyBorder="1" applyAlignment="1">
      <alignment horizontal="right" vertical="center"/>
    </xf>
    <xf numFmtId="0" fontId="5" fillId="0" borderId="2" xfId="0" applyFont="1" applyBorder="1" applyAlignment="1">
      <alignment vertical="center"/>
    </xf>
    <xf numFmtId="0" fontId="5" fillId="0" borderId="28" xfId="0" applyFont="1" applyBorder="1" applyAlignment="1">
      <alignment vertical="center"/>
    </xf>
    <xf numFmtId="0" fontId="5" fillId="0" borderId="15"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27"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3" xfId="0" applyFont="1" applyBorder="1" applyAlignment="1">
      <alignment vertical="center"/>
    </xf>
    <xf numFmtId="0" fontId="26" fillId="0" borderId="24" xfId="0" applyFont="1" applyBorder="1" applyAlignment="1">
      <alignment horizontal="center" vertical="center"/>
    </xf>
    <xf numFmtId="0" fontId="5" fillId="0" borderId="0" xfId="109" applyFont="1">
      <alignment/>
      <protection/>
    </xf>
    <xf numFmtId="0" fontId="43" fillId="0" borderId="14" xfId="0" applyFont="1" applyBorder="1" applyAlignment="1">
      <alignment vertical="center"/>
    </xf>
    <xf numFmtId="0" fontId="5" fillId="0" borderId="40" xfId="0" applyFont="1" applyBorder="1" applyAlignment="1">
      <alignment vertical="center"/>
    </xf>
    <xf numFmtId="187" fontId="5" fillId="0" borderId="40" xfId="0" applyNumberFormat="1" applyFont="1" applyBorder="1" applyAlignment="1">
      <alignment horizontal="center" vertical="center"/>
    </xf>
    <xf numFmtId="0" fontId="5" fillId="0" borderId="2" xfId="0" applyFont="1" applyBorder="1" applyAlignment="1">
      <alignment vertical="center" shrinkToFit="1"/>
    </xf>
    <xf numFmtId="0" fontId="5" fillId="0" borderId="26" xfId="0" applyFont="1" applyBorder="1" applyAlignment="1">
      <alignment vertical="center"/>
    </xf>
    <xf numFmtId="186" fontId="5" fillId="0" borderId="42" xfId="0" applyNumberFormat="1" applyFont="1" applyBorder="1" applyAlignment="1">
      <alignment horizontal="center" vertical="center"/>
    </xf>
    <xf numFmtId="0" fontId="5" fillId="0" borderId="13" xfId="0" applyFont="1" applyBorder="1" applyAlignment="1">
      <alignment vertical="center"/>
    </xf>
    <xf numFmtId="0" fontId="5" fillId="0" borderId="43" xfId="0" applyFont="1" applyBorder="1" applyAlignment="1">
      <alignment vertical="center"/>
    </xf>
    <xf numFmtId="0" fontId="5" fillId="0" borderId="0" xfId="105" applyFont="1" applyAlignment="1">
      <alignment vertical="distributed"/>
      <protection/>
    </xf>
    <xf numFmtId="0" fontId="23" fillId="0" borderId="26" xfId="105" applyFont="1" applyBorder="1" applyAlignment="1">
      <alignment horizontal="center" vertical="center"/>
      <protection/>
    </xf>
    <xf numFmtId="0" fontId="5" fillId="0" borderId="0" xfId="105" applyFont="1" applyAlignment="1">
      <alignment horizontal="distributed" vertical="center"/>
      <protection/>
    </xf>
    <xf numFmtId="0" fontId="23" fillId="0" borderId="13" xfId="105" applyFont="1" applyBorder="1" applyAlignment="1">
      <alignment horizontal="right" vertical="center"/>
      <protection/>
    </xf>
    <xf numFmtId="0" fontId="5" fillId="0" borderId="0" xfId="105" applyFont="1" applyAlignment="1">
      <alignment horizontal="center" vertical="center" wrapText="1"/>
      <protection/>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4" xfId="105" applyFont="1" applyBorder="1" applyAlignment="1">
      <alignment horizontal="center" vertical="center"/>
      <protection/>
    </xf>
    <xf numFmtId="0" fontId="5" fillId="0" borderId="13" xfId="105" applyFont="1" applyBorder="1" applyAlignment="1">
      <alignment vertical="center"/>
      <protection/>
    </xf>
    <xf numFmtId="0" fontId="5" fillId="0" borderId="14" xfId="105" applyFont="1" applyBorder="1" applyAlignment="1">
      <alignment vertical="center"/>
      <protection/>
    </xf>
    <xf numFmtId="0" fontId="5" fillId="0" borderId="0" xfId="105" applyFont="1" applyAlignment="1">
      <alignment vertical="center" wrapText="1"/>
      <protection/>
    </xf>
    <xf numFmtId="0" fontId="23" fillId="0" borderId="44" xfId="105" applyFont="1" applyBorder="1" applyAlignment="1">
      <alignment horizontal="center" vertical="center"/>
      <protection/>
    </xf>
    <xf numFmtId="0" fontId="23" fillId="0" borderId="39" xfId="105" applyFont="1" applyBorder="1" applyAlignment="1">
      <alignment horizontal="center" vertical="center"/>
      <protection/>
    </xf>
    <xf numFmtId="0" fontId="23" fillId="0" borderId="26" xfId="105" applyFont="1" applyBorder="1" applyAlignment="1">
      <alignment horizontal="center" vertical="center" shrinkToFit="1"/>
      <protection/>
    </xf>
    <xf numFmtId="0" fontId="23" fillId="0" borderId="13" xfId="105" applyFont="1" applyBorder="1" applyAlignment="1">
      <alignment horizontal="center" vertical="center"/>
      <protection/>
    </xf>
    <xf numFmtId="0" fontId="23" fillId="0" borderId="30" xfId="105" applyFont="1" applyBorder="1" applyAlignment="1">
      <alignment horizontal="center" vertical="center"/>
      <protection/>
    </xf>
    <xf numFmtId="0" fontId="23" fillId="0" borderId="29" xfId="105" applyFont="1" applyBorder="1" applyAlignment="1">
      <alignment horizontal="distributed" vertical="center" shrinkToFit="1"/>
      <protection/>
    </xf>
    <xf numFmtId="0" fontId="23" fillId="0" borderId="25" xfId="105" applyFont="1" applyBorder="1" applyAlignment="1">
      <alignment horizontal="distributed" vertical="center" shrinkToFit="1"/>
      <protection/>
    </xf>
    <xf numFmtId="0" fontId="23" fillId="0" borderId="13" xfId="105" applyFont="1" applyFill="1" applyBorder="1" applyAlignment="1">
      <alignment vertical="center" shrinkToFit="1"/>
      <protection/>
    </xf>
    <xf numFmtId="0" fontId="23" fillId="0" borderId="30" xfId="105" applyFont="1" applyFill="1" applyBorder="1" applyAlignment="1">
      <alignment vertical="center" shrinkToFit="1"/>
      <protection/>
    </xf>
    <xf numFmtId="0" fontId="23" fillId="0" borderId="30" xfId="105" applyFont="1" applyBorder="1" applyAlignment="1">
      <alignment horizontal="center" vertical="center" shrinkToFit="1"/>
      <protection/>
    </xf>
    <xf numFmtId="0" fontId="23" fillId="0" borderId="27" xfId="105" applyFont="1" applyBorder="1" applyAlignment="1">
      <alignment horizontal="center" vertical="center" shrinkToFit="1"/>
      <protection/>
    </xf>
    <xf numFmtId="0" fontId="23" fillId="0" borderId="13" xfId="105" applyFont="1" applyBorder="1" applyAlignment="1">
      <alignment horizontal="center" vertical="center" shrinkToFit="1"/>
      <protection/>
    </xf>
    <xf numFmtId="0" fontId="23" fillId="0" borderId="15" xfId="105" applyFont="1" applyBorder="1" applyAlignment="1">
      <alignment horizontal="center" vertical="center" shrinkToFit="1"/>
      <protection/>
    </xf>
    <xf numFmtId="0" fontId="23" fillId="0" borderId="29" xfId="105" applyFont="1" applyBorder="1" applyAlignment="1">
      <alignment horizontal="center" vertical="center" shrinkToFit="1"/>
      <protection/>
    </xf>
    <xf numFmtId="0" fontId="23" fillId="0" borderId="28" xfId="105" applyFont="1" applyBorder="1" applyAlignment="1">
      <alignment horizontal="right" vertical="center" indent="1" shrinkToFit="1"/>
      <protection/>
    </xf>
    <xf numFmtId="0" fontId="26" fillId="0" borderId="0" xfId="105" applyFont="1" applyBorder="1" applyAlignment="1">
      <alignment horizontal="center" vertical="center"/>
      <protection/>
    </xf>
    <xf numFmtId="0" fontId="5" fillId="0" borderId="26" xfId="108" applyFont="1" applyBorder="1" applyAlignment="1">
      <alignment horizontal="distributed" vertical="center"/>
      <protection/>
    </xf>
    <xf numFmtId="0" fontId="5" fillId="0" borderId="2" xfId="108" applyFont="1" applyBorder="1" applyAlignment="1">
      <alignment horizontal="distributed" vertical="center"/>
      <protection/>
    </xf>
    <xf numFmtId="0" fontId="5" fillId="0" borderId="45" xfId="104" applyFont="1" applyBorder="1">
      <alignment/>
      <protection/>
    </xf>
    <xf numFmtId="0" fontId="5" fillId="0" borderId="46" xfId="104" applyFont="1" applyBorder="1">
      <alignment/>
      <protection/>
    </xf>
    <xf numFmtId="0" fontId="5" fillId="0" borderId="46" xfId="104" applyFont="1" applyBorder="1" applyAlignment="1">
      <alignment vertical="center"/>
      <protection/>
    </xf>
    <xf numFmtId="0" fontId="5" fillId="0" borderId="46" xfId="104" applyFont="1" applyBorder="1" applyAlignment="1">
      <alignment horizontal="center" vertical="center"/>
      <protection/>
    </xf>
    <xf numFmtId="0" fontId="5" fillId="0" borderId="0" xfId="105" applyFont="1" applyBorder="1" applyAlignment="1">
      <alignment vertical="distributed" wrapText="1"/>
      <protection/>
    </xf>
    <xf numFmtId="0" fontId="23" fillId="0" borderId="25" xfId="105" applyFont="1" applyBorder="1" applyAlignment="1">
      <alignment horizontal="center" vertical="center"/>
      <protection/>
    </xf>
    <xf numFmtId="0" fontId="5" fillId="0" borderId="47"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33" fillId="0" borderId="0" xfId="109" applyFont="1" applyAlignment="1">
      <alignment vertical="center"/>
      <protection/>
    </xf>
    <xf numFmtId="0" fontId="33" fillId="0" borderId="26" xfId="109" applyFont="1" applyBorder="1" applyAlignment="1">
      <alignment vertical="center"/>
      <protection/>
    </xf>
    <xf numFmtId="0" fontId="5" fillId="0" borderId="0" xfId="109" applyFont="1" applyAlignment="1">
      <alignment shrinkToFit="1"/>
      <protection/>
    </xf>
    <xf numFmtId="0" fontId="5" fillId="0" borderId="0" xfId="109" applyFont="1" applyAlignment="1">
      <alignment vertical="center" shrinkToFit="1"/>
      <protection/>
    </xf>
    <xf numFmtId="0" fontId="33" fillId="0" borderId="0" xfId="109" applyFont="1" applyAlignment="1">
      <alignment shrinkToFit="1"/>
      <protection/>
    </xf>
    <xf numFmtId="0" fontId="33" fillId="0" borderId="3" xfId="109" applyFont="1" applyBorder="1" applyAlignment="1">
      <alignment vertical="center" shrinkToFit="1"/>
      <protection/>
    </xf>
    <xf numFmtId="0" fontId="33" fillId="0" borderId="2" xfId="106" applyFont="1" applyBorder="1" applyAlignment="1">
      <alignment horizontal="center" vertical="center" shrinkToFit="1"/>
      <protection/>
    </xf>
    <xf numFmtId="0" fontId="33" fillId="0" borderId="2" xfId="109" applyFont="1" applyFill="1" applyBorder="1" applyAlignment="1">
      <alignment horizontal="center" vertical="center" shrinkToFit="1"/>
      <protection/>
    </xf>
    <xf numFmtId="0" fontId="33" fillId="0" borderId="40" xfId="109" applyFont="1" applyBorder="1" applyAlignment="1">
      <alignment shrinkToFit="1"/>
      <protection/>
    </xf>
    <xf numFmtId="0" fontId="5" fillId="0" borderId="0" xfId="109" applyFont="1" applyAlignment="1">
      <alignment horizontal="center" shrinkToFit="1"/>
      <protection/>
    </xf>
    <xf numFmtId="0" fontId="5" fillId="0" borderId="0" xfId="109" applyFont="1" applyAlignment="1">
      <alignment/>
      <protection/>
    </xf>
    <xf numFmtId="0" fontId="33" fillId="0" borderId="0" xfId="109" applyFont="1" applyAlignment="1">
      <alignment/>
      <protection/>
    </xf>
    <xf numFmtId="0" fontId="0" fillId="0" borderId="0" xfId="0" applyFont="1" applyAlignment="1">
      <alignment horizontal="right"/>
    </xf>
    <xf numFmtId="0" fontId="0" fillId="0" borderId="3" xfId="0" applyFont="1" applyBorder="1" applyAlignment="1">
      <alignment horizontal="center"/>
    </xf>
    <xf numFmtId="0" fontId="0" fillId="0" borderId="3" xfId="0" applyFont="1" applyBorder="1" applyAlignment="1">
      <alignment horizontal="center" vertical="center" shrinkToFit="1"/>
    </xf>
    <xf numFmtId="0" fontId="0" fillId="0" borderId="3" xfId="0" applyFont="1" applyBorder="1" applyAlignment="1">
      <alignment horizontal="right"/>
    </xf>
    <xf numFmtId="0" fontId="0" fillId="0" borderId="3" xfId="0" applyFont="1" applyBorder="1" applyAlignment="1">
      <alignment/>
    </xf>
    <xf numFmtId="0" fontId="0" fillId="0" borderId="26" xfId="0" applyFont="1" applyBorder="1" applyAlignment="1">
      <alignment/>
    </xf>
    <xf numFmtId="0" fontId="0" fillId="0" borderId="0" xfId="0" applyFont="1" applyAlignment="1">
      <alignment vertical="center" textRotation="255"/>
    </xf>
    <xf numFmtId="0" fontId="0" fillId="0" borderId="0" xfId="0" applyFont="1" applyAlignment="1">
      <alignment horizontal="center"/>
    </xf>
    <xf numFmtId="0" fontId="5" fillId="0" borderId="0" xfId="107" applyFont="1" applyAlignment="1">
      <alignment horizontal="right" vertical="center"/>
      <protection/>
    </xf>
    <xf numFmtId="0" fontId="44" fillId="0" borderId="0" xfId="105" applyFont="1" applyAlignment="1">
      <alignment horizontal="left" vertical="center"/>
      <protection/>
    </xf>
    <xf numFmtId="0" fontId="44" fillId="0" borderId="0" xfId="107" applyFont="1" applyAlignment="1">
      <alignment horizontal="distributed" vertical="center"/>
      <protection/>
    </xf>
    <xf numFmtId="0" fontId="5" fillId="0" borderId="0" xfId="107" applyFont="1" applyAlignment="1">
      <alignment horizontal="left" vertical="center"/>
      <protection/>
    </xf>
    <xf numFmtId="0" fontId="5" fillId="0" borderId="0" xfId="107" applyFont="1" applyAlignment="1" quotePrefix="1">
      <alignment vertical="center"/>
      <protection/>
    </xf>
    <xf numFmtId="0" fontId="5" fillId="0" borderId="0" xfId="104" applyFont="1" applyAlignment="1">
      <alignment vertical="center"/>
      <protection/>
    </xf>
    <xf numFmtId="0" fontId="38" fillId="34" borderId="48" xfId="109" applyFont="1" applyFill="1" applyBorder="1" applyAlignment="1">
      <alignment horizontal="center" vertical="center" shrinkToFit="1"/>
      <protection/>
    </xf>
    <xf numFmtId="0" fontId="5" fillId="0" borderId="0" xfId="0" applyFont="1" applyFill="1" applyBorder="1" applyAlignment="1">
      <alignment vertical="center"/>
    </xf>
    <xf numFmtId="0" fontId="5" fillId="0" borderId="0" xfId="0" applyFont="1" applyAlignment="1">
      <alignment/>
    </xf>
    <xf numFmtId="0" fontId="45" fillId="18" borderId="3" xfId="0" applyFont="1" applyFill="1" applyBorder="1" applyAlignment="1">
      <alignment horizontal="center" vertical="center"/>
    </xf>
    <xf numFmtId="0" fontId="5" fillId="0" borderId="0" xfId="0" applyFont="1" applyBorder="1" applyAlignment="1">
      <alignment vertical="center" shrinkToFit="1"/>
    </xf>
    <xf numFmtId="0" fontId="33" fillId="0" borderId="0" xfId="109" applyFont="1" applyAlignment="1">
      <alignment horizontal="center" shrinkToFit="1"/>
      <protection/>
    </xf>
    <xf numFmtId="0" fontId="26" fillId="0" borderId="0" xfId="105" applyFont="1" applyAlignment="1">
      <alignment vertical="center"/>
      <protection/>
    </xf>
    <xf numFmtId="0" fontId="5" fillId="0" borderId="27" xfId="105" applyFont="1" applyBorder="1" applyAlignment="1">
      <alignment horizontal="right" vertical="center"/>
      <protection/>
    </xf>
    <xf numFmtId="0" fontId="5" fillId="0" borderId="0" xfId="105" applyFont="1" applyAlignment="1">
      <alignment horizontal="right" vertical="center" indent="1"/>
      <protection/>
    </xf>
    <xf numFmtId="0" fontId="5" fillId="0" borderId="49" xfId="105" applyFont="1" applyBorder="1">
      <alignment vertical="center"/>
      <protection/>
    </xf>
    <xf numFmtId="0" fontId="5" fillId="0" borderId="50" xfId="105" applyFont="1" applyBorder="1">
      <alignment vertical="center"/>
      <protection/>
    </xf>
    <xf numFmtId="0" fontId="5" fillId="0" borderId="51" xfId="105" applyFont="1" applyBorder="1">
      <alignment vertical="center"/>
      <protection/>
    </xf>
    <xf numFmtId="0" fontId="5" fillId="0" borderId="52" xfId="105" applyFont="1" applyBorder="1">
      <alignment vertical="center"/>
      <protection/>
    </xf>
    <xf numFmtId="0" fontId="5" fillId="0" borderId="53" xfId="105" applyFont="1" applyBorder="1">
      <alignment vertical="center"/>
      <protection/>
    </xf>
    <xf numFmtId="0" fontId="5" fillId="0" borderId="54" xfId="105" applyFont="1" applyBorder="1">
      <alignment vertical="center"/>
      <protection/>
    </xf>
    <xf numFmtId="0" fontId="5" fillId="0" borderId="55" xfId="105" applyFont="1" applyBorder="1">
      <alignment vertical="center"/>
      <protection/>
    </xf>
    <xf numFmtId="0" fontId="5" fillId="0" borderId="56" xfId="105" applyFont="1" applyBorder="1">
      <alignment vertical="center"/>
      <protection/>
    </xf>
    <xf numFmtId="0" fontId="5" fillId="0" borderId="57" xfId="105" applyFont="1" applyBorder="1">
      <alignment vertical="center"/>
      <protection/>
    </xf>
    <xf numFmtId="0" fontId="5" fillId="0" borderId="19" xfId="105" applyFont="1" applyBorder="1" applyAlignment="1">
      <alignment horizontal="center" vertical="center"/>
      <protection/>
    </xf>
    <xf numFmtId="0" fontId="5" fillId="0" borderId="58" xfId="105" applyFont="1" applyBorder="1" applyAlignment="1">
      <alignment horizontal="center" vertical="center"/>
      <protection/>
    </xf>
    <xf numFmtId="0" fontId="23" fillId="0" borderId="25" xfId="105" applyFont="1" applyBorder="1" applyAlignment="1">
      <alignment vertical="center" shrinkToFit="1"/>
      <protection/>
    </xf>
    <xf numFmtId="0" fontId="23" fillId="0" borderId="39" xfId="105" applyFont="1" applyBorder="1" applyAlignment="1">
      <alignment vertical="center" shrinkToFit="1"/>
      <protection/>
    </xf>
    <xf numFmtId="185" fontId="23" fillId="0" borderId="3" xfId="105" applyNumberFormat="1" applyFont="1" applyBorder="1" applyAlignment="1">
      <alignment horizontal="left" vertical="center"/>
      <protection/>
    </xf>
    <xf numFmtId="0" fontId="23" fillId="0" borderId="45" xfId="105" applyFont="1" applyBorder="1" applyAlignment="1">
      <alignment horizontal="center" vertical="center" shrinkToFit="1"/>
      <protection/>
    </xf>
    <xf numFmtId="0" fontId="23" fillId="0" borderId="20" xfId="105" applyFont="1" applyBorder="1" applyAlignment="1">
      <alignment horizontal="center" vertical="center" shrinkToFit="1"/>
      <protection/>
    </xf>
    <xf numFmtId="0" fontId="23" fillId="0" borderId="3" xfId="105" applyFont="1" applyBorder="1" applyAlignment="1">
      <alignment horizontal="right" vertical="center"/>
      <protection/>
    </xf>
    <xf numFmtId="0" fontId="23" fillId="0" borderId="13" xfId="105" applyFont="1" applyBorder="1" applyAlignment="1">
      <alignment horizontal="right" vertical="center" shrinkToFit="1"/>
      <protection/>
    </xf>
    <xf numFmtId="0" fontId="23" fillId="0" borderId="39" xfId="105" applyFont="1" applyBorder="1" applyAlignment="1">
      <alignment horizontal="right" vertical="center" shrinkToFit="1"/>
      <protection/>
    </xf>
    <xf numFmtId="0" fontId="23" fillId="0" borderId="30" xfId="105" applyFont="1" applyBorder="1" applyAlignment="1">
      <alignment horizontal="right" vertical="center" shrinkToFit="1"/>
      <protection/>
    </xf>
    <xf numFmtId="0" fontId="23" fillId="0" borderId="44" xfId="105" applyFont="1" applyFill="1" applyBorder="1" applyAlignment="1">
      <alignment vertical="center" shrinkToFit="1"/>
      <protection/>
    </xf>
    <xf numFmtId="0" fontId="23" fillId="0" borderId="13" xfId="105" applyFont="1" applyFill="1" applyBorder="1" applyAlignment="1">
      <alignment vertical="center"/>
      <protection/>
    </xf>
    <xf numFmtId="0" fontId="23" fillId="0" borderId="28" xfId="105" applyFont="1" applyFill="1" applyBorder="1" applyAlignment="1">
      <alignment vertical="center"/>
      <protection/>
    </xf>
    <xf numFmtId="0" fontId="23" fillId="0" borderId="13" xfId="105" applyFont="1" applyBorder="1" applyAlignment="1">
      <alignment vertical="center" shrinkToFit="1"/>
      <protection/>
    </xf>
    <xf numFmtId="0" fontId="23" fillId="0" borderId="44" xfId="105" applyFont="1" applyBorder="1" applyAlignment="1">
      <alignment vertical="center" shrinkToFit="1"/>
      <protection/>
    </xf>
    <xf numFmtId="0" fontId="23" fillId="0" borderId="28" xfId="105" applyFont="1" applyBorder="1" applyAlignment="1">
      <alignment vertical="center" shrinkToFit="1"/>
      <protection/>
    </xf>
    <xf numFmtId="0" fontId="23" fillId="0" borderId="30" xfId="105" applyFont="1" applyBorder="1" applyAlignment="1">
      <alignment vertical="center" shrinkToFit="1"/>
      <protection/>
    </xf>
    <xf numFmtId="0" fontId="23" fillId="0" borderId="28" xfId="105" applyFont="1" applyFill="1" applyBorder="1" applyAlignment="1">
      <alignment vertical="center" shrinkToFit="1"/>
      <protection/>
    </xf>
    <xf numFmtId="0" fontId="23" fillId="0" borderId="3" xfId="105" applyFont="1" applyBorder="1" applyAlignment="1">
      <alignment vertical="center" shrinkToFit="1"/>
      <protection/>
    </xf>
    <xf numFmtId="0" fontId="5" fillId="0" borderId="0" xfId="108" applyFont="1" applyAlignment="1">
      <alignment horizontal="right"/>
      <protection/>
    </xf>
    <xf numFmtId="0" fontId="5" fillId="0" borderId="13" xfId="108" applyFont="1" applyBorder="1">
      <alignment/>
      <protection/>
    </xf>
    <xf numFmtId="0" fontId="5" fillId="0" borderId="14" xfId="108" applyFont="1" applyBorder="1">
      <alignment/>
      <protection/>
    </xf>
    <xf numFmtId="0" fontId="5" fillId="0" borderId="15" xfId="108" applyFont="1" applyBorder="1">
      <alignment/>
      <protection/>
    </xf>
    <xf numFmtId="0" fontId="5" fillId="0" borderId="28" xfId="108" applyFont="1" applyBorder="1">
      <alignment/>
      <protection/>
    </xf>
    <xf numFmtId="0" fontId="5" fillId="0" borderId="29" xfId="108" applyFont="1" applyBorder="1">
      <alignment/>
      <protection/>
    </xf>
    <xf numFmtId="0" fontId="9" fillId="0" borderId="0" xfId="108" applyFont="1" applyBorder="1">
      <alignment/>
      <protection/>
    </xf>
    <xf numFmtId="0" fontId="9" fillId="0" borderId="0" xfId="108" applyFont="1" applyBorder="1" applyAlignment="1">
      <alignment vertical="center"/>
      <protection/>
    </xf>
    <xf numFmtId="0" fontId="9" fillId="0" borderId="0" xfId="108" applyFont="1">
      <alignment/>
      <protection/>
    </xf>
    <xf numFmtId="0" fontId="5" fillId="0" borderId="28" xfId="108" applyFont="1" applyBorder="1" applyAlignment="1">
      <alignment vertical="center"/>
      <protection/>
    </xf>
    <xf numFmtId="0" fontId="5" fillId="0" borderId="29" xfId="108" applyFont="1" applyBorder="1" applyAlignment="1">
      <alignment vertical="center"/>
      <protection/>
    </xf>
    <xf numFmtId="0" fontId="5" fillId="0" borderId="30" xfId="108" applyFont="1" applyBorder="1" applyAlignment="1">
      <alignment vertical="center"/>
      <protection/>
    </xf>
    <xf numFmtId="0" fontId="5" fillId="0" borderId="24" xfId="108" applyFont="1" applyBorder="1" applyAlignment="1">
      <alignment vertical="center"/>
      <protection/>
    </xf>
    <xf numFmtId="0" fontId="5" fillId="0" borderId="27" xfId="108" applyFont="1" applyBorder="1" applyAlignment="1">
      <alignment vertical="center"/>
      <protection/>
    </xf>
    <xf numFmtId="188" fontId="5" fillId="0" borderId="2" xfId="108" applyNumberFormat="1" applyFont="1" applyBorder="1" applyAlignment="1">
      <alignment horizontal="right" vertical="center"/>
      <protection/>
    </xf>
    <xf numFmtId="189" fontId="5" fillId="0" borderId="2" xfId="108" applyNumberFormat="1" applyFont="1" applyBorder="1" applyAlignment="1">
      <alignment vertical="center"/>
      <protection/>
    </xf>
    <xf numFmtId="0" fontId="5" fillId="0" borderId="59" xfId="108" applyFont="1" applyBorder="1" applyAlignment="1">
      <alignment vertical="center"/>
      <protection/>
    </xf>
    <xf numFmtId="0" fontId="0" fillId="0" borderId="0" xfId="0" applyAlignment="1">
      <alignment/>
    </xf>
    <xf numFmtId="0" fontId="6" fillId="0" borderId="0" xfId="104" applyFont="1" applyBorder="1" applyAlignment="1">
      <alignment horizontal="center" vertical="top"/>
      <protection/>
    </xf>
    <xf numFmtId="0" fontId="9" fillId="0" borderId="22" xfId="104" applyFont="1" applyBorder="1" applyAlignment="1">
      <alignment horizontal="center" vertical="center"/>
      <protection/>
    </xf>
    <xf numFmtId="0" fontId="5" fillId="0" borderId="16" xfId="104" applyFont="1" applyBorder="1">
      <alignment/>
      <protection/>
    </xf>
    <xf numFmtId="0" fontId="5" fillId="0" borderId="17" xfId="104" applyFont="1" applyBorder="1">
      <alignment/>
      <protection/>
    </xf>
    <xf numFmtId="0" fontId="45" fillId="0" borderId="0" xfId="97" applyFont="1" applyBorder="1" applyAlignment="1">
      <alignment vertical="center" shrinkToFit="1"/>
      <protection/>
    </xf>
    <xf numFmtId="0" fontId="46" fillId="0" borderId="0" xfId="97" applyFont="1" applyAlignment="1">
      <alignment vertical="center"/>
      <protection/>
    </xf>
    <xf numFmtId="0" fontId="45" fillId="0" borderId="0" xfId="97" applyFont="1">
      <alignment vertical="center"/>
      <protection/>
    </xf>
    <xf numFmtId="0" fontId="45" fillId="0" borderId="29" xfId="97" applyFont="1" applyBorder="1" applyAlignment="1">
      <alignment vertical="center"/>
      <protection/>
    </xf>
    <xf numFmtId="0" fontId="45" fillId="0" borderId="28" xfId="97" applyFont="1" applyBorder="1" applyAlignment="1">
      <alignment vertical="center"/>
      <protection/>
    </xf>
    <xf numFmtId="0" fontId="45" fillId="0" borderId="0" xfId="97" applyFont="1" applyBorder="1" applyAlignment="1">
      <alignment horizontal="center" vertical="center"/>
      <protection/>
    </xf>
    <xf numFmtId="0" fontId="45" fillId="0" borderId="29" xfId="97" applyFont="1" applyBorder="1" applyAlignment="1">
      <alignment horizontal="center" vertical="center"/>
      <protection/>
    </xf>
    <xf numFmtId="0" fontId="45" fillId="0" borderId="30" xfId="97" applyFont="1" applyBorder="1" applyAlignment="1">
      <alignment vertical="center"/>
      <protection/>
    </xf>
    <xf numFmtId="0" fontId="45" fillId="0" borderId="24" xfId="97" applyFont="1" applyBorder="1" applyAlignment="1">
      <alignment vertical="center"/>
      <protection/>
    </xf>
    <xf numFmtId="0" fontId="45" fillId="0" borderId="0" xfId="97" applyFont="1" applyFill="1" applyBorder="1" applyAlignment="1">
      <alignment vertical="center"/>
      <protection/>
    </xf>
    <xf numFmtId="0" fontId="45" fillId="0" borderId="0" xfId="0" applyFont="1" applyFill="1" applyBorder="1" applyAlignment="1">
      <alignment/>
    </xf>
    <xf numFmtId="0" fontId="45" fillId="0" borderId="29" xfId="0" applyFont="1" applyFill="1" applyBorder="1" applyAlignment="1">
      <alignment/>
    </xf>
    <xf numFmtId="0" fontId="47" fillId="0" borderId="0" xfId="97" applyFont="1" applyBorder="1" applyAlignment="1">
      <alignment vertical="top"/>
      <protection/>
    </xf>
    <xf numFmtId="0" fontId="43" fillId="0" borderId="0" xfId="105" applyFont="1" applyAlignment="1">
      <alignment horizontal="center" vertical="center" shrinkToFit="1"/>
      <protection/>
    </xf>
    <xf numFmtId="0" fontId="45" fillId="0" borderId="0" xfId="105" applyFont="1" applyAlignment="1">
      <alignment horizontal="left" vertical="center" indent="1"/>
      <protection/>
    </xf>
    <xf numFmtId="195" fontId="5" fillId="0" borderId="0" xfId="105" applyNumberFormat="1" applyFont="1">
      <alignment vertical="center"/>
      <protection/>
    </xf>
    <xf numFmtId="0" fontId="25" fillId="0" borderId="30" xfId="0" applyFont="1" applyBorder="1" applyAlignment="1">
      <alignment vertical="center"/>
    </xf>
    <xf numFmtId="49" fontId="2" fillId="0" borderId="0" xfId="105" applyNumberFormat="1" applyFont="1" applyBorder="1" applyAlignment="1">
      <alignment horizontal="center" vertical="center"/>
      <protection/>
    </xf>
    <xf numFmtId="0" fontId="2" fillId="0" borderId="0" xfId="105" applyFont="1" applyBorder="1" applyAlignment="1">
      <alignment horizontal="left" vertical="center" indent="1"/>
      <protection/>
    </xf>
    <xf numFmtId="0" fontId="2" fillId="0" borderId="0" xfId="105" applyFont="1" applyBorder="1">
      <alignment vertical="center"/>
      <protection/>
    </xf>
    <xf numFmtId="0" fontId="5" fillId="0" borderId="0" xfId="105" applyFont="1" applyAlignment="1">
      <alignment horizontal="center" vertical="center" shrinkToFit="1"/>
      <protection/>
    </xf>
    <xf numFmtId="0" fontId="33" fillId="0" borderId="13" xfId="109" applyFont="1" applyBorder="1" applyAlignment="1">
      <alignment vertical="center"/>
      <protection/>
    </xf>
    <xf numFmtId="0" fontId="5" fillId="0" borderId="15" xfId="105" applyFont="1" applyBorder="1" applyAlignment="1">
      <alignment vertical="center"/>
      <protection/>
    </xf>
    <xf numFmtId="0" fontId="5" fillId="0" borderId="0" xfId="105" applyFont="1" applyBorder="1" applyAlignment="1">
      <alignment horizontal="distributed" vertical="center"/>
      <protection/>
    </xf>
    <xf numFmtId="0" fontId="5" fillId="0" borderId="0" xfId="107" applyFont="1" applyAlignment="1">
      <alignment horizontal="left" vertical="center" shrinkToFit="1"/>
      <protection/>
    </xf>
    <xf numFmtId="0" fontId="0" fillId="0" borderId="3" xfId="0" applyFont="1" applyBorder="1" applyAlignment="1">
      <alignment horizontal="center" vertical="center"/>
    </xf>
    <xf numFmtId="0" fontId="5" fillId="0" borderId="0" xfId="0" applyFont="1" applyFill="1" applyBorder="1" applyAlignment="1">
      <alignment horizontal="center" vertical="center" shrinkToFit="1"/>
    </xf>
    <xf numFmtId="0" fontId="0" fillId="0" borderId="26" xfId="0" applyFont="1" applyBorder="1" applyAlignment="1">
      <alignment horizontal="center" vertical="center" shrinkToFit="1"/>
    </xf>
    <xf numFmtId="0" fontId="23" fillId="0" borderId="0" xfId="105" applyFont="1" applyAlignment="1">
      <alignment horizontal="center" vertical="center" shrinkToFit="1"/>
      <protection/>
    </xf>
    <xf numFmtId="0" fontId="39" fillId="0" borderId="0" xfId="105" applyFont="1" applyAlignment="1">
      <alignment horizontal="distributed" vertical="center"/>
      <protection/>
    </xf>
    <xf numFmtId="0" fontId="5" fillId="0" borderId="0" xfId="97" applyFont="1" applyBorder="1" applyAlignment="1">
      <alignment vertical="center" shrinkToFit="1"/>
      <protection/>
    </xf>
    <xf numFmtId="0" fontId="5" fillId="0" borderId="27" xfId="105" applyFont="1" applyBorder="1" applyAlignment="1">
      <alignment vertical="center"/>
      <protection/>
    </xf>
    <xf numFmtId="0" fontId="5" fillId="0" borderId="0" xfId="107" applyFont="1" applyBorder="1" applyAlignment="1">
      <alignment horizontal="left" vertical="center"/>
      <protection/>
    </xf>
    <xf numFmtId="0" fontId="5" fillId="0" borderId="0" xfId="99" applyFont="1" applyFill="1" applyAlignment="1">
      <alignment vertical="center"/>
      <protection/>
    </xf>
    <xf numFmtId="0" fontId="10" fillId="0" borderId="0" xfId="103" applyFont="1" applyFill="1">
      <alignment/>
      <protection/>
    </xf>
    <xf numFmtId="0" fontId="5" fillId="0" borderId="0" xfId="99" applyFont="1" applyFill="1" applyAlignment="1">
      <alignment vertical="center" wrapText="1"/>
      <protection/>
    </xf>
    <xf numFmtId="0" fontId="10" fillId="0" borderId="0" xfId="103" applyFont="1" applyFill="1" quotePrefix="1">
      <alignment/>
      <protection/>
    </xf>
    <xf numFmtId="0" fontId="5" fillId="0" borderId="37" xfId="99" applyFont="1" applyFill="1" applyBorder="1" applyAlignment="1">
      <alignment vertical="center"/>
      <protection/>
    </xf>
    <xf numFmtId="0" fontId="5" fillId="0" borderId="0" xfId="99" applyFont="1" applyFill="1" applyAlignment="1">
      <alignment horizontal="centerContinuous" vertical="center"/>
      <protection/>
    </xf>
    <xf numFmtId="0" fontId="5" fillId="0" borderId="0" xfId="99" applyFont="1" applyFill="1" applyAlignment="1">
      <alignment vertical="center" shrinkToFit="1"/>
      <protection/>
    </xf>
    <xf numFmtId="0" fontId="5" fillId="0" borderId="0" xfId="99" applyFont="1" applyFill="1" applyAlignment="1">
      <alignment horizontal="center" vertical="center" shrinkToFit="1"/>
      <protection/>
    </xf>
    <xf numFmtId="196" fontId="5" fillId="0" borderId="0" xfId="99" applyNumberFormat="1" applyFont="1" applyFill="1" applyAlignment="1">
      <alignment horizontal="center" vertical="center" shrinkToFit="1"/>
      <protection/>
    </xf>
    <xf numFmtId="0" fontId="5" fillId="0" borderId="0" xfId="99" applyFont="1" applyFill="1" applyAlignment="1">
      <alignment horizontal="right" vertical="center"/>
      <protection/>
    </xf>
    <xf numFmtId="0" fontId="0" fillId="0" borderId="0" xfId="102" applyFont="1" applyFill="1">
      <alignment/>
      <protection/>
    </xf>
    <xf numFmtId="0" fontId="5" fillId="0" borderId="0" xfId="105" applyFont="1" applyBorder="1" applyAlignment="1">
      <alignment horizontal="center" vertical="center"/>
      <protection/>
    </xf>
    <xf numFmtId="0" fontId="33" fillId="0" borderId="0" xfId="105" applyFont="1">
      <alignment vertical="center"/>
      <protection/>
    </xf>
    <xf numFmtId="0" fontId="33" fillId="0" borderId="0" xfId="105" applyFont="1" applyAlignment="1">
      <alignment horizontal="left" vertical="center" indent="1"/>
      <protection/>
    </xf>
    <xf numFmtId="0" fontId="33" fillId="0" borderId="0" xfId="105" applyFont="1" applyBorder="1" applyAlignment="1">
      <alignment horizontal="center" vertical="center"/>
      <protection/>
    </xf>
    <xf numFmtId="0" fontId="33" fillId="0" borderId="24" xfId="105" applyFont="1" applyBorder="1" applyAlignment="1">
      <alignment horizontal="center" vertical="center"/>
      <protection/>
    </xf>
    <xf numFmtId="0" fontId="33" fillId="0" borderId="13" xfId="105" applyFont="1" applyBorder="1" applyAlignment="1">
      <alignment vertical="center"/>
      <protection/>
    </xf>
    <xf numFmtId="0" fontId="33" fillId="0" borderId="14" xfId="105" applyFont="1" applyBorder="1" applyAlignment="1">
      <alignment vertical="center"/>
      <protection/>
    </xf>
    <xf numFmtId="0" fontId="33" fillId="0" borderId="15" xfId="105" applyFont="1" applyBorder="1" applyAlignment="1">
      <alignment vertical="center"/>
      <protection/>
    </xf>
    <xf numFmtId="0" fontId="33" fillId="0" borderId="13" xfId="105" applyFont="1" applyBorder="1" applyAlignment="1">
      <alignment horizontal="left" vertical="center"/>
      <protection/>
    </xf>
    <xf numFmtId="0" fontId="33" fillId="0" borderId="14" xfId="105" applyFont="1" applyBorder="1" applyAlignment="1">
      <alignment horizontal="center" vertical="center"/>
      <protection/>
    </xf>
    <xf numFmtId="0" fontId="33" fillId="0" borderId="15" xfId="105" applyFont="1" applyBorder="1" applyAlignment="1">
      <alignment horizontal="center" vertical="center"/>
      <protection/>
    </xf>
    <xf numFmtId="0" fontId="33" fillId="0" borderId="30" xfId="105" applyFont="1" applyBorder="1" applyAlignment="1">
      <alignment horizontal="left" vertical="center"/>
      <protection/>
    </xf>
    <xf numFmtId="0" fontId="33" fillId="0" borderId="28" xfId="105" applyFont="1" applyBorder="1" applyAlignment="1">
      <alignment horizontal="left" vertical="center"/>
      <protection/>
    </xf>
    <xf numFmtId="0" fontId="33" fillId="0" borderId="24" xfId="105" applyFont="1" applyBorder="1" applyAlignment="1">
      <alignment vertical="center"/>
      <protection/>
    </xf>
    <xf numFmtId="0" fontId="33" fillId="0" borderId="27" xfId="105" applyFont="1" applyBorder="1" applyAlignment="1">
      <alignment vertical="center"/>
      <protection/>
    </xf>
    <xf numFmtId="0" fontId="33" fillId="0" borderId="28" xfId="105" applyFont="1" applyBorder="1" applyAlignment="1">
      <alignment vertical="center"/>
      <protection/>
    </xf>
    <xf numFmtId="0" fontId="33" fillId="0" borderId="0" xfId="105" applyFont="1" applyBorder="1" applyAlignment="1">
      <alignment vertical="center"/>
      <protection/>
    </xf>
    <xf numFmtId="0" fontId="33" fillId="0" borderId="30" xfId="105" applyFont="1" applyBorder="1" applyAlignment="1">
      <alignment vertical="center"/>
      <protection/>
    </xf>
    <xf numFmtId="0" fontId="5" fillId="0" borderId="24" xfId="105" applyFont="1" applyBorder="1" applyAlignment="1">
      <alignment horizontal="left" vertical="center" wrapText="1"/>
      <protection/>
    </xf>
    <xf numFmtId="0" fontId="33" fillId="0" borderId="0" xfId="105" applyFont="1" applyAlignment="1">
      <alignment horizontal="center" vertical="top"/>
      <protection/>
    </xf>
    <xf numFmtId="0" fontId="33" fillId="0" borderId="0" xfId="105" applyFont="1" applyAlignment="1">
      <alignment vertical="center"/>
      <protection/>
    </xf>
    <xf numFmtId="0" fontId="94" fillId="0" borderId="0" xfId="109" applyFont="1" applyAlignment="1">
      <alignment horizontal="right"/>
      <protection/>
    </xf>
    <xf numFmtId="0" fontId="33" fillId="0" borderId="2" xfId="109" applyFont="1" applyBorder="1" applyAlignment="1">
      <alignment shrinkToFit="1"/>
      <protection/>
    </xf>
    <xf numFmtId="0" fontId="5" fillId="0" borderId="0" xfId="105" applyFont="1" applyFill="1" applyAlignment="1">
      <alignment horizontal="center" vertical="center"/>
      <protection/>
    </xf>
    <xf numFmtId="0" fontId="5" fillId="0" borderId="0" xfId="0" applyFont="1" applyFill="1" applyAlignment="1">
      <alignment horizontal="center" vertical="center"/>
    </xf>
    <xf numFmtId="0" fontId="26" fillId="0" borderId="0" xfId="0" applyFont="1" applyBorder="1" applyAlignment="1">
      <alignment vertical="center"/>
    </xf>
    <xf numFmtId="0" fontId="33" fillId="0" borderId="26" xfId="106" applyFont="1" applyBorder="1" applyAlignment="1">
      <alignment horizontal="center" vertical="center" wrapText="1" shrinkToFit="1"/>
      <protection/>
    </xf>
    <xf numFmtId="0" fontId="33" fillId="0" borderId="3" xfId="106" applyFont="1" applyBorder="1" applyAlignment="1">
      <alignment horizontal="center" vertical="center" wrapText="1" shrinkToFit="1"/>
      <protection/>
    </xf>
    <xf numFmtId="0" fontId="33" fillId="0" borderId="22" xfId="109" applyFont="1" applyBorder="1" applyAlignment="1">
      <alignment horizontal="center" vertical="center" shrinkToFit="1"/>
      <protection/>
    </xf>
    <xf numFmtId="0" fontId="70" fillId="0" borderId="60" xfId="71" applyFont="1" applyBorder="1" applyAlignment="1">
      <alignment vertical="center"/>
    </xf>
    <xf numFmtId="0" fontId="33" fillId="0" borderId="22" xfId="109" applyFont="1" applyFill="1" applyBorder="1" applyAlignment="1">
      <alignment horizontal="center" vertical="center" shrinkToFit="1"/>
      <protection/>
    </xf>
    <xf numFmtId="0" fontId="94" fillId="0" borderId="22" xfId="109" applyFont="1" applyBorder="1" applyAlignment="1">
      <alignment vertical="center" shrinkToFit="1"/>
      <protection/>
    </xf>
    <xf numFmtId="0" fontId="94" fillId="0" borderId="29" xfId="109" applyFont="1" applyBorder="1" applyAlignment="1">
      <alignment vertical="center" shrinkToFit="1"/>
      <protection/>
    </xf>
    <xf numFmtId="0" fontId="33" fillId="0" borderId="46" xfId="109" applyFont="1" applyBorder="1" applyAlignment="1">
      <alignment horizontal="center" vertical="center" shrinkToFit="1"/>
      <protection/>
    </xf>
    <xf numFmtId="0" fontId="70" fillId="0" borderId="17" xfId="71" applyFont="1" applyBorder="1" applyAlignment="1">
      <alignment vertical="center"/>
    </xf>
    <xf numFmtId="0" fontId="33" fillId="0" borderId="46" xfId="0" applyFont="1" applyBorder="1" applyAlignment="1">
      <alignment horizontal="center" vertical="center"/>
    </xf>
    <xf numFmtId="0" fontId="33" fillId="0" borderId="46" xfId="109" applyFont="1" applyFill="1" applyBorder="1" applyAlignment="1">
      <alignment horizontal="center" vertical="center" shrinkToFit="1"/>
      <protection/>
    </xf>
    <xf numFmtId="0" fontId="94" fillId="0" borderId="46" xfId="109" applyFont="1" applyBorder="1" applyAlignment="1">
      <alignment vertical="center" shrinkToFit="1"/>
      <protection/>
    </xf>
    <xf numFmtId="0" fontId="70" fillId="0" borderId="46" xfId="71" applyFont="1" applyBorder="1" applyAlignment="1">
      <alignment vertical="center" shrinkToFit="1"/>
    </xf>
    <xf numFmtId="0" fontId="33" fillId="0" borderId="46" xfId="109" applyFont="1" applyFill="1" applyBorder="1" applyAlignment="1">
      <alignment horizontal="left" vertical="center" wrapText="1" shrinkToFit="1"/>
      <protection/>
    </xf>
    <xf numFmtId="0" fontId="33" fillId="0" borderId="46" xfId="109" applyFont="1" applyBorder="1" applyAlignment="1">
      <alignment vertical="center" shrinkToFit="1"/>
      <protection/>
    </xf>
    <xf numFmtId="0" fontId="33" fillId="0" borderId="46" xfId="109" applyFont="1" applyFill="1" applyBorder="1" applyAlignment="1">
      <alignment vertical="center" shrinkToFit="1"/>
      <protection/>
    </xf>
    <xf numFmtId="0" fontId="33" fillId="0" borderId="61" xfId="109" applyFont="1" applyBorder="1" applyAlignment="1">
      <alignment shrinkToFit="1"/>
      <protection/>
    </xf>
    <xf numFmtId="0" fontId="71" fillId="0" borderId="61" xfId="109" applyFont="1" applyBorder="1" applyAlignment="1">
      <alignment horizontal="center" vertical="center" shrinkToFit="1"/>
      <protection/>
    </xf>
    <xf numFmtId="0" fontId="33" fillId="0" borderId="46" xfId="109" applyFont="1" applyFill="1" applyBorder="1" applyAlignment="1">
      <alignment vertical="center" wrapText="1" shrinkToFit="1"/>
      <protection/>
    </xf>
    <xf numFmtId="0" fontId="70" fillId="0" borderId="46" xfId="71" applyFont="1" applyFill="1" applyBorder="1" applyAlignment="1">
      <alignment vertical="center" shrinkToFit="1"/>
    </xf>
    <xf numFmtId="0" fontId="33" fillId="0" borderId="45" xfId="109" applyFont="1" applyBorder="1" applyAlignment="1">
      <alignment horizontal="center" vertical="center" shrinkToFit="1"/>
      <protection/>
    </xf>
    <xf numFmtId="0" fontId="70" fillId="0" borderId="45" xfId="71" applyFont="1" applyBorder="1" applyAlignment="1">
      <alignment vertical="center" shrinkToFit="1"/>
    </xf>
    <xf numFmtId="0" fontId="33" fillId="0" borderId="45" xfId="0" applyFont="1" applyBorder="1" applyAlignment="1">
      <alignment horizontal="center" vertical="center"/>
    </xf>
    <xf numFmtId="0" fontId="33" fillId="0" borderId="45" xfId="109" applyFont="1" applyFill="1" applyBorder="1" applyAlignment="1">
      <alignment horizontal="center" vertical="center" shrinkToFit="1"/>
      <protection/>
    </xf>
    <xf numFmtId="0" fontId="33" fillId="0" borderId="45" xfId="109" applyFont="1" applyBorder="1" applyAlignment="1">
      <alignment vertical="center" shrinkToFit="1"/>
      <protection/>
    </xf>
    <xf numFmtId="0" fontId="94" fillId="0" borderId="45" xfId="109" applyFont="1" applyBorder="1" applyAlignment="1">
      <alignment vertical="center" shrinkToFit="1"/>
      <protection/>
    </xf>
    <xf numFmtId="0" fontId="70" fillId="0" borderId="22" xfId="71" applyFont="1" applyBorder="1" applyAlignment="1">
      <alignment vertical="center" shrinkToFit="1"/>
    </xf>
    <xf numFmtId="0" fontId="33" fillId="0" borderId="60" xfId="0" applyFont="1" applyBorder="1" applyAlignment="1">
      <alignment horizontal="center" vertical="center"/>
    </xf>
    <xf numFmtId="0" fontId="33" fillId="0" borderId="22" xfId="109" applyFont="1" applyFill="1" applyBorder="1" applyAlignment="1">
      <alignment horizontal="left" vertical="center" wrapText="1" shrinkToFit="1"/>
      <protection/>
    </xf>
    <xf numFmtId="0" fontId="33" fillId="0" borderId="22" xfId="109" applyFont="1" applyBorder="1" applyAlignment="1">
      <alignment vertical="center" shrinkToFit="1"/>
      <protection/>
    </xf>
    <xf numFmtId="0" fontId="33" fillId="0" borderId="17" xfId="0" applyFont="1" applyBorder="1" applyAlignment="1">
      <alignment horizontal="center" vertical="center"/>
    </xf>
    <xf numFmtId="0" fontId="33" fillId="0" borderId="61" xfId="109" applyFont="1" applyBorder="1" applyAlignment="1">
      <alignment horizontal="center" vertical="center" shrinkToFit="1"/>
      <protection/>
    </xf>
    <xf numFmtId="0" fontId="33" fillId="0" borderId="62" xfId="0" applyFont="1" applyBorder="1" applyAlignment="1">
      <alignment horizontal="center" vertical="center"/>
    </xf>
    <xf numFmtId="0" fontId="33" fillId="0" borderId="45" xfId="109" applyFont="1" applyFill="1" applyBorder="1" applyAlignment="1">
      <alignment horizontal="left" vertical="center" wrapText="1" shrinkToFit="1"/>
      <protection/>
    </xf>
    <xf numFmtId="0" fontId="33" fillId="0" borderId="2" xfId="109" applyFont="1" applyBorder="1" applyAlignment="1">
      <alignment horizontal="center" shrinkToFit="1"/>
      <protection/>
    </xf>
    <xf numFmtId="0" fontId="33" fillId="0" borderId="14" xfId="109" applyFont="1" applyBorder="1" applyAlignment="1">
      <alignment shrinkToFit="1"/>
      <protection/>
    </xf>
    <xf numFmtId="0" fontId="94" fillId="0" borderId="40" xfId="109" applyFont="1" applyBorder="1" applyAlignment="1">
      <alignment vertical="center" shrinkToFit="1"/>
      <protection/>
    </xf>
    <xf numFmtId="0" fontId="33" fillId="0" borderId="22" xfId="106" applyFont="1" applyBorder="1" applyAlignment="1">
      <alignment vertical="center" shrinkToFit="1"/>
      <protection/>
    </xf>
    <xf numFmtId="0" fontId="33" fillId="0" borderId="63" xfId="109" applyFont="1" applyBorder="1" applyAlignment="1">
      <alignment horizontal="center" vertical="center" shrinkToFit="1"/>
      <protection/>
    </xf>
    <xf numFmtId="0" fontId="33" fillId="0" borderId="63" xfId="109" applyFont="1" applyBorder="1" applyAlignment="1">
      <alignment vertical="center" shrinkToFit="1"/>
      <protection/>
    </xf>
    <xf numFmtId="0" fontId="33" fillId="0" borderId="28" xfId="109" applyFont="1" applyBorder="1" applyAlignment="1">
      <alignment vertical="center" shrinkToFit="1"/>
      <protection/>
    </xf>
    <xf numFmtId="0" fontId="94" fillId="0" borderId="17" xfId="0" applyFont="1" applyBorder="1" applyAlignment="1">
      <alignment horizontal="center" vertical="center"/>
    </xf>
    <xf numFmtId="0" fontId="94" fillId="0" borderId="46" xfId="109" applyFont="1" applyBorder="1" applyAlignment="1">
      <alignment vertical="center" wrapText="1" shrinkToFit="1"/>
      <protection/>
    </xf>
    <xf numFmtId="0" fontId="70" fillId="0" borderId="46" xfId="71" applyFont="1" applyBorder="1" applyAlignment="1">
      <alignment vertical="center"/>
    </xf>
    <xf numFmtId="0" fontId="72" fillId="0" borderId="64" xfId="109" applyFont="1" applyBorder="1" applyAlignment="1">
      <alignment horizontal="center" vertical="center" shrinkToFit="1"/>
      <protection/>
    </xf>
    <xf numFmtId="0" fontId="72" fillId="0" borderId="65" xfId="109" applyFont="1" applyBorder="1" applyAlignment="1">
      <alignment horizontal="center" vertical="center" wrapText="1" shrinkToFit="1"/>
      <protection/>
    </xf>
    <xf numFmtId="0" fontId="72" fillId="0" borderId="65" xfId="109" applyFont="1" applyBorder="1" applyAlignment="1">
      <alignment vertical="center" shrinkToFit="1"/>
      <protection/>
    </xf>
    <xf numFmtId="0" fontId="33" fillId="0" borderId="28" xfId="109" applyFont="1" applyBorder="1" applyAlignment="1">
      <alignment vertical="center"/>
      <protection/>
    </xf>
    <xf numFmtId="0" fontId="94" fillId="0" borderId="46" xfId="109" applyFont="1" applyBorder="1" applyAlignment="1">
      <alignment vertical="center"/>
      <protection/>
    </xf>
    <xf numFmtId="0" fontId="33" fillId="0" borderId="0" xfId="109" applyFont="1">
      <alignment/>
      <protection/>
    </xf>
    <xf numFmtId="0" fontId="33" fillId="0" borderId="30" xfId="109" applyFont="1" applyBorder="1" applyAlignment="1">
      <alignment vertical="center"/>
      <protection/>
    </xf>
    <xf numFmtId="0" fontId="94" fillId="0" borderId="45" xfId="109" applyFont="1" applyBorder="1" applyAlignment="1">
      <alignment vertical="center"/>
      <protection/>
    </xf>
    <xf numFmtId="0" fontId="33" fillId="0" borderId="0" xfId="109" applyFont="1" applyAlignment="1">
      <alignment vertical="center" shrinkToFit="1"/>
      <protection/>
    </xf>
    <xf numFmtId="0" fontId="33" fillId="0" borderId="0" xfId="109" applyFont="1" applyAlignment="1">
      <alignment horizontal="left"/>
      <protection/>
    </xf>
    <xf numFmtId="0" fontId="33" fillId="0" borderId="0" xfId="0" applyFont="1" applyAlignment="1">
      <alignment horizontal="left"/>
    </xf>
    <xf numFmtId="0" fontId="33" fillId="0" borderId="0" xfId="109" applyFont="1" applyAlignment="1">
      <alignment vertical="top"/>
      <protection/>
    </xf>
    <xf numFmtId="0" fontId="94" fillId="0" borderId="0" xfId="109" applyFont="1" applyAlignment="1">
      <alignment horizontal="right" vertical="top"/>
      <protection/>
    </xf>
    <xf numFmtId="0" fontId="33" fillId="0" borderId="22" xfId="0" applyFont="1" applyBorder="1" applyAlignment="1">
      <alignment horizontal="center" vertical="center" shrinkToFit="1"/>
    </xf>
    <xf numFmtId="0" fontId="0" fillId="12" borderId="3" xfId="0" applyFill="1" applyBorder="1" applyAlignment="1">
      <alignment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185" fontId="0" fillId="12" borderId="3" xfId="0" applyNumberFormat="1" applyFill="1" applyBorder="1" applyAlignment="1">
      <alignment vertical="center"/>
    </xf>
    <xf numFmtId="0" fontId="0" fillId="0" borderId="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3" fillId="0" borderId="25" xfId="109" applyFont="1" applyBorder="1" applyAlignment="1">
      <alignment horizontal="center" vertical="center" shrinkToFit="1"/>
      <protection/>
    </xf>
    <xf numFmtId="0" fontId="33" fillId="0" borderId="39" xfId="109" applyFont="1" applyBorder="1" applyAlignment="1">
      <alignment horizontal="center" vertical="center" shrinkToFit="1"/>
      <protection/>
    </xf>
    <xf numFmtId="0" fontId="33" fillId="0" borderId="13" xfId="109" applyFont="1" applyBorder="1" applyAlignment="1">
      <alignment horizontal="center" vertical="center" shrinkToFit="1"/>
      <protection/>
    </xf>
    <xf numFmtId="0" fontId="33" fillId="0" borderId="14" xfId="109" applyFont="1" applyBorder="1" applyAlignment="1">
      <alignment horizontal="center" vertical="center" shrinkToFit="1"/>
      <protection/>
    </xf>
    <xf numFmtId="0" fontId="33" fillId="0" borderId="15" xfId="109" applyFont="1" applyBorder="1" applyAlignment="1">
      <alignment horizontal="center" vertical="center" shrinkToFit="1"/>
      <protection/>
    </xf>
    <xf numFmtId="0" fontId="33" fillId="0" borderId="28" xfId="109" applyFont="1" applyBorder="1" applyAlignment="1">
      <alignment horizontal="center" vertical="center" shrinkToFit="1"/>
      <protection/>
    </xf>
    <xf numFmtId="0" fontId="33" fillId="0" borderId="0" xfId="109" applyFont="1" applyBorder="1" applyAlignment="1">
      <alignment horizontal="center" vertical="center" shrinkToFit="1"/>
      <protection/>
    </xf>
    <xf numFmtId="0" fontId="33" fillId="0" borderId="29" xfId="109" applyFont="1" applyBorder="1" applyAlignment="1">
      <alignment horizontal="center" vertical="center" shrinkToFit="1"/>
      <protection/>
    </xf>
    <xf numFmtId="0" fontId="33" fillId="0" borderId="30" xfId="109" applyFont="1" applyBorder="1" applyAlignment="1">
      <alignment horizontal="center" vertical="center" shrinkToFit="1"/>
      <protection/>
    </xf>
    <xf numFmtId="0" fontId="33" fillId="0" borderId="24" xfId="109" applyFont="1" applyBorder="1" applyAlignment="1">
      <alignment horizontal="center" vertical="center" shrinkToFit="1"/>
      <protection/>
    </xf>
    <xf numFmtId="0" fontId="33" fillId="0" borderId="27" xfId="109" applyFont="1" applyBorder="1" applyAlignment="1">
      <alignment horizontal="center" vertical="center" shrinkToFit="1"/>
      <protection/>
    </xf>
    <xf numFmtId="0" fontId="5" fillId="0" borderId="0" xfId="109" applyFont="1" applyAlignment="1">
      <alignment horizontal="left"/>
      <protection/>
    </xf>
    <xf numFmtId="0" fontId="33" fillId="0" borderId="26" xfId="109" applyFont="1" applyBorder="1" applyAlignment="1">
      <alignment horizontal="center" vertical="center" shrinkToFit="1"/>
      <protection/>
    </xf>
    <xf numFmtId="0" fontId="33" fillId="0" borderId="2" xfId="109" applyFont="1" applyBorder="1" applyAlignment="1">
      <alignment horizontal="center" vertical="center" shrinkToFit="1"/>
      <protection/>
    </xf>
    <xf numFmtId="0" fontId="33" fillId="0" borderId="40" xfId="109" applyFont="1" applyBorder="1" applyAlignment="1">
      <alignment horizontal="center" vertical="center" shrinkToFit="1"/>
      <protection/>
    </xf>
    <xf numFmtId="0" fontId="33" fillId="0" borderId="44" xfId="109" applyFont="1" applyBorder="1" applyAlignment="1">
      <alignment horizontal="center" vertical="center" shrinkToFit="1"/>
      <protection/>
    </xf>
    <xf numFmtId="0" fontId="33" fillId="0" borderId="25" xfId="109" applyFont="1" applyFill="1" applyBorder="1" applyAlignment="1">
      <alignment horizontal="center" vertical="center" shrinkToFit="1"/>
      <protection/>
    </xf>
    <xf numFmtId="0" fontId="33" fillId="0" borderId="39" xfId="109" applyFont="1" applyFill="1" applyBorder="1" applyAlignment="1">
      <alignment horizontal="center" vertical="center" shrinkToFit="1"/>
      <protection/>
    </xf>
    <xf numFmtId="0" fontId="27" fillId="0" borderId="30" xfId="0" applyFont="1" applyBorder="1" applyAlignment="1">
      <alignment vertical="center" shrinkToFit="1"/>
    </xf>
    <xf numFmtId="0" fontId="27" fillId="0" borderId="24" xfId="0" applyFont="1" applyBorder="1" applyAlignment="1">
      <alignment vertical="center" shrinkToFit="1"/>
    </xf>
    <xf numFmtId="0" fontId="27" fillId="0" borderId="27" xfId="0" applyFont="1" applyBorder="1" applyAlignment="1">
      <alignment vertical="center" shrinkToFit="1"/>
    </xf>
    <xf numFmtId="0" fontId="27" fillId="0" borderId="13" xfId="0" applyFont="1" applyBorder="1" applyAlignment="1">
      <alignment vertical="center" shrinkToFit="1"/>
    </xf>
    <xf numFmtId="0" fontId="27" fillId="0" borderId="14" xfId="0" applyFont="1" applyBorder="1" applyAlignment="1">
      <alignment vertical="center" shrinkToFit="1"/>
    </xf>
    <xf numFmtId="0" fontId="27" fillId="0" borderId="15" xfId="0" applyFont="1" applyBorder="1" applyAlignment="1">
      <alignment vertical="center" shrinkToFit="1"/>
    </xf>
    <xf numFmtId="0" fontId="25" fillId="0" borderId="26" xfId="0" applyFont="1" applyBorder="1" applyAlignment="1">
      <alignment vertical="center" wrapText="1" shrinkToFit="1"/>
    </xf>
    <xf numFmtId="0" fontId="25" fillId="0" borderId="2" xfId="0" applyFont="1" applyBorder="1" applyAlignment="1">
      <alignment vertical="center" shrinkToFit="1"/>
    </xf>
    <xf numFmtId="0" fontId="25" fillId="0" borderId="40" xfId="0" applyFont="1" applyBorder="1" applyAlignment="1">
      <alignment vertical="center" shrinkToFit="1"/>
    </xf>
    <xf numFmtId="0" fontId="27" fillId="0" borderId="26" xfId="0" applyFont="1" applyBorder="1" applyAlignment="1">
      <alignment vertical="center" shrinkToFit="1"/>
    </xf>
    <xf numFmtId="0" fontId="27" fillId="0" borderId="2" xfId="0" applyFont="1" applyBorder="1" applyAlignment="1">
      <alignment vertical="center" shrinkToFit="1"/>
    </xf>
    <xf numFmtId="0" fontId="27" fillId="0" borderId="40" xfId="0" applyFont="1" applyBorder="1" applyAlignment="1">
      <alignment vertical="center" shrinkToFit="1"/>
    </xf>
    <xf numFmtId="0" fontId="9" fillId="0" borderId="25" xfId="0" applyFont="1" applyBorder="1" applyAlignment="1">
      <alignment horizontal="center" vertical="center"/>
    </xf>
    <xf numFmtId="0" fontId="9" fillId="0" borderId="44"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49" fontId="23" fillId="0" borderId="25" xfId="0" applyNumberFormat="1" applyFont="1" applyBorder="1" applyAlignment="1">
      <alignment horizontal="center" vertical="center"/>
    </xf>
    <xf numFmtId="0" fontId="23" fillId="0" borderId="44" xfId="0" applyFont="1" applyBorder="1" applyAlignment="1">
      <alignment vertical="center"/>
    </xf>
    <xf numFmtId="49" fontId="23" fillId="0" borderId="0" xfId="0" applyNumberFormat="1" applyFont="1" applyBorder="1" applyAlignment="1">
      <alignment horizontal="center" vertical="center"/>
    </xf>
    <xf numFmtId="49" fontId="23" fillId="0" borderId="39" xfId="0" applyNumberFormat="1" applyFont="1" applyBorder="1" applyAlignment="1">
      <alignment horizontal="center" vertical="center"/>
    </xf>
    <xf numFmtId="0" fontId="23" fillId="0" borderId="30" xfId="0" applyFont="1" applyBorder="1" applyAlignment="1">
      <alignment vertical="center"/>
    </xf>
    <xf numFmtId="0" fontId="23" fillId="0" borderId="24" xfId="0" applyFont="1" applyBorder="1" applyAlignment="1">
      <alignment vertical="center"/>
    </xf>
    <xf numFmtId="0" fontId="23" fillId="0" borderId="27" xfId="0" applyFont="1" applyBorder="1" applyAlignment="1">
      <alignment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23" fillId="0" borderId="39" xfId="0" applyFont="1" applyBorder="1" applyAlignment="1">
      <alignment vertical="center"/>
    </xf>
    <xf numFmtId="0" fontId="49" fillId="0" borderId="28" xfId="0" applyFont="1" applyBorder="1" applyAlignment="1">
      <alignment vertical="center" shrinkToFit="1"/>
    </xf>
    <xf numFmtId="0" fontId="49" fillId="0" borderId="0" xfId="0" applyFont="1" applyBorder="1" applyAlignment="1">
      <alignment vertical="center" shrinkToFit="1"/>
    </xf>
    <xf numFmtId="0" fontId="49" fillId="0" borderId="29" xfId="0" applyFont="1" applyBorder="1" applyAlignment="1">
      <alignment vertical="center" shrinkToFit="1"/>
    </xf>
    <xf numFmtId="0" fontId="27" fillId="0" borderId="28" xfId="0" applyFont="1" applyBorder="1" applyAlignment="1">
      <alignment vertical="center" shrinkToFit="1"/>
    </xf>
    <xf numFmtId="0" fontId="27" fillId="0" borderId="0" xfId="0" applyFont="1" applyBorder="1" applyAlignment="1">
      <alignment vertical="center" shrinkToFit="1"/>
    </xf>
    <xf numFmtId="0" fontId="27" fillId="0" borderId="29" xfId="0" applyFont="1" applyBorder="1" applyAlignment="1">
      <alignment vertical="center" shrinkToFit="1"/>
    </xf>
    <xf numFmtId="0" fontId="48" fillId="0" borderId="28" xfId="0" applyFont="1" applyBorder="1" applyAlignment="1">
      <alignment vertical="center" shrinkToFit="1"/>
    </xf>
    <xf numFmtId="0" fontId="48" fillId="0" borderId="0" xfId="0" applyFont="1" applyBorder="1" applyAlignment="1">
      <alignment vertical="center" shrinkToFit="1"/>
    </xf>
    <xf numFmtId="0" fontId="48" fillId="0" borderId="29" xfId="0" applyFont="1" applyBorder="1" applyAlignment="1">
      <alignment vertical="center" shrinkToFit="1"/>
    </xf>
    <xf numFmtId="0" fontId="26" fillId="0" borderId="0"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5" fillId="0" borderId="0" xfId="105" applyFont="1" applyAlignment="1">
      <alignment horizontal="distributed" vertical="center"/>
      <protection/>
    </xf>
    <xf numFmtId="0" fontId="26" fillId="0" borderId="0" xfId="105" applyFont="1" applyAlignment="1">
      <alignment horizontal="center" vertical="center"/>
      <protection/>
    </xf>
    <xf numFmtId="0" fontId="5" fillId="0" borderId="24" xfId="105" applyFont="1" applyBorder="1" applyAlignment="1">
      <alignment horizontal="center" vertical="center"/>
      <protection/>
    </xf>
    <xf numFmtId="0" fontId="5" fillId="0" borderId="0" xfId="105" applyFont="1" applyAlignment="1">
      <alignment horizontal="center" vertical="center"/>
      <protection/>
    </xf>
    <xf numFmtId="0" fontId="5" fillId="0" borderId="0" xfId="105" applyFont="1" applyAlignment="1">
      <alignment horizontal="distributed" vertical="center" indent="1"/>
      <protection/>
    </xf>
    <xf numFmtId="0" fontId="5" fillId="0" borderId="19" xfId="105" applyFont="1" applyBorder="1" applyAlignment="1">
      <alignment horizontal="center" vertical="center"/>
      <protection/>
    </xf>
    <xf numFmtId="0" fontId="5" fillId="0" borderId="58" xfId="105" applyFont="1" applyBorder="1" applyAlignment="1">
      <alignment horizontal="center" vertical="center"/>
      <protection/>
    </xf>
    <xf numFmtId="0" fontId="5" fillId="0" borderId="20" xfId="105" applyFont="1" applyBorder="1" applyAlignment="1">
      <alignment horizontal="center" vertical="center"/>
      <protection/>
    </xf>
    <xf numFmtId="0" fontId="5" fillId="0" borderId="68" xfId="105" applyFont="1" applyBorder="1" applyAlignment="1">
      <alignment horizontal="center" vertical="center"/>
      <protection/>
    </xf>
    <xf numFmtId="0" fontId="5" fillId="0" borderId="62" xfId="105" applyFont="1" applyBorder="1" applyAlignment="1">
      <alignment vertical="center"/>
      <protection/>
    </xf>
    <xf numFmtId="0" fontId="5" fillId="0" borderId="62" xfId="0" applyFont="1" applyBorder="1" applyAlignment="1">
      <alignment vertical="center"/>
    </xf>
    <xf numFmtId="0" fontId="5" fillId="0" borderId="68" xfId="0" applyFont="1" applyBorder="1" applyAlignment="1">
      <alignment vertical="center"/>
    </xf>
    <xf numFmtId="0" fontId="5" fillId="0" borderId="49" xfId="105" applyFont="1" applyBorder="1" applyAlignment="1">
      <alignment horizontal="right" vertical="center" indent="1"/>
      <protection/>
    </xf>
    <xf numFmtId="0" fontId="5" fillId="0" borderId="50" xfId="105" applyFont="1" applyBorder="1" applyAlignment="1">
      <alignment horizontal="right" vertical="center" indent="1"/>
      <protection/>
    </xf>
    <xf numFmtId="0" fontId="5" fillId="0" borderId="51" xfId="105" applyFont="1" applyBorder="1" applyAlignment="1">
      <alignment horizontal="right" vertical="center" indent="1"/>
      <protection/>
    </xf>
    <xf numFmtId="0" fontId="5" fillId="0" borderId="69" xfId="105" applyFont="1" applyBorder="1" applyAlignment="1">
      <alignment horizontal="center" vertical="center"/>
      <protection/>
    </xf>
    <xf numFmtId="0" fontId="5" fillId="0" borderId="63" xfId="105" applyFont="1" applyBorder="1" applyAlignment="1">
      <alignment horizontal="center" vertical="center"/>
      <protection/>
    </xf>
    <xf numFmtId="0" fontId="5" fillId="0" borderId="0" xfId="105" applyFont="1" applyAlignment="1">
      <alignment horizontal="left" vertical="center"/>
      <protection/>
    </xf>
    <xf numFmtId="0" fontId="5" fillId="0" borderId="13" xfId="105" applyFont="1" applyBorder="1" applyAlignment="1">
      <alignment horizontal="right" vertical="center"/>
      <protection/>
    </xf>
    <xf numFmtId="0" fontId="5" fillId="0" borderId="15" xfId="105" applyFont="1" applyBorder="1" applyAlignment="1">
      <alignment horizontal="right" vertical="center"/>
      <protection/>
    </xf>
    <xf numFmtId="0" fontId="5" fillId="0" borderId="0" xfId="105" applyFont="1" applyAlignment="1">
      <alignment vertical="center"/>
      <protection/>
    </xf>
    <xf numFmtId="0" fontId="50" fillId="0" borderId="0" xfId="105" applyFont="1" applyAlignment="1">
      <alignment horizontal="center" vertical="center"/>
      <protection/>
    </xf>
    <xf numFmtId="0" fontId="5" fillId="0" borderId="0" xfId="105" applyFont="1" applyAlignment="1">
      <alignment horizontal="center" vertical="center" wrapText="1"/>
      <protection/>
    </xf>
    <xf numFmtId="0" fontId="9" fillId="0" borderId="0" xfId="105" applyFont="1" applyAlignment="1">
      <alignment horizontal="center" vertical="center"/>
      <protection/>
    </xf>
    <xf numFmtId="0" fontId="28" fillId="0" borderId="34" xfId="105" applyFont="1" applyBorder="1" applyAlignment="1">
      <alignment horizontal="center" vertical="center"/>
      <protection/>
    </xf>
    <xf numFmtId="0" fontId="28" fillId="0" borderId="0" xfId="105" applyFont="1" applyBorder="1" applyAlignment="1">
      <alignment horizontal="center" vertical="center"/>
      <protection/>
    </xf>
    <xf numFmtId="0" fontId="28" fillId="0" borderId="35" xfId="105" applyFont="1" applyBorder="1" applyAlignment="1">
      <alignment horizontal="center" vertical="center"/>
      <protection/>
    </xf>
    <xf numFmtId="0" fontId="28" fillId="0" borderId="28" xfId="105" applyFont="1" applyBorder="1" applyAlignment="1">
      <alignment horizontal="center" vertical="center"/>
      <protection/>
    </xf>
    <xf numFmtId="0" fontId="28" fillId="0" borderId="29" xfId="105" applyFont="1" applyBorder="1" applyAlignment="1">
      <alignment horizontal="center" vertical="center"/>
      <protection/>
    </xf>
    <xf numFmtId="0" fontId="5" fillId="0" borderId="0" xfId="105" applyFont="1" applyBorder="1" applyAlignment="1">
      <alignment horizontal="distributed" vertical="center" indent="2"/>
      <protection/>
    </xf>
    <xf numFmtId="185" fontId="5" fillId="0" borderId="0" xfId="105" applyNumberFormat="1" applyFont="1" applyBorder="1" applyAlignment="1">
      <alignment horizontal="left" vertical="center" indent="1"/>
      <protection/>
    </xf>
    <xf numFmtId="0" fontId="5" fillId="0" borderId="28" xfId="105" applyFont="1" applyBorder="1" applyAlignment="1">
      <alignment horizontal="distributed" vertical="center" indent="2"/>
      <protection/>
    </xf>
    <xf numFmtId="0" fontId="5" fillId="0" borderId="0" xfId="0" applyFont="1" applyAlignment="1">
      <alignment horizontal="distributed" vertical="center" indent="2"/>
    </xf>
    <xf numFmtId="0" fontId="5" fillId="0" borderId="27" xfId="105" applyFont="1" applyBorder="1" applyAlignment="1">
      <alignment horizontal="center" vertical="center"/>
      <protection/>
    </xf>
    <xf numFmtId="0" fontId="5" fillId="0" borderId="30" xfId="105" applyFont="1" applyBorder="1" applyAlignment="1">
      <alignment horizontal="center" vertical="center" shrinkToFit="1"/>
      <protection/>
    </xf>
    <xf numFmtId="0" fontId="5" fillId="0" borderId="24" xfId="105" applyFont="1" applyBorder="1" applyAlignment="1">
      <alignment horizontal="center" vertical="center" shrinkToFit="1"/>
      <protection/>
    </xf>
    <xf numFmtId="0" fontId="5" fillId="0" borderId="27" xfId="105" applyFont="1" applyBorder="1" applyAlignment="1">
      <alignment horizontal="center" vertical="center" shrinkToFit="1"/>
      <protection/>
    </xf>
    <xf numFmtId="0" fontId="5" fillId="0" borderId="30" xfId="105" applyFont="1" applyBorder="1" applyAlignment="1">
      <alignment horizontal="center" vertical="center"/>
      <protection/>
    </xf>
    <xf numFmtId="0" fontId="5" fillId="0" borderId="13" xfId="105" applyFont="1" applyBorder="1" applyAlignment="1">
      <alignment horizontal="center" vertical="center" shrinkToFit="1"/>
      <protection/>
    </xf>
    <xf numFmtId="0" fontId="5" fillId="0" borderId="14" xfId="105" applyFont="1" applyBorder="1" applyAlignment="1">
      <alignment horizontal="center" vertical="center" shrinkToFit="1"/>
      <protection/>
    </xf>
    <xf numFmtId="0" fontId="5" fillId="0" borderId="15" xfId="105" applyFont="1" applyBorder="1" applyAlignment="1">
      <alignment horizontal="center" vertical="center" shrinkToFit="1"/>
      <protection/>
    </xf>
    <xf numFmtId="0" fontId="5" fillId="0" borderId="13" xfId="105" applyFont="1" applyBorder="1" applyAlignment="1">
      <alignment horizontal="center" vertical="center"/>
      <protection/>
    </xf>
    <xf numFmtId="0" fontId="5" fillId="0" borderId="14" xfId="105" applyFont="1" applyBorder="1" applyAlignment="1">
      <alignment horizontal="center" vertical="center"/>
      <protection/>
    </xf>
    <xf numFmtId="0" fontId="5" fillId="0" borderId="15" xfId="105" applyFont="1" applyBorder="1" applyAlignment="1">
      <alignment horizontal="center" vertical="center"/>
      <protection/>
    </xf>
    <xf numFmtId="0" fontId="5" fillId="0" borderId="13" xfId="105" applyFont="1" applyBorder="1" applyAlignment="1">
      <alignment horizontal="center" vertical="center" wrapText="1" shrinkToFit="1"/>
      <protection/>
    </xf>
    <xf numFmtId="0" fontId="5" fillId="0" borderId="14" xfId="105" applyFont="1" applyBorder="1" applyAlignment="1">
      <alignment horizontal="center" vertical="center" wrapText="1" shrinkToFit="1"/>
      <protection/>
    </xf>
    <xf numFmtId="0" fontId="5" fillId="0" borderId="15" xfId="105" applyFont="1" applyBorder="1" applyAlignment="1">
      <alignment horizontal="center" vertical="center" wrapText="1" shrinkToFit="1"/>
      <protection/>
    </xf>
    <xf numFmtId="0" fontId="5" fillId="0" borderId="28" xfId="105" applyFont="1" applyBorder="1" applyAlignment="1">
      <alignment horizontal="center" vertical="center" wrapText="1" shrinkToFit="1"/>
      <protection/>
    </xf>
    <xf numFmtId="0" fontId="5" fillId="0" borderId="0" xfId="105" applyFont="1" applyBorder="1" applyAlignment="1">
      <alignment horizontal="center" vertical="center" wrapText="1" shrinkToFit="1"/>
      <protection/>
    </xf>
    <xf numFmtId="0" fontId="5" fillId="0" borderId="29" xfId="105" applyFont="1" applyBorder="1" applyAlignment="1">
      <alignment horizontal="center" vertical="center" wrapText="1" shrinkToFit="1"/>
      <protection/>
    </xf>
    <xf numFmtId="0" fontId="5" fillId="0" borderId="30" xfId="105" applyFont="1" applyBorder="1" applyAlignment="1">
      <alignment horizontal="center" vertical="center" wrapText="1" shrinkToFit="1"/>
      <protection/>
    </xf>
    <xf numFmtId="0" fontId="5" fillId="0" borderId="24" xfId="105" applyFont="1" applyBorder="1" applyAlignment="1">
      <alignment horizontal="center" vertical="center" wrapText="1" shrinkToFit="1"/>
      <protection/>
    </xf>
    <xf numFmtId="0" fontId="5" fillId="0" borderId="27" xfId="105" applyFont="1" applyBorder="1" applyAlignment="1">
      <alignment horizontal="center" vertical="center" wrapText="1" shrinkToFit="1"/>
      <protection/>
    </xf>
    <xf numFmtId="0" fontId="5" fillId="0" borderId="0" xfId="105" applyFont="1" applyBorder="1" applyAlignment="1">
      <alignment horizontal="center" vertical="center"/>
      <protection/>
    </xf>
    <xf numFmtId="0" fontId="5" fillId="0" borderId="29" xfId="105" applyFont="1" applyBorder="1" applyAlignment="1">
      <alignment horizontal="center" vertical="center"/>
      <protection/>
    </xf>
    <xf numFmtId="0" fontId="5" fillId="0" borderId="26" xfId="105" applyFont="1" applyBorder="1" applyAlignment="1">
      <alignment horizontal="center" vertical="center" shrinkToFit="1"/>
      <protection/>
    </xf>
    <xf numFmtId="0" fontId="5" fillId="0" borderId="2" xfId="105" applyFont="1" applyBorder="1" applyAlignment="1">
      <alignment horizontal="center" vertical="center" shrinkToFit="1"/>
      <protection/>
    </xf>
    <xf numFmtId="0" fontId="5" fillId="0" borderId="40" xfId="105" applyFont="1" applyBorder="1" applyAlignment="1">
      <alignment horizontal="center" vertical="center" shrinkToFit="1"/>
      <protection/>
    </xf>
    <xf numFmtId="0" fontId="5" fillId="0" borderId="26" xfId="105" applyFont="1" applyBorder="1" applyAlignment="1">
      <alignment horizontal="center" vertical="center"/>
      <protection/>
    </xf>
    <xf numFmtId="0" fontId="5" fillId="0" borderId="2" xfId="105" applyFont="1" applyBorder="1" applyAlignment="1">
      <alignment horizontal="center" vertical="center"/>
      <protection/>
    </xf>
    <xf numFmtId="0" fontId="5" fillId="0" borderId="40" xfId="105" applyFont="1" applyBorder="1" applyAlignment="1">
      <alignment horizontal="center" vertical="center"/>
      <protection/>
    </xf>
    <xf numFmtId="0" fontId="5" fillId="0" borderId="28" xfId="105" applyFont="1" applyBorder="1" applyAlignment="1">
      <alignment horizontal="center" vertical="center" shrinkToFit="1"/>
      <protection/>
    </xf>
    <xf numFmtId="0" fontId="5" fillId="0" borderId="0" xfId="105" applyFont="1" applyBorder="1" applyAlignment="1">
      <alignment horizontal="center" vertical="center" shrinkToFit="1"/>
      <protection/>
    </xf>
    <xf numFmtId="0" fontId="5" fillId="0" borderId="29" xfId="105" applyFont="1" applyBorder="1" applyAlignment="1">
      <alignment horizontal="center" vertical="center" shrinkToFit="1"/>
      <protection/>
    </xf>
    <xf numFmtId="0" fontId="5" fillId="0" borderId="26" xfId="105" applyFont="1" applyBorder="1" applyAlignment="1">
      <alignment vertical="center"/>
      <protection/>
    </xf>
    <xf numFmtId="0" fontId="5" fillId="0" borderId="2" xfId="105" applyFont="1" applyBorder="1" applyAlignment="1">
      <alignment vertical="center"/>
      <protection/>
    </xf>
    <xf numFmtId="0" fontId="5" fillId="0" borderId="40" xfId="105" applyFont="1" applyBorder="1" applyAlignment="1">
      <alignment vertical="center"/>
      <protection/>
    </xf>
    <xf numFmtId="0" fontId="5" fillId="0" borderId="13" xfId="105" applyFont="1" applyBorder="1" applyAlignment="1">
      <alignment vertical="center"/>
      <protection/>
    </xf>
    <xf numFmtId="0" fontId="5" fillId="0" borderId="14" xfId="105" applyFont="1" applyBorder="1" applyAlignment="1">
      <alignment vertical="center"/>
      <protection/>
    </xf>
    <xf numFmtId="0" fontId="5" fillId="0" borderId="15" xfId="105" applyFont="1" applyBorder="1" applyAlignment="1">
      <alignment vertical="center"/>
      <protection/>
    </xf>
    <xf numFmtId="0" fontId="5" fillId="0" borderId="0" xfId="105" applyFont="1" applyAlignment="1">
      <alignment vertical="center" wrapText="1"/>
      <protection/>
    </xf>
    <xf numFmtId="185" fontId="5" fillId="0" borderId="26" xfId="105" applyNumberFormat="1" applyFont="1" applyBorder="1" applyAlignment="1">
      <alignment horizontal="left" vertical="center"/>
      <protection/>
    </xf>
    <xf numFmtId="185" fontId="5" fillId="0" borderId="2" xfId="105" applyNumberFormat="1" applyFont="1" applyBorder="1" applyAlignment="1">
      <alignment horizontal="left" vertical="center"/>
      <protection/>
    </xf>
    <xf numFmtId="185" fontId="5" fillId="0" borderId="40" xfId="105" applyNumberFormat="1" applyFont="1" applyBorder="1" applyAlignment="1">
      <alignment horizontal="left" vertical="center"/>
      <protection/>
    </xf>
    <xf numFmtId="0" fontId="33" fillId="0" borderId="24" xfId="105" applyFont="1" applyBorder="1" applyAlignment="1">
      <alignment horizontal="center" vertical="center"/>
      <protection/>
    </xf>
    <xf numFmtId="0" fontId="33" fillId="0" borderId="13" xfId="105" applyFont="1" applyBorder="1" applyAlignment="1">
      <alignment horizontal="center" vertical="center" shrinkToFit="1"/>
      <protection/>
    </xf>
    <xf numFmtId="0" fontId="33" fillId="0" borderId="14" xfId="105" applyFont="1" applyBorder="1" applyAlignment="1">
      <alignment horizontal="center" vertical="center" shrinkToFit="1"/>
      <protection/>
    </xf>
    <xf numFmtId="0" fontId="33" fillId="0" borderId="15" xfId="105" applyFont="1" applyBorder="1" applyAlignment="1">
      <alignment horizontal="center" vertical="center" shrinkToFit="1"/>
      <protection/>
    </xf>
    <xf numFmtId="0" fontId="33" fillId="0" borderId="30" xfId="105" applyFont="1" applyBorder="1" applyAlignment="1">
      <alignment horizontal="center" vertical="center" shrinkToFit="1"/>
      <protection/>
    </xf>
    <xf numFmtId="0" fontId="33" fillId="0" borderId="24" xfId="105" applyFont="1" applyBorder="1" applyAlignment="1">
      <alignment horizontal="center" vertical="center" shrinkToFit="1"/>
      <protection/>
    </xf>
    <xf numFmtId="0" fontId="33" fillId="0" borderId="27" xfId="105" applyFont="1" applyBorder="1" applyAlignment="1">
      <alignment horizontal="center" vertical="center" shrinkToFit="1"/>
      <protection/>
    </xf>
    <xf numFmtId="0" fontId="33" fillId="0" borderId="13" xfId="105" applyFont="1" applyBorder="1" applyAlignment="1">
      <alignment horizontal="center" vertical="center" wrapText="1" shrinkToFit="1"/>
      <protection/>
    </xf>
    <xf numFmtId="0" fontId="33" fillId="0" borderId="14" xfId="105" applyFont="1" applyBorder="1" applyAlignment="1">
      <alignment horizontal="center" vertical="center" wrapText="1" shrinkToFit="1"/>
      <protection/>
    </xf>
    <xf numFmtId="0" fontId="33" fillId="0" borderId="15" xfId="105" applyFont="1" applyBorder="1" applyAlignment="1">
      <alignment horizontal="center" vertical="center" wrapText="1" shrinkToFit="1"/>
      <protection/>
    </xf>
    <xf numFmtId="0" fontId="33" fillId="0" borderId="28" xfId="105" applyFont="1" applyBorder="1" applyAlignment="1">
      <alignment horizontal="center" vertical="center" wrapText="1" shrinkToFit="1"/>
      <protection/>
    </xf>
    <xf numFmtId="0" fontId="33" fillId="0" borderId="0" xfId="105" applyFont="1" applyBorder="1" applyAlignment="1">
      <alignment horizontal="center" vertical="center" wrapText="1" shrinkToFit="1"/>
      <protection/>
    </xf>
    <xf numFmtId="0" fontId="33" fillId="0" borderId="29" xfId="105" applyFont="1" applyBorder="1" applyAlignment="1">
      <alignment horizontal="center" vertical="center" wrapText="1" shrinkToFit="1"/>
      <protection/>
    </xf>
    <xf numFmtId="0" fontId="33" fillId="0" borderId="30" xfId="105" applyFont="1" applyBorder="1" applyAlignment="1">
      <alignment horizontal="center" vertical="center" wrapText="1" shrinkToFit="1"/>
      <protection/>
    </xf>
    <xf numFmtId="0" fontId="33" fillId="0" borderId="24" xfId="105" applyFont="1" applyBorder="1" applyAlignment="1">
      <alignment horizontal="center" vertical="center" wrapText="1" shrinkToFit="1"/>
      <protection/>
    </xf>
    <xf numFmtId="0" fontId="33" fillId="0" borderId="27" xfId="105" applyFont="1" applyBorder="1" applyAlignment="1">
      <alignment horizontal="center" vertical="center" wrapText="1" shrinkToFit="1"/>
      <protection/>
    </xf>
    <xf numFmtId="0" fontId="33" fillId="0" borderId="0" xfId="105" applyFont="1" applyBorder="1" applyAlignment="1">
      <alignment horizontal="center" vertical="center"/>
      <protection/>
    </xf>
    <xf numFmtId="0" fontId="33" fillId="0" borderId="29" xfId="105" applyFont="1" applyBorder="1" applyAlignment="1">
      <alignment horizontal="center" vertical="center"/>
      <protection/>
    </xf>
    <xf numFmtId="0" fontId="33" fillId="0" borderId="27" xfId="105" applyFont="1" applyBorder="1" applyAlignment="1">
      <alignment horizontal="center" vertical="center"/>
      <protection/>
    </xf>
    <xf numFmtId="0" fontId="33" fillId="0" borderId="24" xfId="105" applyFont="1" applyBorder="1" applyAlignment="1">
      <alignment horizontal="left" vertical="center"/>
      <protection/>
    </xf>
    <xf numFmtId="0" fontId="33" fillId="0" borderId="27" xfId="105" applyFont="1" applyBorder="1" applyAlignment="1">
      <alignment horizontal="left" vertical="center"/>
      <protection/>
    </xf>
    <xf numFmtId="0" fontId="33" fillId="0" borderId="28" xfId="105" applyFont="1" applyBorder="1" applyAlignment="1">
      <alignment horizontal="center" vertical="center" shrinkToFit="1"/>
      <protection/>
    </xf>
    <xf numFmtId="0" fontId="33" fillId="0" borderId="0" xfId="105" applyFont="1" applyBorder="1" applyAlignment="1">
      <alignment horizontal="center" vertical="center" shrinkToFit="1"/>
      <protection/>
    </xf>
    <xf numFmtId="0" fontId="33" fillId="0" borderId="29" xfId="105" applyFont="1" applyBorder="1" applyAlignment="1">
      <alignment horizontal="center" vertical="center" shrinkToFit="1"/>
      <protection/>
    </xf>
    <xf numFmtId="0" fontId="33" fillId="0" borderId="14" xfId="105" applyFont="1" applyBorder="1" applyAlignment="1">
      <alignment horizontal="center" vertical="center"/>
      <protection/>
    </xf>
    <xf numFmtId="0" fontId="33" fillId="0" borderId="15" xfId="105" applyFont="1" applyBorder="1" applyAlignment="1">
      <alignment horizontal="center" vertical="center"/>
      <protection/>
    </xf>
    <xf numFmtId="0" fontId="33" fillId="0" borderId="14" xfId="105" applyFont="1" applyBorder="1" applyAlignment="1">
      <alignment horizontal="left" vertical="center"/>
      <protection/>
    </xf>
    <xf numFmtId="0" fontId="33" fillId="0" borderId="15" xfId="105" applyFont="1" applyBorder="1" applyAlignment="1">
      <alignment horizontal="left" vertical="center"/>
      <protection/>
    </xf>
    <xf numFmtId="0" fontId="33" fillId="0" borderId="13" xfId="105" applyFont="1" applyBorder="1" applyAlignment="1">
      <alignment vertical="center"/>
      <protection/>
    </xf>
    <xf numFmtId="0" fontId="33" fillId="0" borderId="14" xfId="105" applyFont="1" applyBorder="1" applyAlignment="1">
      <alignment vertical="center"/>
      <protection/>
    </xf>
    <xf numFmtId="0" fontId="33" fillId="0" borderId="15" xfId="105" applyFont="1" applyBorder="1" applyAlignment="1">
      <alignment vertical="center"/>
      <protection/>
    </xf>
    <xf numFmtId="0" fontId="33" fillId="0" borderId="30" xfId="105" applyFont="1" applyBorder="1" applyAlignment="1">
      <alignment horizontal="center" vertical="center"/>
      <protection/>
    </xf>
    <xf numFmtId="0" fontId="5" fillId="0" borderId="0" xfId="105" applyFont="1" applyBorder="1" applyAlignment="1">
      <alignment horizontal="left" vertical="center" wrapText="1"/>
      <protection/>
    </xf>
    <xf numFmtId="0" fontId="33" fillId="0" borderId="26" xfId="105" applyFont="1" applyBorder="1" applyAlignment="1">
      <alignment horizontal="center" vertical="center" shrinkToFit="1"/>
      <protection/>
    </xf>
    <xf numFmtId="0" fontId="33" fillId="0" borderId="2" xfId="105" applyFont="1" applyBorder="1" applyAlignment="1">
      <alignment horizontal="center" vertical="center" shrinkToFit="1"/>
      <protection/>
    </xf>
    <xf numFmtId="0" fontId="33" fillId="0" borderId="40" xfId="105" applyFont="1" applyBorder="1" applyAlignment="1">
      <alignment horizontal="center" vertical="center" shrinkToFit="1"/>
      <protection/>
    </xf>
    <xf numFmtId="0" fontId="33" fillId="0" borderId="3" xfId="105" applyFont="1" applyBorder="1" applyAlignment="1">
      <alignment horizontal="center" vertical="center" shrinkToFit="1"/>
      <protection/>
    </xf>
    <xf numFmtId="0" fontId="33" fillId="0" borderId="3" xfId="0" applyFont="1" applyBorder="1" applyAlignment="1">
      <alignment horizontal="center" vertical="center"/>
    </xf>
    <xf numFmtId="0" fontId="23" fillId="0" borderId="13" xfId="105" applyFont="1" applyBorder="1" applyAlignment="1">
      <alignment horizontal="distributed" vertical="center" shrinkToFit="1"/>
      <protection/>
    </xf>
    <xf numFmtId="0" fontId="23" fillId="0" borderId="14" xfId="105" applyFont="1" applyBorder="1" applyAlignment="1">
      <alignment horizontal="distributed" vertical="center" shrinkToFit="1"/>
      <protection/>
    </xf>
    <xf numFmtId="0" fontId="23" fillId="0" borderId="15" xfId="105" applyFont="1" applyBorder="1" applyAlignment="1">
      <alignment horizontal="distributed" vertical="center" shrinkToFit="1"/>
      <protection/>
    </xf>
    <xf numFmtId="0" fontId="5" fillId="0" borderId="30" xfId="0" applyFont="1" applyBorder="1" applyAlignment="1">
      <alignment horizontal="distributed" vertical="center" shrinkToFit="1"/>
    </xf>
    <xf numFmtId="0" fontId="5" fillId="0" borderId="24" xfId="0" applyFont="1" applyBorder="1" applyAlignment="1">
      <alignment horizontal="distributed" vertical="center" shrinkToFit="1"/>
    </xf>
    <xf numFmtId="0" fontId="5" fillId="0" borderId="27" xfId="0" applyFont="1" applyBorder="1" applyAlignment="1">
      <alignment horizontal="distributed" vertical="center" shrinkToFit="1"/>
    </xf>
    <xf numFmtId="0" fontId="23" fillId="0" borderId="25" xfId="105" applyFont="1" applyBorder="1" applyAlignment="1">
      <alignment horizontal="distributed" vertical="center" shrinkToFit="1"/>
      <protection/>
    </xf>
    <xf numFmtId="0" fontId="5" fillId="0" borderId="39" xfId="0" applyFont="1" applyBorder="1" applyAlignment="1">
      <alignment horizontal="distributed" vertical="center" shrinkToFit="1"/>
    </xf>
    <xf numFmtId="0" fontId="23" fillId="0" borderId="26" xfId="105" applyFont="1" applyBorder="1" applyAlignment="1">
      <alignment horizontal="distributed" vertical="center" shrinkToFit="1"/>
      <protection/>
    </xf>
    <xf numFmtId="0" fontId="23" fillId="0" borderId="2" xfId="105" applyFont="1" applyBorder="1" applyAlignment="1">
      <alignment horizontal="distributed" vertical="center" shrinkToFit="1"/>
      <protection/>
    </xf>
    <xf numFmtId="0" fontId="23" fillId="0" borderId="40" xfId="105" applyFont="1" applyBorder="1" applyAlignment="1">
      <alignment horizontal="distributed" vertical="center" shrinkToFit="1"/>
      <protection/>
    </xf>
    <xf numFmtId="0" fontId="23" fillId="0" borderId="13" xfId="105" applyFont="1" applyBorder="1" applyAlignment="1">
      <alignment horizontal="center" vertical="center"/>
      <protection/>
    </xf>
    <xf numFmtId="0" fontId="23" fillId="0" borderId="14" xfId="105" applyFont="1" applyBorder="1" applyAlignment="1">
      <alignment horizontal="center" vertical="center"/>
      <protection/>
    </xf>
    <xf numFmtId="0" fontId="23" fillId="0" borderId="15" xfId="105" applyFont="1" applyBorder="1" applyAlignment="1">
      <alignment horizontal="center" vertical="center"/>
      <protection/>
    </xf>
    <xf numFmtId="0" fontId="23" fillId="0" borderId="30" xfId="105" applyFont="1" applyBorder="1" applyAlignment="1">
      <alignment horizontal="center" vertical="center"/>
      <protection/>
    </xf>
    <xf numFmtId="0" fontId="23" fillId="0" borderId="24" xfId="105" applyFont="1" applyBorder="1" applyAlignment="1">
      <alignment horizontal="center" vertical="center"/>
      <protection/>
    </xf>
    <xf numFmtId="0" fontId="23" fillId="0" borderId="27" xfId="105" applyFont="1" applyBorder="1" applyAlignment="1">
      <alignment horizontal="center" vertical="center"/>
      <protection/>
    </xf>
    <xf numFmtId="0" fontId="23" fillId="0" borderId="44" xfId="105" applyFont="1" applyBorder="1" applyAlignment="1">
      <alignment horizontal="center" vertical="center"/>
      <protection/>
    </xf>
    <xf numFmtId="0" fontId="23" fillId="0" borderId="39" xfId="105" applyFont="1" applyBorder="1" applyAlignment="1">
      <alignment horizontal="center" vertical="center"/>
      <protection/>
    </xf>
    <xf numFmtId="0" fontId="23" fillId="0" borderId="28" xfId="105" applyFont="1" applyBorder="1" applyAlignment="1">
      <alignment horizontal="center" vertical="center"/>
      <protection/>
    </xf>
    <xf numFmtId="0" fontId="23" fillId="0" borderId="28" xfId="105" applyFont="1" applyBorder="1" applyAlignment="1">
      <alignment horizontal="distributed" vertical="center" shrinkToFit="1"/>
      <protection/>
    </xf>
    <xf numFmtId="0" fontId="23" fillId="0" borderId="0" xfId="105" applyFont="1" applyBorder="1" applyAlignment="1">
      <alignment horizontal="distributed" vertical="center" shrinkToFit="1"/>
      <protection/>
    </xf>
    <xf numFmtId="0" fontId="23" fillId="0" borderId="29" xfId="105" applyFont="1" applyBorder="1" applyAlignment="1">
      <alignment horizontal="distributed" vertical="center" shrinkToFit="1"/>
      <protection/>
    </xf>
    <xf numFmtId="0" fontId="23" fillId="0" borderId="30" xfId="105" applyFont="1" applyBorder="1" applyAlignment="1">
      <alignment horizontal="distributed" vertical="center" shrinkToFit="1"/>
      <protection/>
    </xf>
    <xf numFmtId="0" fontId="23" fillId="0" borderId="24" xfId="105" applyFont="1" applyBorder="1" applyAlignment="1">
      <alignment horizontal="distributed" vertical="center" shrinkToFit="1"/>
      <protection/>
    </xf>
    <xf numFmtId="0" fontId="23" fillId="0" borderId="27" xfId="105" applyFont="1" applyBorder="1" applyAlignment="1">
      <alignment horizontal="distributed" vertical="center" shrinkToFit="1"/>
      <protection/>
    </xf>
    <xf numFmtId="0" fontId="25" fillId="0" borderId="44" xfId="105" applyFont="1" applyBorder="1" applyAlignment="1">
      <alignment vertical="center" wrapText="1" shrinkToFit="1"/>
      <protection/>
    </xf>
    <xf numFmtId="0" fontId="23" fillId="0" borderId="3" xfId="105" applyFont="1" applyBorder="1" applyAlignment="1">
      <alignment horizontal="distributed" vertical="center" indent="1" shrinkToFit="1"/>
      <protection/>
    </xf>
    <xf numFmtId="0" fontId="5" fillId="0" borderId="3" xfId="0" applyFont="1" applyBorder="1" applyAlignment="1">
      <alignment horizontal="distributed" vertical="center" indent="1"/>
    </xf>
    <xf numFmtId="0" fontId="23" fillId="0" borderId="25" xfId="105" applyFont="1" applyBorder="1" applyAlignment="1">
      <alignment horizontal="center" vertical="distributed" textRotation="255" indent="4"/>
      <protection/>
    </xf>
    <xf numFmtId="0" fontId="23" fillId="0" borderId="44" xfId="0" applyFont="1" applyBorder="1" applyAlignment="1">
      <alignment horizontal="center" vertical="distributed" textRotation="255" indent="4"/>
    </xf>
    <xf numFmtId="0" fontId="23" fillId="0" borderId="39" xfId="0" applyFont="1" applyBorder="1" applyAlignment="1">
      <alignment horizontal="center" vertical="distributed" textRotation="255" indent="4"/>
    </xf>
    <xf numFmtId="0" fontId="26" fillId="0" borderId="0" xfId="105" applyFont="1" applyBorder="1" applyAlignment="1">
      <alignment horizontal="center" vertical="center"/>
      <protection/>
    </xf>
    <xf numFmtId="0" fontId="23" fillId="0" borderId="13" xfId="105" applyFont="1" applyBorder="1" applyAlignment="1">
      <alignment horizontal="left" vertical="center" shrinkToFit="1"/>
      <protection/>
    </xf>
    <xf numFmtId="0" fontId="23" fillId="0" borderId="14" xfId="105" applyFont="1" applyBorder="1" applyAlignment="1">
      <alignment horizontal="left" vertical="center" shrinkToFit="1"/>
      <protection/>
    </xf>
    <xf numFmtId="0" fontId="23" fillId="0" borderId="30" xfId="105" applyFont="1" applyBorder="1" applyAlignment="1">
      <alignment horizontal="left" vertical="center" shrinkToFit="1"/>
      <protection/>
    </xf>
    <xf numFmtId="0" fontId="23" fillId="0" borderId="24" xfId="105" applyFont="1" applyBorder="1" applyAlignment="1">
      <alignment horizontal="left" vertical="center" shrinkToFit="1"/>
      <protection/>
    </xf>
    <xf numFmtId="0" fontId="23" fillId="0" borderId="25" xfId="105" applyFont="1" applyBorder="1" applyAlignment="1">
      <alignment horizontal="center" vertical="center" textRotation="255"/>
      <protection/>
    </xf>
    <xf numFmtId="0" fontId="23" fillId="0" borderId="44" xfId="0" applyFont="1" applyBorder="1" applyAlignment="1">
      <alignment horizontal="center" vertical="center" textRotation="255"/>
    </xf>
    <xf numFmtId="0" fontId="23" fillId="0" borderId="39" xfId="0" applyFont="1" applyBorder="1" applyAlignment="1">
      <alignment horizontal="center" vertical="center" textRotation="255"/>
    </xf>
    <xf numFmtId="0" fontId="23" fillId="0" borderId="26" xfId="105" applyFont="1" applyBorder="1" applyAlignment="1">
      <alignment horizontal="left" vertical="center" shrinkToFit="1"/>
      <protection/>
    </xf>
    <xf numFmtId="0" fontId="23" fillId="0" borderId="2" xfId="105" applyFont="1" applyBorder="1" applyAlignment="1">
      <alignment horizontal="left" vertical="center" shrinkToFit="1"/>
      <protection/>
    </xf>
    <xf numFmtId="185" fontId="9" fillId="0" borderId="0" xfId="105" applyNumberFormat="1" applyFont="1" applyAlignment="1">
      <alignment horizontal="left" vertical="center"/>
      <protection/>
    </xf>
    <xf numFmtId="191" fontId="5" fillId="0" borderId="2" xfId="108" applyNumberFormat="1" applyFont="1" applyBorder="1" applyAlignment="1">
      <alignment horizontal="right" vertical="center"/>
      <protection/>
    </xf>
    <xf numFmtId="0" fontId="5" fillId="0" borderId="2" xfId="108" applyFont="1" applyBorder="1" applyAlignment="1">
      <alignment horizontal="right" vertical="center"/>
      <protection/>
    </xf>
    <xf numFmtId="0" fontId="5" fillId="0" borderId="26" xfId="108" applyFont="1" applyBorder="1" applyAlignment="1">
      <alignment horizontal="distributed" vertical="center"/>
      <protection/>
    </xf>
    <xf numFmtId="0" fontId="5" fillId="0" borderId="2" xfId="108" applyFont="1" applyBorder="1" applyAlignment="1">
      <alignment horizontal="distributed" vertical="center"/>
      <protection/>
    </xf>
    <xf numFmtId="0" fontId="5" fillId="0" borderId="40" xfId="108" applyFont="1" applyBorder="1" applyAlignment="1">
      <alignment horizontal="distributed" vertical="center"/>
      <protection/>
    </xf>
    <xf numFmtId="193" fontId="5" fillId="0" borderId="2" xfId="108" applyNumberFormat="1" applyFont="1" applyBorder="1" applyAlignment="1">
      <alignment horizontal="right" vertical="center"/>
      <protection/>
    </xf>
    <xf numFmtId="194" fontId="5" fillId="0" borderId="2" xfId="108" applyNumberFormat="1" applyFont="1" applyBorder="1" applyAlignment="1">
      <alignment horizontal="right" vertical="center"/>
      <protection/>
    </xf>
    <xf numFmtId="188" fontId="5" fillId="0" borderId="2" xfId="108" applyNumberFormat="1" applyFont="1" applyBorder="1" applyAlignment="1">
      <alignment horizontal="right" vertical="center"/>
      <protection/>
    </xf>
    <xf numFmtId="189" fontId="5" fillId="0" borderId="2" xfId="108" applyNumberFormat="1" applyFont="1" applyBorder="1" applyAlignment="1">
      <alignment horizontal="center" vertical="center"/>
      <protection/>
    </xf>
    <xf numFmtId="0" fontId="5" fillId="0" borderId="30" xfId="108" applyFont="1" applyBorder="1" applyAlignment="1">
      <alignment horizontal="distributed" vertical="center"/>
      <protection/>
    </xf>
    <xf numFmtId="0" fontId="5" fillId="0" borderId="24" xfId="108" applyFont="1" applyBorder="1" applyAlignment="1">
      <alignment horizontal="distributed" vertical="center"/>
      <protection/>
    </xf>
    <xf numFmtId="0" fontId="5" fillId="0" borderId="27" xfId="108" applyFont="1" applyBorder="1" applyAlignment="1">
      <alignment horizontal="distributed" vertical="center"/>
      <protection/>
    </xf>
    <xf numFmtId="192" fontId="5" fillId="0" borderId="2" xfId="108" applyNumberFormat="1" applyFont="1" applyBorder="1" applyAlignment="1">
      <alignment horizontal="right" vertical="center"/>
      <protection/>
    </xf>
    <xf numFmtId="190" fontId="5" fillId="0" borderId="2" xfId="108" applyNumberFormat="1" applyFont="1" applyBorder="1" applyAlignment="1">
      <alignment horizontal="right" vertical="center"/>
      <protection/>
    </xf>
    <xf numFmtId="0" fontId="8" fillId="0" borderId="0" xfId="108" applyFont="1" applyBorder="1" applyAlignment="1">
      <alignment vertical="center"/>
      <protection/>
    </xf>
    <xf numFmtId="0" fontId="8" fillId="0" borderId="0" xfId="108" applyFont="1" applyBorder="1" applyAlignment="1">
      <alignment horizontal="center" vertical="center"/>
      <protection/>
    </xf>
    <xf numFmtId="0" fontId="5" fillId="0" borderId="25" xfId="108" applyFont="1" applyBorder="1" applyAlignment="1">
      <alignment horizontal="center" vertical="center" textRotation="255" readingOrder="2"/>
      <protection/>
    </xf>
    <xf numFmtId="0" fontId="5" fillId="0" borderId="44" xfId="108" applyFont="1" applyBorder="1" applyAlignment="1">
      <alignment horizontal="center" vertical="center" textRotation="255" readingOrder="2"/>
      <protection/>
    </xf>
    <xf numFmtId="0" fontId="5" fillId="0" borderId="39" xfId="108" applyFont="1" applyBorder="1" applyAlignment="1">
      <alignment horizontal="center" vertical="center" textRotation="255" readingOrder="2"/>
      <protection/>
    </xf>
    <xf numFmtId="0" fontId="5" fillId="0" borderId="26" xfId="108" applyFont="1" applyBorder="1" applyAlignment="1">
      <alignment horizontal="right" vertical="center"/>
      <protection/>
    </xf>
    <xf numFmtId="0" fontId="5" fillId="0" borderId="14" xfId="108" applyFont="1" applyBorder="1" applyAlignment="1">
      <alignment horizontal="distributed" vertical="center"/>
      <protection/>
    </xf>
    <xf numFmtId="0" fontId="5" fillId="0" borderId="15" xfId="108" applyFont="1" applyBorder="1" applyAlignment="1">
      <alignment horizontal="distributed" vertical="center"/>
      <protection/>
    </xf>
    <xf numFmtId="0" fontId="5" fillId="0" borderId="13" xfId="108" applyFont="1" applyBorder="1" applyAlignment="1">
      <alignment horizontal="distributed" vertical="center"/>
      <protection/>
    </xf>
    <xf numFmtId="0" fontId="5" fillId="0" borderId="0" xfId="108" applyFont="1" applyAlignment="1">
      <alignment horizontal="center"/>
      <protection/>
    </xf>
    <xf numFmtId="0" fontId="5" fillId="0" borderId="0" xfId="108" applyFont="1" applyAlignment="1">
      <alignment/>
      <protection/>
    </xf>
    <xf numFmtId="0" fontId="26" fillId="0" borderId="0" xfId="108" applyFont="1" applyBorder="1" applyAlignment="1">
      <alignment horizontal="center"/>
      <protection/>
    </xf>
    <xf numFmtId="0" fontId="8" fillId="0" borderId="13" xfId="108" applyFont="1" applyBorder="1" applyAlignment="1">
      <alignment horizontal="center" vertical="top" textRotation="255"/>
      <protection/>
    </xf>
    <xf numFmtId="0" fontId="8" fillId="0" borderId="14" xfId="108" applyFont="1" applyBorder="1" applyAlignment="1">
      <alignment horizontal="center" vertical="top" textRotation="255"/>
      <protection/>
    </xf>
    <xf numFmtId="0" fontId="8" fillId="0" borderId="15" xfId="108" applyFont="1" applyBorder="1" applyAlignment="1">
      <alignment horizontal="center" vertical="top" textRotation="255"/>
      <protection/>
    </xf>
    <xf numFmtId="0" fontId="8" fillId="0" borderId="28" xfId="108" applyFont="1" applyBorder="1" applyAlignment="1">
      <alignment horizontal="center" vertical="top" textRotation="255"/>
      <protection/>
    </xf>
    <xf numFmtId="0" fontId="8" fillId="0" borderId="0" xfId="108" applyFont="1" applyBorder="1" applyAlignment="1">
      <alignment horizontal="center" vertical="top" textRotation="255"/>
      <protection/>
    </xf>
    <xf numFmtId="0" fontId="8" fillId="0" borderId="29" xfId="108" applyFont="1" applyBorder="1" applyAlignment="1">
      <alignment horizontal="center" vertical="top" textRotation="255"/>
      <protection/>
    </xf>
    <xf numFmtId="0" fontId="8" fillId="0" borderId="30" xfId="108" applyFont="1" applyBorder="1" applyAlignment="1">
      <alignment horizontal="center" vertical="top" textRotation="255"/>
      <protection/>
    </xf>
    <xf numFmtId="0" fontId="8" fillId="0" borderId="24" xfId="108" applyFont="1" applyBorder="1" applyAlignment="1">
      <alignment horizontal="center" vertical="top" textRotation="255"/>
      <protection/>
    </xf>
    <xf numFmtId="0" fontId="8" fillId="0" borderId="27" xfId="108" applyFont="1" applyBorder="1" applyAlignment="1">
      <alignment horizontal="center" vertical="top" textRotation="255"/>
      <protection/>
    </xf>
    <xf numFmtId="0" fontId="5" fillId="0" borderId="13" xfId="104" applyFont="1" applyBorder="1" applyAlignment="1">
      <alignment vertical="center"/>
      <protection/>
    </xf>
    <xf numFmtId="0" fontId="5" fillId="0" borderId="14" xfId="104" applyFont="1" applyBorder="1" applyAlignment="1">
      <alignment vertical="center"/>
      <protection/>
    </xf>
    <xf numFmtId="0" fontId="5" fillId="0" borderId="70" xfId="104" applyFont="1" applyBorder="1" applyAlignment="1">
      <alignment vertical="center"/>
      <protection/>
    </xf>
    <xf numFmtId="0" fontId="5" fillId="0" borderId="28" xfId="104" applyFont="1" applyBorder="1" applyAlignment="1">
      <alignment vertical="center"/>
      <protection/>
    </xf>
    <xf numFmtId="0" fontId="5" fillId="0" borderId="0" xfId="104" applyFont="1" applyBorder="1" applyAlignment="1">
      <alignment vertical="center"/>
      <protection/>
    </xf>
    <xf numFmtId="0" fontId="5" fillId="0" borderId="71" xfId="104" applyFont="1" applyBorder="1" applyAlignment="1">
      <alignment vertical="center"/>
      <protection/>
    </xf>
    <xf numFmtId="0" fontId="5" fillId="0" borderId="72" xfId="104" applyFont="1" applyBorder="1" applyAlignment="1">
      <alignment horizontal="center" vertical="center"/>
      <protection/>
    </xf>
    <xf numFmtId="0" fontId="5" fillId="0" borderId="73" xfId="104" applyFont="1" applyBorder="1" applyAlignment="1">
      <alignment horizontal="center" vertical="center"/>
      <protection/>
    </xf>
    <xf numFmtId="0" fontId="5" fillId="0" borderId="74" xfId="104" applyFont="1" applyBorder="1" applyAlignment="1">
      <alignment horizontal="center" vertical="center"/>
      <protection/>
    </xf>
    <xf numFmtId="0" fontId="9" fillId="0" borderId="17" xfId="104" applyFont="1" applyBorder="1" applyAlignment="1">
      <alignment horizontal="distributed" vertical="center"/>
      <protection/>
    </xf>
    <xf numFmtId="0" fontId="5" fillId="0" borderId="53" xfId="104" applyFont="1" applyBorder="1" applyAlignment="1">
      <alignment horizontal="center" vertical="center"/>
      <protection/>
    </xf>
    <xf numFmtId="0" fontId="5" fillId="0" borderId="54" xfId="104" applyFont="1" applyBorder="1" applyAlignment="1">
      <alignment horizontal="center" vertical="center"/>
      <protection/>
    </xf>
    <xf numFmtId="0" fontId="5" fillId="0" borderId="75" xfId="104" applyFont="1" applyBorder="1" applyAlignment="1">
      <alignment vertical="center"/>
      <protection/>
    </xf>
    <xf numFmtId="0" fontId="5" fillId="0" borderId="76" xfId="104" applyFont="1" applyBorder="1" applyAlignment="1">
      <alignment vertical="center"/>
      <protection/>
    </xf>
    <xf numFmtId="0" fontId="5" fillId="0" borderId="77" xfId="104" applyFont="1" applyBorder="1" applyAlignment="1">
      <alignment vertical="center"/>
      <protection/>
    </xf>
    <xf numFmtId="0" fontId="9" fillId="0" borderId="62" xfId="104" applyFont="1" applyBorder="1" applyAlignment="1">
      <alignment horizontal="distributed" vertical="center"/>
      <protection/>
    </xf>
    <xf numFmtId="0" fontId="5" fillId="0" borderId="56" xfId="104" applyFont="1" applyBorder="1" applyAlignment="1">
      <alignment horizontal="center" vertical="center"/>
      <protection/>
    </xf>
    <xf numFmtId="0" fontId="5" fillId="0" borderId="57" xfId="104" applyFont="1" applyBorder="1" applyAlignment="1">
      <alignment horizontal="center" vertical="center"/>
      <protection/>
    </xf>
    <xf numFmtId="0" fontId="5" fillId="0" borderId="78" xfId="104" applyFont="1" applyBorder="1" applyAlignment="1">
      <alignment vertical="center"/>
      <protection/>
    </xf>
    <xf numFmtId="0" fontId="5" fillId="0" borderId="79" xfId="104" applyFont="1" applyBorder="1" applyAlignment="1">
      <alignment vertical="center"/>
      <protection/>
    </xf>
    <xf numFmtId="0" fontId="5" fillId="0" borderId="80" xfId="104" applyFont="1" applyBorder="1" applyAlignment="1">
      <alignment vertical="center"/>
      <protection/>
    </xf>
    <xf numFmtId="0" fontId="5" fillId="0" borderId="16" xfId="104" applyFont="1" applyBorder="1" applyAlignment="1">
      <alignment horizontal="left" shrinkToFit="1"/>
      <protection/>
    </xf>
    <xf numFmtId="0" fontId="9" fillId="0" borderId="49" xfId="104" applyFont="1" applyBorder="1" applyAlignment="1">
      <alignment horizontal="center" vertical="center"/>
      <protection/>
    </xf>
    <xf numFmtId="0" fontId="9" fillId="0" borderId="81" xfId="104" applyFont="1" applyBorder="1" applyAlignment="1">
      <alignment horizontal="center" vertical="center"/>
      <protection/>
    </xf>
    <xf numFmtId="0" fontId="9" fillId="0" borderId="50" xfId="104" applyFont="1" applyBorder="1" applyAlignment="1">
      <alignment horizontal="center" vertical="center"/>
      <protection/>
    </xf>
    <xf numFmtId="0" fontId="9" fillId="0" borderId="51" xfId="104" applyFont="1" applyBorder="1" applyAlignment="1">
      <alignment horizontal="center" vertical="center"/>
      <protection/>
    </xf>
    <xf numFmtId="0" fontId="23" fillId="0" borderId="17" xfId="104" applyFont="1" applyBorder="1" applyAlignment="1">
      <alignment horizontal="distributed" vertical="center"/>
      <protection/>
    </xf>
    <xf numFmtId="0" fontId="5" fillId="0" borderId="82" xfId="104" applyFont="1" applyBorder="1" applyAlignment="1">
      <alignment horizontal="center" vertical="center"/>
      <protection/>
    </xf>
    <xf numFmtId="0" fontId="5" fillId="0" borderId="83" xfId="104" applyFont="1" applyBorder="1" applyAlignment="1">
      <alignment horizontal="center" vertical="center"/>
      <protection/>
    </xf>
    <xf numFmtId="0" fontId="5" fillId="0" borderId="84" xfId="104" applyFont="1" applyBorder="1" applyAlignment="1">
      <alignment horizontal="center" vertical="center"/>
      <protection/>
    </xf>
    <xf numFmtId="0" fontId="5" fillId="0" borderId="85" xfId="104" applyFont="1" applyBorder="1" applyAlignment="1">
      <alignment horizontal="center" vertical="center"/>
      <protection/>
    </xf>
    <xf numFmtId="0" fontId="5" fillId="0" borderId="0" xfId="104" applyFont="1" applyBorder="1" applyAlignment="1">
      <alignment horizontal="left" vertical="center"/>
      <protection/>
    </xf>
    <xf numFmtId="0" fontId="5" fillId="0" borderId="86" xfId="104" applyFont="1" applyBorder="1" applyAlignment="1">
      <alignment horizontal="center" vertical="center"/>
      <protection/>
    </xf>
    <xf numFmtId="0" fontId="5" fillId="0" borderId="59" xfId="104" applyFont="1" applyBorder="1" applyAlignment="1">
      <alignment horizontal="center" vertical="center"/>
      <protection/>
    </xf>
    <xf numFmtId="0" fontId="5" fillId="0" borderId="87" xfId="104" applyFont="1" applyBorder="1" applyAlignment="1">
      <alignment horizontal="center" vertical="center"/>
      <protection/>
    </xf>
    <xf numFmtId="0" fontId="5" fillId="0" borderId="88" xfId="104" applyFont="1" applyBorder="1" applyAlignment="1">
      <alignment horizontal="center" vertical="center"/>
      <protection/>
    </xf>
    <xf numFmtId="0" fontId="5" fillId="0" borderId="16" xfId="104" applyFont="1" applyBorder="1" applyAlignment="1">
      <alignment horizontal="center" vertical="center"/>
      <protection/>
    </xf>
    <xf numFmtId="0" fontId="5" fillId="0" borderId="64" xfId="104" applyFont="1" applyBorder="1" applyAlignment="1">
      <alignment horizontal="center" vertical="center"/>
      <protection/>
    </xf>
    <xf numFmtId="0" fontId="5" fillId="0" borderId="46" xfId="104" applyFont="1" applyBorder="1">
      <alignment/>
      <protection/>
    </xf>
    <xf numFmtId="0" fontId="5" fillId="0" borderId="46" xfId="104" applyFont="1" applyBorder="1" applyAlignment="1">
      <alignment vertical="center"/>
      <protection/>
    </xf>
    <xf numFmtId="38" fontId="5" fillId="0" borderId="46" xfId="78" applyFont="1" applyBorder="1" applyAlignment="1">
      <alignment vertical="center"/>
    </xf>
    <xf numFmtId="0" fontId="8" fillId="0" borderId="0" xfId="104" applyFont="1" applyAlignment="1">
      <alignment horizontal="center" vertical="center"/>
      <protection/>
    </xf>
    <xf numFmtId="0" fontId="5" fillId="0" borderId="46" xfId="104" applyFont="1" applyBorder="1" applyAlignment="1">
      <alignment horizontal="center" vertical="center" textRotation="255"/>
      <protection/>
    </xf>
    <xf numFmtId="0" fontId="6" fillId="0" borderId="0" xfId="104" applyFont="1" applyBorder="1" applyAlignment="1">
      <alignment horizontal="center" vertical="top"/>
      <protection/>
    </xf>
    <xf numFmtId="0" fontId="8" fillId="0" borderId="14" xfId="104" applyFont="1" applyBorder="1" applyAlignment="1">
      <alignment horizontal="right" vertical="center"/>
      <protection/>
    </xf>
    <xf numFmtId="0" fontId="8" fillId="0" borderId="0" xfId="104" applyFont="1" applyBorder="1" applyAlignment="1">
      <alignment horizontal="right" vertical="center"/>
      <protection/>
    </xf>
    <xf numFmtId="185" fontId="8" fillId="0" borderId="14" xfId="78" applyNumberFormat="1" applyFont="1" applyBorder="1" applyAlignment="1">
      <alignment horizontal="left" vertical="center"/>
    </xf>
    <xf numFmtId="185" fontId="5" fillId="0" borderId="14" xfId="78" applyNumberFormat="1" applyFont="1" applyBorder="1" applyAlignment="1">
      <alignment horizontal="left" vertical="center"/>
    </xf>
    <xf numFmtId="185" fontId="5" fillId="0" borderId="0" xfId="78" applyNumberFormat="1" applyFont="1" applyBorder="1" applyAlignment="1">
      <alignment horizontal="left" vertical="center"/>
    </xf>
    <xf numFmtId="0" fontId="9" fillId="0" borderId="25" xfId="104" applyFont="1" applyBorder="1" applyAlignment="1">
      <alignment horizontal="center" vertical="center" textRotation="255"/>
      <protection/>
    </xf>
    <xf numFmtId="0" fontId="9" fillId="0" borderId="44" xfId="104" applyFont="1" applyBorder="1" applyAlignment="1">
      <alignment horizontal="center" vertical="center" textRotation="255"/>
      <protection/>
    </xf>
    <xf numFmtId="0" fontId="9" fillId="0" borderId="39" xfId="104" applyFont="1" applyBorder="1" applyAlignment="1">
      <alignment horizontal="center" vertical="center" textRotation="255"/>
      <protection/>
    </xf>
    <xf numFmtId="0" fontId="5" fillId="0" borderId="39" xfId="104" applyFont="1" applyBorder="1" applyAlignment="1">
      <alignment horizontal="center" vertical="center" textRotation="255"/>
      <protection/>
    </xf>
    <xf numFmtId="0" fontId="5" fillId="0" borderId="45" xfId="104" applyFont="1" applyBorder="1">
      <alignment/>
      <protection/>
    </xf>
    <xf numFmtId="0" fontId="9" fillId="0" borderId="22" xfId="104" applyFont="1" applyBorder="1" applyAlignment="1">
      <alignment horizontal="center" vertical="center"/>
      <protection/>
    </xf>
    <xf numFmtId="0" fontId="5" fillId="0" borderId="46" xfId="104" applyFont="1" applyBorder="1" applyAlignment="1">
      <alignment horizontal="center" vertical="center"/>
      <protection/>
    </xf>
    <xf numFmtId="0" fontId="45" fillId="0" borderId="24" xfId="97" applyFont="1" applyBorder="1" applyAlignment="1">
      <alignment horizontal="left" vertical="center"/>
      <protection/>
    </xf>
    <xf numFmtId="0" fontId="45" fillId="0" borderId="30" xfId="97" applyFont="1" applyBorder="1" applyAlignment="1">
      <alignment horizontal="right" vertical="center"/>
      <protection/>
    </xf>
    <xf numFmtId="0" fontId="45" fillId="0" borderId="24" xfId="97" applyFont="1" applyBorder="1" applyAlignment="1">
      <alignment horizontal="right" vertical="center"/>
      <protection/>
    </xf>
    <xf numFmtId="0" fontId="45" fillId="0" borderId="27" xfId="97" applyFont="1" applyBorder="1" applyAlignment="1">
      <alignment horizontal="right" vertical="center"/>
      <protection/>
    </xf>
    <xf numFmtId="0" fontId="45" fillId="0" borderId="28" xfId="97" applyFont="1" applyBorder="1" applyAlignment="1">
      <alignment vertical="center"/>
      <protection/>
    </xf>
    <xf numFmtId="0" fontId="45" fillId="0" borderId="0" xfId="97" applyFont="1" applyBorder="1" applyAlignment="1">
      <alignment vertical="center"/>
      <protection/>
    </xf>
    <xf numFmtId="0" fontId="45" fillId="0" borderId="29" xfId="97" applyFont="1" applyBorder="1" applyAlignment="1">
      <alignment vertical="center"/>
      <protection/>
    </xf>
    <xf numFmtId="0" fontId="45" fillId="0" borderId="13" xfId="97" applyFont="1" applyBorder="1" applyAlignment="1">
      <alignment horizontal="left" vertical="center"/>
      <protection/>
    </xf>
    <xf numFmtId="0" fontId="45" fillId="0" borderId="14" xfId="97" applyFont="1" applyBorder="1" applyAlignment="1">
      <alignment horizontal="left" vertical="center"/>
      <protection/>
    </xf>
    <xf numFmtId="0" fontId="45" fillId="0" borderId="15" xfId="97" applyFont="1" applyBorder="1" applyAlignment="1">
      <alignment horizontal="left" vertical="center"/>
      <protection/>
    </xf>
    <xf numFmtId="0" fontId="50" fillId="0" borderId="0" xfId="97" applyFont="1" applyBorder="1" applyAlignment="1">
      <alignment horizontal="center" vertical="center"/>
      <protection/>
    </xf>
    <xf numFmtId="0" fontId="50" fillId="0" borderId="24" xfId="97" applyFont="1" applyBorder="1" applyAlignment="1">
      <alignment horizontal="center" vertical="center"/>
      <protection/>
    </xf>
    <xf numFmtId="0" fontId="45" fillId="0" borderId="3" xfId="97" applyFont="1" applyBorder="1" applyAlignment="1">
      <alignment horizontal="distributed" vertical="center"/>
      <protection/>
    </xf>
    <xf numFmtId="0" fontId="45" fillId="0" borderId="26" xfId="97" applyFont="1" applyBorder="1" applyAlignment="1">
      <alignment vertical="center"/>
      <protection/>
    </xf>
    <xf numFmtId="0" fontId="45" fillId="0" borderId="2" xfId="97" applyFont="1" applyBorder="1" applyAlignment="1">
      <alignment vertical="center"/>
      <protection/>
    </xf>
    <xf numFmtId="0" fontId="45" fillId="0" borderId="40" xfId="97" applyFont="1" applyBorder="1" applyAlignment="1">
      <alignment vertical="center"/>
      <protection/>
    </xf>
    <xf numFmtId="0" fontId="45" fillId="0" borderId="26" xfId="97" applyFont="1" applyBorder="1" applyAlignment="1">
      <alignment horizontal="center" vertical="center"/>
      <protection/>
    </xf>
    <xf numFmtId="0" fontId="45" fillId="0" borderId="2" xfId="97" applyFont="1" applyBorder="1" applyAlignment="1">
      <alignment horizontal="center" vertical="center"/>
      <protection/>
    </xf>
    <xf numFmtId="0" fontId="45" fillId="0" borderId="40" xfId="97" applyFont="1" applyBorder="1" applyAlignment="1">
      <alignment horizontal="center" vertical="center"/>
      <protection/>
    </xf>
    <xf numFmtId="0" fontId="5" fillId="0" borderId="13" xfId="97" applyFont="1" applyFill="1" applyBorder="1" applyAlignment="1">
      <alignment horizontal="center" vertical="center" shrinkToFit="1"/>
      <protection/>
    </xf>
    <xf numFmtId="0" fontId="5" fillId="0" borderId="14" xfId="97" applyFont="1" applyFill="1" applyBorder="1" applyAlignment="1">
      <alignment horizontal="center" vertical="center" shrinkToFit="1"/>
      <protection/>
    </xf>
    <xf numFmtId="0" fontId="5" fillId="0" borderId="15" xfId="97" applyFont="1" applyFill="1" applyBorder="1" applyAlignment="1">
      <alignment horizontal="center" vertical="center" shrinkToFit="1"/>
      <protection/>
    </xf>
    <xf numFmtId="0" fontId="5" fillId="0" borderId="83" xfId="97" applyFont="1" applyFill="1" applyBorder="1" applyAlignment="1">
      <alignment horizontal="center" vertical="center" shrinkToFit="1"/>
      <protection/>
    </xf>
    <xf numFmtId="0" fontId="5" fillId="0" borderId="16" xfId="97" applyFont="1" applyFill="1" applyBorder="1" applyAlignment="1">
      <alignment horizontal="center" vertical="center" shrinkToFit="1"/>
      <protection/>
    </xf>
    <xf numFmtId="0" fontId="5" fillId="0" borderId="64" xfId="97" applyFont="1" applyFill="1" applyBorder="1" applyAlignment="1">
      <alignment horizontal="center" vertical="center" shrinkToFit="1"/>
      <protection/>
    </xf>
    <xf numFmtId="0" fontId="5" fillId="0" borderId="49" xfId="97" applyFont="1" applyBorder="1" applyAlignment="1">
      <alignment horizontal="center" vertical="center" shrinkToFit="1"/>
      <protection/>
    </xf>
    <xf numFmtId="0" fontId="5" fillId="0" borderId="50" xfId="97" applyFont="1" applyBorder="1" applyAlignment="1">
      <alignment horizontal="center" vertical="center" shrinkToFit="1"/>
      <protection/>
    </xf>
    <xf numFmtId="0" fontId="5" fillId="0" borderId="89" xfId="97" applyFont="1" applyBorder="1" applyAlignment="1">
      <alignment horizontal="center" vertical="center" shrinkToFit="1"/>
      <protection/>
    </xf>
    <xf numFmtId="0" fontId="5" fillId="0" borderId="52" xfId="97" applyFont="1" applyBorder="1" applyAlignment="1">
      <alignment horizontal="center" vertical="center" shrinkToFit="1"/>
      <protection/>
    </xf>
    <xf numFmtId="0" fontId="5" fillId="0" borderId="53" xfId="97" applyFont="1" applyBorder="1" applyAlignment="1">
      <alignment horizontal="center" vertical="center" shrinkToFit="1"/>
      <protection/>
    </xf>
    <xf numFmtId="0" fontId="5" fillId="0" borderId="90" xfId="97" applyFont="1" applyBorder="1" applyAlignment="1">
      <alignment horizontal="center" vertical="center" shrinkToFit="1"/>
      <protection/>
    </xf>
    <xf numFmtId="0" fontId="5" fillId="0" borderId="51" xfId="97" applyFont="1" applyBorder="1" applyAlignment="1">
      <alignment horizontal="center" vertical="center" shrinkToFit="1"/>
      <protection/>
    </xf>
    <xf numFmtId="0" fontId="5" fillId="0" borderId="54" xfId="97" applyFont="1" applyBorder="1" applyAlignment="1">
      <alignment horizontal="center" vertical="center" shrinkToFit="1"/>
      <protection/>
    </xf>
    <xf numFmtId="0" fontId="45" fillId="0" borderId="28" xfId="97" applyFont="1" applyBorder="1" applyAlignment="1">
      <alignment horizontal="center" vertical="center"/>
      <protection/>
    </xf>
    <xf numFmtId="0" fontId="45" fillId="0" borderId="0" xfId="97" applyFont="1" applyBorder="1" applyAlignment="1">
      <alignment horizontal="center" vertical="center"/>
      <protection/>
    </xf>
    <xf numFmtId="0" fontId="45" fillId="0" borderId="3" xfId="97" applyFont="1" applyBorder="1" applyAlignment="1">
      <alignment horizontal="center" vertical="center" textRotation="255"/>
      <protection/>
    </xf>
    <xf numFmtId="0" fontId="45" fillId="0" borderId="52" xfId="97" applyFont="1" applyFill="1" applyBorder="1" applyAlignment="1">
      <alignment horizontal="center" vertical="center"/>
      <protection/>
    </xf>
    <xf numFmtId="0" fontId="45" fillId="0" borderId="53" xfId="0" applyFont="1" applyFill="1" applyBorder="1" applyAlignment="1">
      <alignment/>
    </xf>
    <xf numFmtId="0" fontId="45" fillId="0" borderId="52" xfId="0" applyFont="1" applyFill="1" applyBorder="1" applyAlignment="1">
      <alignment/>
    </xf>
    <xf numFmtId="0" fontId="45" fillId="0" borderId="55" xfId="0" applyFont="1" applyFill="1" applyBorder="1" applyAlignment="1">
      <alignment/>
    </xf>
    <xf numFmtId="0" fontId="45" fillId="0" borderId="56" xfId="0" applyFont="1" applyFill="1" applyBorder="1" applyAlignment="1">
      <alignment/>
    </xf>
    <xf numFmtId="0" fontId="47" fillId="0" borderId="82" xfId="97" applyFont="1" applyFill="1" applyBorder="1" applyAlignment="1">
      <alignment horizontal="center" vertical="top" wrapText="1"/>
      <protection/>
    </xf>
    <xf numFmtId="0" fontId="47" fillId="0" borderId="59" xfId="97" applyFont="1" applyFill="1" applyBorder="1" applyAlignment="1">
      <alignment horizontal="center" vertical="top" wrapText="1"/>
      <protection/>
    </xf>
    <xf numFmtId="0" fontId="47" fillId="0" borderId="87" xfId="97" applyFont="1" applyFill="1" applyBorder="1" applyAlignment="1">
      <alignment horizontal="center" vertical="top" wrapText="1"/>
      <protection/>
    </xf>
    <xf numFmtId="0" fontId="47" fillId="0" borderId="28" xfId="97" applyFont="1" applyFill="1" applyBorder="1" applyAlignment="1">
      <alignment horizontal="center" vertical="top" wrapText="1"/>
      <protection/>
    </xf>
    <xf numFmtId="0" fontId="47" fillId="0" borderId="0" xfId="97" applyFont="1" applyFill="1" applyBorder="1" applyAlignment="1">
      <alignment horizontal="center" vertical="top" wrapText="1"/>
      <protection/>
    </xf>
    <xf numFmtId="0" fontId="47" fillId="0" borderId="29" xfId="97" applyFont="1" applyFill="1" applyBorder="1" applyAlignment="1">
      <alignment horizontal="center" vertical="top" wrapText="1"/>
      <protection/>
    </xf>
    <xf numFmtId="0" fontId="47" fillId="0" borderId="30" xfId="97" applyFont="1" applyFill="1" applyBorder="1" applyAlignment="1">
      <alignment horizontal="center" vertical="top" wrapText="1"/>
      <protection/>
    </xf>
    <xf numFmtId="0" fontId="47" fillId="0" borderId="24" xfId="97" applyFont="1" applyFill="1" applyBorder="1" applyAlignment="1">
      <alignment horizontal="center" vertical="top" wrapText="1"/>
      <protection/>
    </xf>
    <xf numFmtId="0" fontId="47" fillId="0" borderId="27" xfId="97" applyFont="1" applyFill="1" applyBorder="1" applyAlignment="1">
      <alignment horizontal="center" vertical="top" wrapText="1"/>
      <protection/>
    </xf>
    <xf numFmtId="0" fontId="47" fillId="0" borderId="52" xfId="97" applyFont="1" applyBorder="1" applyAlignment="1">
      <alignment horizontal="center" vertical="top"/>
      <protection/>
    </xf>
    <xf numFmtId="0" fontId="47" fillId="0" borderId="53" xfId="97" applyFont="1" applyBorder="1" applyAlignment="1">
      <alignment horizontal="center" vertical="top"/>
      <protection/>
    </xf>
    <xf numFmtId="0" fontId="47" fillId="0" borderId="90" xfId="97" applyFont="1" applyBorder="1" applyAlignment="1">
      <alignment horizontal="center" vertical="top"/>
      <protection/>
    </xf>
    <xf numFmtId="0" fontId="47" fillId="0" borderId="55" xfId="97" applyFont="1" applyBorder="1" applyAlignment="1">
      <alignment horizontal="center" vertical="top"/>
      <protection/>
    </xf>
    <xf numFmtId="0" fontId="47" fillId="0" borderId="56" xfId="97" applyFont="1" applyBorder="1" applyAlignment="1">
      <alignment horizontal="center" vertical="top"/>
      <protection/>
    </xf>
    <xf numFmtId="0" fontId="47" fillId="0" borderId="91" xfId="97" applyFont="1" applyBorder="1" applyAlignment="1">
      <alignment horizontal="center" vertical="top"/>
      <protection/>
    </xf>
    <xf numFmtId="0" fontId="47" fillId="0" borderId="54" xfId="97" applyFont="1" applyBorder="1" applyAlignment="1">
      <alignment horizontal="center" vertical="top"/>
      <protection/>
    </xf>
    <xf numFmtId="0" fontId="47" fillId="0" borderId="57" xfId="97" applyFont="1" applyBorder="1" applyAlignment="1">
      <alignment horizontal="center" vertical="top"/>
      <protection/>
    </xf>
    <xf numFmtId="0" fontId="5" fillId="0" borderId="3" xfId="97" applyFont="1" applyBorder="1" applyAlignment="1">
      <alignment horizontal="distributed" vertical="center"/>
      <protection/>
    </xf>
    <xf numFmtId="0" fontId="45" fillId="0" borderId="26" xfId="97" applyFont="1" applyBorder="1" applyAlignment="1">
      <alignment horizontal="left" vertical="center" indent="1"/>
      <protection/>
    </xf>
    <xf numFmtId="0" fontId="45" fillId="0" borderId="2" xfId="97" applyFont="1" applyBorder="1" applyAlignment="1">
      <alignment horizontal="left" vertical="center" indent="1"/>
      <protection/>
    </xf>
    <xf numFmtId="0" fontId="45" fillId="0" borderId="40" xfId="97" applyFont="1" applyBorder="1" applyAlignment="1">
      <alignment horizontal="left" vertical="center" indent="1"/>
      <protection/>
    </xf>
    <xf numFmtId="0" fontId="45" fillId="0" borderId="3" xfId="97" applyFont="1" applyBorder="1" applyAlignment="1">
      <alignment horizontal="left" vertical="center"/>
      <protection/>
    </xf>
    <xf numFmtId="0" fontId="45" fillId="0" borderId="26" xfId="97" applyFont="1" applyFill="1" applyBorder="1" applyAlignment="1">
      <alignment horizontal="left" vertical="center" indent="1"/>
      <protection/>
    </xf>
    <xf numFmtId="0" fontId="45" fillId="0" borderId="2" xfId="97" applyFont="1" applyFill="1" applyBorder="1" applyAlignment="1">
      <alignment horizontal="left" vertical="center" indent="1"/>
      <protection/>
    </xf>
    <xf numFmtId="0" fontId="45" fillId="0" borderId="40" xfId="97" applyFont="1" applyFill="1" applyBorder="1" applyAlignment="1">
      <alignment horizontal="left" vertical="center" indent="1"/>
      <protection/>
    </xf>
    <xf numFmtId="0" fontId="2" fillId="0" borderId="0" xfId="105" applyFont="1" applyBorder="1" applyAlignment="1">
      <alignment horizontal="distributed" vertical="top"/>
      <protection/>
    </xf>
    <xf numFmtId="0" fontId="2" fillId="0" borderId="0" xfId="105" applyFont="1" applyBorder="1" applyAlignment="1">
      <alignment horizontal="distributed" vertical="center"/>
      <protection/>
    </xf>
    <xf numFmtId="0" fontId="5" fillId="0" borderId="0" xfId="105" applyFont="1" applyBorder="1" applyAlignment="1">
      <alignment vertical="distributed" wrapText="1"/>
      <protection/>
    </xf>
    <xf numFmtId="0" fontId="23" fillId="0" borderId="0" xfId="105" applyFont="1" applyBorder="1" applyAlignment="1">
      <alignment horizontal="center" vertical="center"/>
      <protection/>
    </xf>
    <xf numFmtId="0" fontId="23" fillId="0" borderId="29" xfId="105" applyFont="1" applyBorder="1" applyAlignment="1">
      <alignment horizontal="center" vertical="center"/>
      <protection/>
    </xf>
    <xf numFmtId="0" fontId="5" fillId="0" borderId="30" xfId="97" applyFont="1" applyFill="1" applyBorder="1" applyAlignment="1">
      <alignment horizontal="center" vertical="center" shrinkToFit="1"/>
      <protection/>
    </xf>
    <xf numFmtId="0" fontId="5" fillId="0" borderId="27" xfId="97" applyFont="1" applyFill="1" applyBorder="1" applyAlignment="1">
      <alignment horizontal="center" vertical="center" shrinkToFit="1"/>
      <protection/>
    </xf>
    <xf numFmtId="0" fontId="5" fillId="0" borderId="0" xfId="105" applyFont="1" applyBorder="1" applyAlignment="1">
      <alignment horizontal="distributed" vertical="center" indent="1"/>
      <protection/>
    </xf>
    <xf numFmtId="0" fontId="5" fillId="0" borderId="0" xfId="105" applyFont="1" applyBorder="1" applyAlignment="1">
      <alignment horizontal="distributed" vertical="center"/>
      <protection/>
    </xf>
    <xf numFmtId="0" fontId="5" fillId="0" borderId="29" xfId="105" applyFont="1" applyBorder="1" applyAlignment="1">
      <alignment horizontal="distributed" vertical="center"/>
      <protection/>
    </xf>
    <xf numFmtId="0" fontId="5" fillId="0" borderId="13" xfId="105" applyFont="1" applyBorder="1" applyAlignment="1">
      <alignment horizontal="distributed" vertical="center"/>
      <protection/>
    </xf>
    <xf numFmtId="0" fontId="5" fillId="0" borderId="15" xfId="105" applyFont="1" applyBorder="1" applyAlignment="1">
      <alignment horizontal="distributed" vertical="center"/>
      <protection/>
    </xf>
    <xf numFmtId="0" fontId="5" fillId="0" borderId="30" xfId="105" applyFont="1" applyBorder="1" applyAlignment="1">
      <alignment horizontal="distributed" vertical="center"/>
      <protection/>
    </xf>
    <xf numFmtId="0" fontId="5" fillId="0" borderId="27" xfId="105" applyFont="1" applyBorder="1" applyAlignment="1">
      <alignment horizontal="distributed" vertical="center"/>
      <protection/>
    </xf>
    <xf numFmtId="0" fontId="23" fillId="0" borderId="26" xfId="105" applyFont="1" applyBorder="1" applyAlignment="1">
      <alignment horizontal="center" vertical="center"/>
      <protection/>
    </xf>
    <xf numFmtId="0" fontId="23" fillId="0" borderId="2" xfId="105" applyFont="1" applyBorder="1" applyAlignment="1">
      <alignment horizontal="center" vertical="center"/>
      <protection/>
    </xf>
    <xf numFmtId="0" fontId="23" fillId="0" borderId="40" xfId="105" applyFont="1" applyBorder="1" applyAlignment="1">
      <alignment horizontal="center" vertical="center"/>
      <protection/>
    </xf>
    <xf numFmtId="0" fontId="23" fillId="0" borderId="13" xfId="105" applyFont="1" applyBorder="1" applyAlignment="1">
      <alignment horizontal="distributed" vertical="center" indent="2"/>
      <protection/>
    </xf>
    <xf numFmtId="0" fontId="23" fillId="0" borderId="14" xfId="105" applyFont="1" applyBorder="1" applyAlignment="1">
      <alignment horizontal="distributed" vertical="center" indent="2"/>
      <protection/>
    </xf>
    <xf numFmtId="0" fontId="23" fillId="0" borderId="15" xfId="105" applyFont="1" applyBorder="1" applyAlignment="1">
      <alignment horizontal="distributed" vertical="center" indent="2"/>
      <protection/>
    </xf>
    <xf numFmtId="0" fontId="23" fillId="0" borderId="28" xfId="105" applyFont="1" applyBorder="1" applyAlignment="1">
      <alignment horizontal="distributed" vertical="center" indent="2"/>
      <protection/>
    </xf>
    <xf numFmtId="0" fontId="23" fillId="0" borderId="0" xfId="105" applyFont="1" applyBorder="1" applyAlignment="1">
      <alignment horizontal="distributed" vertical="center" indent="2"/>
      <protection/>
    </xf>
    <xf numFmtId="0" fontId="23" fillId="0" borderId="29" xfId="105" applyFont="1" applyBorder="1" applyAlignment="1">
      <alignment horizontal="distributed" vertical="center" indent="2"/>
      <protection/>
    </xf>
    <xf numFmtId="0" fontId="23" fillId="0" borderId="30" xfId="105" applyFont="1" applyBorder="1" applyAlignment="1">
      <alignment horizontal="distributed" vertical="center" indent="2"/>
      <protection/>
    </xf>
    <xf numFmtId="0" fontId="23" fillId="0" borderId="24" xfId="105" applyFont="1" applyBorder="1" applyAlignment="1">
      <alignment horizontal="distributed" vertical="center" indent="2"/>
      <protection/>
    </xf>
    <xf numFmtId="0" fontId="23" fillId="0" borderId="27" xfId="105" applyFont="1" applyBorder="1" applyAlignment="1">
      <alignment horizontal="distributed" vertical="center" indent="2"/>
      <protection/>
    </xf>
    <xf numFmtId="0" fontId="23" fillId="0" borderId="13" xfId="105" applyFont="1" applyBorder="1" applyAlignment="1">
      <alignment horizontal="distributed" vertical="center" wrapText="1" indent="2"/>
      <protection/>
    </xf>
    <xf numFmtId="0" fontId="23" fillId="0" borderId="14" xfId="105" applyFont="1" applyBorder="1" applyAlignment="1">
      <alignment horizontal="distributed" vertical="center" wrapText="1" indent="2"/>
      <protection/>
    </xf>
    <xf numFmtId="0" fontId="23" fillId="0" borderId="15" xfId="0" applyFont="1" applyBorder="1" applyAlignment="1">
      <alignment horizontal="distributed" vertical="center" wrapText="1" indent="2"/>
    </xf>
    <xf numFmtId="0" fontId="23" fillId="0" borderId="28" xfId="0" applyFont="1" applyBorder="1" applyAlignment="1">
      <alignment horizontal="distributed" vertical="center" wrapText="1" indent="2"/>
    </xf>
    <xf numFmtId="0" fontId="23" fillId="0" borderId="0" xfId="0" applyFont="1" applyBorder="1" applyAlignment="1">
      <alignment horizontal="distributed" vertical="center" wrapText="1" indent="2"/>
    </xf>
    <xf numFmtId="0" fontId="23" fillId="0" borderId="29" xfId="0" applyFont="1" applyBorder="1" applyAlignment="1">
      <alignment horizontal="distributed" vertical="center" wrapText="1" indent="2"/>
    </xf>
    <xf numFmtId="0" fontId="23" fillId="0" borderId="30" xfId="0" applyFont="1" applyBorder="1" applyAlignment="1">
      <alignment horizontal="distributed" vertical="center" wrapText="1" indent="2"/>
    </xf>
    <xf numFmtId="0" fontId="23" fillId="0" borderId="24" xfId="0" applyFont="1" applyBorder="1" applyAlignment="1">
      <alignment horizontal="distributed" vertical="center" wrapText="1" indent="2"/>
    </xf>
    <xf numFmtId="0" fontId="23" fillId="0" borderId="27" xfId="0" applyFont="1" applyBorder="1" applyAlignment="1">
      <alignment horizontal="distributed" vertical="center" wrapText="1" indent="2"/>
    </xf>
    <xf numFmtId="0" fontId="23" fillId="0" borderId="25" xfId="105" applyFont="1" applyBorder="1" applyAlignment="1">
      <alignment horizontal="center" vertical="center" wrapText="1"/>
      <protection/>
    </xf>
    <xf numFmtId="0" fontId="23" fillId="0" borderId="44"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105" applyFont="1" applyBorder="1" applyAlignment="1">
      <alignment horizontal="center" vertical="center" wrapText="1"/>
      <protection/>
    </xf>
    <xf numFmtId="0" fontId="45" fillId="0" borderId="13" xfId="97" applyFont="1" applyFill="1" applyBorder="1" applyAlignment="1">
      <alignment horizontal="center" vertical="center" wrapText="1" shrinkToFit="1"/>
      <protection/>
    </xf>
    <xf numFmtId="0" fontId="45" fillId="0" borderId="15" xfId="97" applyFont="1" applyFill="1" applyBorder="1" applyAlignment="1">
      <alignment horizontal="center" vertical="center" shrinkToFit="1"/>
      <protection/>
    </xf>
    <xf numFmtId="0" fontId="45" fillId="0" borderId="30" xfId="97" applyFont="1" applyFill="1" applyBorder="1" applyAlignment="1">
      <alignment horizontal="center" vertical="center" shrinkToFit="1"/>
      <protection/>
    </xf>
    <xf numFmtId="0" fontId="45" fillId="0" borderId="27" xfId="97" applyFont="1" applyFill="1" applyBorder="1" applyAlignment="1">
      <alignment horizontal="center" vertical="center" shrinkToFit="1"/>
      <protection/>
    </xf>
    <xf numFmtId="0" fontId="45" fillId="0" borderId="13" xfId="105" applyFont="1" applyBorder="1" applyAlignment="1">
      <alignment horizontal="center" vertical="center" shrinkToFit="1"/>
      <protection/>
    </xf>
    <xf numFmtId="0" fontId="45" fillId="0" borderId="15" xfId="105" applyFont="1" applyBorder="1" applyAlignment="1">
      <alignment horizontal="center" vertical="center" shrinkToFit="1"/>
      <protection/>
    </xf>
    <xf numFmtId="0" fontId="45" fillId="0" borderId="30" xfId="105" applyFont="1" applyBorder="1" applyAlignment="1">
      <alignment horizontal="center" vertical="center" shrinkToFit="1"/>
      <protection/>
    </xf>
    <xf numFmtId="0" fontId="45" fillId="0" borderId="27" xfId="105" applyFont="1" applyBorder="1" applyAlignment="1">
      <alignment horizontal="center" vertical="center" shrinkToFit="1"/>
      <protection/>
    </xf>
    <xf numFmtId="0" fontId="5" fillId="0" borderId="0" xfId="99" applyFont="1" applyFill="1" applyAlignment="1">
      <alignment vertical="center" wrapText="1"/>
      <protection/>
    </xf>
    <xf numFmtId="0" fontId="5" fillId="0" borderId="0" xfId="99" applyFont="1" applyFill="1" applyAlignment="1">
      <alignment horizontal="left" vertical="center" wrapText="1"/>
      <protection/>
    </xf>
    <xf numFmtId="0" fontId="5" fillId="0" borderId="26" xfId="99" applyFont="1" applyFill="1" applyBorder="1" applyAlignment="1">
      <alignment horizontal="distributed" vertical="center"/>
      <protection/>
    </xf>
    <xf numFmtId="0" fontId="5" fillId="0" borderId="2" xfId="99" applyFont="1" applyFill="1" applyBorder="1" applyAlignment="1">
      <alignment horizontal="distributed" vertical="center"/>
      <protection/>
    </xf>
    <xf numFmtId="0" fontId="5" fillId="0" borderId="40" xfId="99" applyFont="1" applyFill="1" applyBorder="1" applyAlignment="1">
      <alignment horizontal="distributed" vertical="center"/>
      <protection/>
    </xf>
    <xf numFmtId="0" fontId="5" fillId="0" borderId="13" xfId="99" applyFont="1" applyFill="1" applyBorder="1" applyAlignment="1">
      <alignment horizontal="center" vertical="center"/>
      <protection/>
    </xf>
    <xf numFmtId="0" fontId="5" fillId="0" borderId="14" xfId="99" applyFont="1" applyFill="1" applyBorder="1" applyAlignment="1">
      <alignment horizontal="center" vertical="center"/>
      <protection/>
    </xf>
    <xf numFmtId="196" fontId="5" fillId="0" borderId="14" xfId="99" applyNumberFormat="1" applyFont="1" applyFill="1" applyBorder="1" applyAlignment="1">
      <alignment horizontal="left" vertical="center" shrinkToFit="1"/>
      <protection/>
    </xf>
    <xf numFmtId="196" fontId="5" fillId="0" borderId="15" xfId="99" applyNumberFormat="1" applyFont="1" applyFill="1" applyBorder="1" applyAlignment="1">
      <alignment horizontal="left" vertical="center" shrinkToFit="1"/>
      <protection/>
    </xf>
    <xf numFmtId="0" fontId="5" fillId="0" borderId="30" xfId="99" applyFont="1" applyFill="1" applyBorder="1" applyAlignment="1">
      <alignment horizontal="center" vertical="center"/>
      <protection/>
    </xf>
    <xf numFmtId="0" fontId="5" fillId="0" borderId="24" xfId="99" applyFont="1" applyFill="1" applyBorder="1" applyAlignment="1">
      <alignment horizontal="center" vertical="center"/>
      <protection/>
    </xf>
    <xf numFmtId="196" fontId="5" fillId="0" borderId="24" xfId="99" applyNumberFormat="1" applyFont="1" applyFill="1" applyBorder="1" applyAlignment="1">
      <alignment horizontal="left" vertical="center" shrinkToFit="1"/>
      <protection/>
    </xf>
    <xf numFmtId="196" fontId="5" fillId="0" borderId="27" xfId="99" applyNumberFormat="1" applyFont="1" applyFill="1" applyBorder="1" applyAlignment="1">
      <alignment horizontal="left" vertical="center" shrinkToFit="1"/>
      <protection/>
    </xf>
    <xf numFmtId="0" fontId="5" fillId="0" borderId="13" xfId="99" applyFont="1" applyFill="1" applyBorder="1" applyAlignment="1">
      <alignment horizontal="left" vertical="top" wrapText="1"/>
      <protection/>
    </xf>
    <xf numFmtId="0" fontId="5" fillId="0" borderId="14" xfId="99" applyFont="1" applyFill="1" applyBorder="1" applyAlignment="1">
      <alignment horizontal="left" vertical="top" wrapText="1"/>
      <protection/>
    </xf>
    <xf numFmtId="0" fontId="5" fillId="0" borderId="15" xfId="99" applyFont="1" applyFill="1" applyBorder="1" applyAlignment="1">
      <alignment horizontal="left" vertical="top" wrapText="1"/>
      <protection/>
    </xf>
    <xf numFmtId="0" fontId="5" fillId="0" borderId="28" xfId="99" applyFont="1" applyFill="1" applyBorder="1" applyAlignment="1">
      <alignment horizontal="left" vertical="top" wrapText="1"/>
      <protection/>
    </xf>
    <xf numFmtId="0" fontId="5" fillId="0" borderId="0" xfId="99" applyFont="1" applyFill="1" applyBorder="1" applyAlignment="1">
      <alignment horizontal="left" vertical="top" wrapText="1"/>
      <protection/>
    </xf>
    <xf numFmtId="0" fontId="5" fillId="0" borderId="29" xfId="99" applyFont="1" applyFill="1" applyBorder="1" applyAlignment="1">
      <alignment horizontal="left" vertical="top" wrapText="1"/>
      <protection/>
    </xf>
    <xf numFmtId="0" fontId="5" fillId="0" borderId="30" xfId="99" applyFont="1" applyFill="1" applyBorder="1" applyAlignment="1">
      <alignment horizontal="left" vertical="top" wrapText="1"/>
      <protection/>
    </xf>
    <xf numFmtId="0" fontId="5" fillId="0" borderId="24" xfId="99" applyFont="1" applyFill="1" applyBorder="1" applyAlignment="1">
      <alignment horizontal="left" vertical="top" wrapText="1"/>
      <protection/>
    </xf>
    <xf numFmtId="0" fontId="5" fillId="0" borderId="27" xfId="99" applyFont="1" applyFill="1" applyBorder="1" applyAlignment="1">
      <alignment horizontal="left" vertical="top" wrapText="1"/>
      <protection/>
    </xf>
    <xf numFmtId="0" fontId="5" fillId="0" borderId="26" xfId="99" applyFont="1" applyFill="1" applyBorder="1" applyAlignment="1">
      <alignment vertical="center" wrapText="1"/>
      <protection/>
    </xf>
    <xf numFmtId="0" fontId="5" fillId="0" borderId="2" xfId="99" applyFont="1" applyFill="1" applyBorder="1" applyAlignment="1">
      <alignment vertical="center" wrapText="1"/>
      <protection/>
    </xf>
    <xf numFmtId="0" fontId="5" fillId="0" borderId="40" xfId="99" applyFont="1" applyFill="1" applyBorder="1" applyAlignment="1">
      <alignment vertical="center" wrapText="1"/>
      <protection/>
    </xf>
    <xf numFmtId="196" fontId="5" fillId="0" borderId="26" xfId="99" applyNumberFormat="1" applyFont="1" applyFill="1" applyBorder="1" applyAlignment="1">
      <alignment horizontal="left" vertical="center" shrinkToFit="1"/>
      <protection/>
    </xf>
    <xf numFmtId="196" fontId="5" fillId="0" borderId="2" xfId="99" applyNumberFormat="1" applyFont="1" applyFill="1" applyBorder="1" applyAlignment="1">
      <alignment horizontal="left" vertical="center" shrinkToFit="1"/>
      <protection/>
    </xf>
    <xf numFmtId="196" fontId="5" fillId="0" borderId="40" xfId="99" applyNumberFormat="1" applyFont="1" applyFill="1" applyBorder="1" applyAlignment="1">
      <alignment horizontal="left" vertical="center" shrinkToFit="1"/>
      <protection/>
    </xf>
    <xf numFmtId="196" fontId="5" fillId="0" borderId="0" xfId="99" applyNumberFormat="1" applyFont="1" applyFill="1" applyAlignment="1">
      <alignment horizontal="left" vertical="center" shrinkToFit="1"/>
      <protection/>
    </xf>
    <xf numFmtId="0" fontId="5" fillId="0" borderId="0" xfId="99" applyFont="1" applyFill="1" applyAlignment="1">
      <alignment horizontal="distributed" vertical="center"/>
      <protection/>
    </xf>
    <xf numFmtId="0" fontId="40" fillId="0" borderId="0" xfId="99" applyFont="1" applyFill="1" applyAlignment="1">
      <alignment horizontal="center" vertical="center"/>
      <protection/>
    </xf>
    <xf numFmtId="0" fontId="5" fillId="0" borderId="0" xfId="99" applyFont="1" applyFill="1" applyAlignment="1">
      <alignment horizontal="center" vertical="center"/>
      <protection/>
    </xf>
    <xf numFmtId="0" fontId="5" fillId="0" borderId="26" xfId="0" applyFont="1" applyBorder="1" applyAlignment="1">
      <alignment horizontal="center" vertical="center"/>
    </xf>
    <xf numFmtId="0" fontId="5" fillId="0" borderId="92"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5" fillId="0" borderId="26" xfId="0" applyFont="1" applyBorder="1" applyAlignment="1">
      <alignment horizontal="distributed" vertical="center" indent="1"/>
    </xf>
    <xf numFmtId="0" fontId="5" fillId="0" borderId="40" xfId="0" applyFont="1" applyBorder="1" applyAlignment="1">
      <alignment horizontal="distributed" vertical="center" indent="1"/>
    </xf>
    <xf numFmtId="0" fontId="5" fillId="0" borderId="2" xfId="0" applyFont="1" applyBorder="1" applyAlignment="1">
      <alignment horizontal="center" vertical="center"/>
    </xf>
    <xf numFmtId="0" fontId="9" fillId="0" borderId="0" xfId="0" applyFont="1" applyBorder="1" applyAlignment="1">
      <alignment horizontal="center"/>
    </xf>
    <xf numFmtId="0" fontId="5" fillId="0" borderId="2" xfId="0" applyFont="1" applyBorder="1" applyAlignment="1">
      <alignment horizontal="center" vertical="distributed"/>
    </xf>
    <xf numFmtId="0" fontId="5" fillId="0" borderId="40" xfId="0" applyFont="1" applyBorder="1" applyAlignment="1">
      <alignment horizontal="center" vertical="distributed"/>
    </xf>
    <xf numFmtId="0" fontId="5" fillId="0" borderId="26" xfId="0" applyFont="1" applyBorder="1" applyAlignment="1">
      <alignment horizontal="left" vertical="center"/>
    </xf>
    <xf numFmtId="0" fontId="5" fillId="0" borderId="2" xfId="0" applyFont="1" applyBorder="1" applyAlignment="1">
      <alignment horizontal="left" vertical="center"/>
    </xf>
    <xf numFmtId="0" fontId="5" fillId="0" borderId="40" xfId="0" applyFont="1" applyBorder="1" applyAlignment="1">
      <alignment horizontal="left"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left" vertical="center" wrapText="1"/>
    </xf>
    <xf numFmtId="0" fontId="32" fillId="0" borderId="0" xfId="0" applyFont="1" applyBorder="1" applyAlignment="1">
      <alignment horizontal="center" vertical="center"/>
    </xf>
    <xf numFmtId="0" fontId="5" fillId="0" borderId="0" xfId="0" applyFont="1" applyBorder="1" applyAlignment="1">
      <alignment vertical="distributed"/>
    </xf>
    <xf numFmtId="0" fontId="5" fillId="0" borderId="0" xfId="0" applyFont="1" applyBorder="1" applyAlignment="1">
      <alignment horizontal="center"/>
    </xf>
    <xf numFmtId="184" fontId="5" fillId="0" borderId="13" xfId="0" applyNumberFormat="1" applyFont="1" applyBorder="1" applyAlignment="1">
      <alignment horizontal="right" vertical="center"/>
    </xf>
    <xf numFmtId="184" fontId="5" fillId="0" borderId="28" xfId="0" applyNumberFormat="1" applyFont="1" applyBorder="1" applyAlignment="1">
      <alignment horizontal="right" vertical="center"/>
    </xf>
    <xf numFmtId="184" fontId="5" fillId="0" borderId="30" xfId="0" applyNumberFormat="1" applyFont="1" applyBorder="1" applyAlignment="1">
      <alignment horizontal="right" vertical="center"/>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5" fillId="0" borderId="0" xfId="0" applyFont="1" applyBorder="1" applyAlignment="1">
      <alignment horizontal="center" vertical="distributed"/>
    </xf>
    <xf numFmtId="0" fontId="5" fillId="0" borderId="29" xfId="0" applyFont="1" applyBorder="1" applyAlignment="1">
      <alignment horizontal="center" vertical="distributed"/>
    </xf>
    <xf numFmtId="0" fontId="5" fillId="0" borderId="24" xfId="0" applyFont="1" applyBorder="1" applyAlignment="1">
      <alignment horizontal="center" vertical="distributed"/>
    </xf>
    <xf numFmtId="0" fontId="5" fillId="0" borderId="27" xfId="0" applyFont="1" applyBorder="1" applyAlignment="1">
      <alignment horizontal="center" vertical="distributed"/>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107" applyFont="1" applyAlignment="1">
      <alignment horizontal="center" vertical="center"/>
      <protection/>
    </xf>
    <xf numFmtId="0" fontId="5" fillId="0" borderId="0" xfId="107" applyFont="1" applyAlignment="1">
      <alignment horizontal="right" vertical="center"/>
      <protection/>
    </xf>
    <xf numFmtId="0" fontId="5" fillId="0" borderId="0" xfId="107" applyFont="1" applyAlignment="1">
      <alignment horizontal="left" vertical="center" shrinkToFit="1"/>
      <protection/>
    </xf>
    <xf numFmtId="0" fontId="36" fillId="0" borderId="0" xfId="107" applyFont="1" applyAlignment="1">
      <alignment horizontal="center" vertical="center"/>
      <protection/>
    </xf>
    <xf numFmtId="0" fontId="37" fillId="0" borderId="0" xfId="107" applyFont="1" applyAlignment="1">
      <alignment horizontal="center" vertical="center"/>
      <protection/>
    </xf>
    <xf numFmtId="0" fontId="5" fillId="0" borderId="0" xfId="105" applyFont="1" applyAlignment="1">
      <alignment vertical="distributed" wrapText="1"/>
      <protection/>
    </xf>
    <xf numFmtId="0" fontId="0" fillId="0" borderId="3" xfId="0" applyFont="1" applyBorder="1" applyAlignment="1">
      <alignment horizontal="left" vertical="center" wrapText="1"/>
    </xf>
    <xf numFmtId="0" fontId="0" fillId="0" borderId="3" xfId="0" applyFont="1" applyBorder="1" applyAlignment="1">
      <alignment horizontal="center"/>
    </xf>
    <xf numFmtId="0" fontId="0" fillId="0" borderId="3" xfId="0" applyFont="1" applyBorder="1" applyAlignment="1">
      <alignment horizontal="center" vertical="center" textRotation="255"/>
    </xf>
    <xf numFmtId="0" fontId="0" fillId="0" borderId="26" xfId="0" applyFont="1" applyBorder="1" applyAlignment="1">
      <alignment horizontal="center"/>
    </xf>
    <xf numFmtId="0" fontId="0" fillId="0" borderId="40" xfId="0" applyFont="1" applyBorder="1" applyAlignment="1">
      <alignment horizontal="center"/>
    </xf>
    <xf numFmtId="0" fontId="0" fillId="0" borderId="3" xfId="0" applyFont="1" applyBorder="1" applyAlignment="1">
      <alignment horizontal="center" vertical="center" shrinkToFit="1"/>
    </xf>
    <xf numFmtId="0" fontId="35" fillId="0" borderId="93" xfId="0" applyFont="1" applyBorder="1" applyAlignment="1">
      <alignment horizontal="center" vertical="center"/>
    </xf>
    <xf numFmtId="0" fontId="35" fillId="0" borderId="1" xfId="0" applyFont="1" applyBorder="1" applyAlignment="1">
      <alignment horizontal="center" vertical="center"/>
    </xf>
    <xf numFmtId="0" fontId="35" fillId="0" borderId="94"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right"/>
    </xf>
  </cellXfs>
  <cellStyles count="99">
    <cellStyle name="Normal" xfId="0"/>
    <cellStyle name="," xfId="15"/>
    <cellStyle name="0.0" xfId="16"/>
    <cellStyle name="0.00" xfId="17"/>
    <cellStyle name="12.3" xfId="18"/>
    <cellStyle name="17.6"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Comma [0]_MATERAL2" xfId="39"/>
    <cellStyle name="Comma_Capex" xfId="40"/>
    <cellStyle name="Currency [0]_CCOCPX" xfId="41"/>
    <cellStyle name="Currency_CCOCPX" xfId="42"/>
    <cellStyle name="entry" xfId="43"/>
    <cellStyle name="Grey" xfId="44"/>
    <cellStyle name="Header1" xfId="45"/>
    <cellStyle name="Header2" xfId="46"/>
    <cellStyle name="Input [yellow]" xfId="47"/>
    <cellStyle name="Milliers [0]_AR1194" xfId="48"/>
    <cellStyle name="Milliers_AR1194" xfId="49"/>
    <cellStyle name="Mon騁aire [0]_AR1194" xfId="50"/>
    <cellStyle name="Mon騁aire_AR1194" xfId="51"/>
    <cellStyle name="Normal - Style1" xfId="52"/>
    <cellStyle name="Normal_#18-Internet" xfId="53"/>
    <cellStyle name="oux_3_laroux_1_ｺﾋﾟｰ ～ 様式３" xfId="54"/>
    <cellStyle name="Percent [2]" xfId="55"/>
    <cellStyle name="price" xfId="56"/>
    <cellStyle name="revised" xfId="57"/>
    <cellStyle name="section" xfId="58"/>
    <cellStyle name="subhead"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監理提出様式" xfId="75"/>
    <cellStyle name="計算" xfId="76"/>
    <cellStyle name="警告文" xfId="77"/>
    <cellStyle name="Comma [0]" xfId="78"/>
    <cellStyle name="桁区切り [0.00" xfId="79"/>
    <cellStyle name="Comma" xfId="80"/>
    <cellStyle name="桁区切り 2" xfId="81"/>
    <cellStyle name="桁区切り 3" xfId="82"/>
    <cellStyle name="桁区切り 4" xfId="83"/>
    <cellStyle name="桁区切り 5" xfId="84"/>
    <cellStyle name="見出し 1" xfId="85"/>
    <cellStyle name="見出し 2" xfId="86"/>
    <cellStyle name="見出し 3" xfId="87"/>
    <cellStyle name="見出し 4" xfId="88"/>
    <cellStyle name="集計" xfId="89"/>
    <cellStyle name="出力" xfId="90"/>
    <cellStyle name="説明文" xfId="91"/>
    <cellStyle name="Currency [0]" xfId="92"/>
    <cellStyle name="Currency" xfId="93"/>
    <cellStyle name="通貨 2" xfId="94"/>
    <cellStyle name="通貨 3" xfId="95"/>
    <cellStyle name="入力" xfId="96"/>
    <cellStyle name="標準 2" xfId="97"/>
    <cellStyle name="標準 2 2" xfId="98"/>
    <cellStyle name="標準 3" xfId="99"/>
    <cellStyle name="標準 4" xfId="100"/>
    <cellStyle name="標準 5" xfId="101"/>
    <cellStyle name="標準_006現場代理人等通知書" xfId="102"/>
    <cellStyle name="標準_028工期延長願" xfId="103"/>
    <cellStyle name="標準_H16提出書類（修繕）" xfId="104"/>
    <cellStyle name="標準_監督検査要領.．様式" xfId="105"/>
    <cellStyle name="標準_工事関係様式" xfId="106"/>
    <cellStyle name="標準_作業届" xfId="107"/>
    <cellStyle name="標準_修繕報告書作成要領" xfId="108"/>
    <cellStyle name="標準_修繕様式" xfId="109"/>
    <cellStyle name="Followed Hyperlink" xfId="110"/>
    <cellStyle name="未定義" xfId="111"/>
    <cellStyle name="良い" xfId="112"/>
  </cellStyles>
  <dxfs count="8">
    <dxf>
      <fill>
        <patternFill>
          <bgColor theme="0" tint="-0.049800001084804535"/>
        </patternFill>
      </fill>
    </dxf>
    <dxf>
      <fill>
        <patternFill>
          <bgColor theme="0" tint="-0.049800001084804535"/>
        </patternFill>
      </fill>
    </dxf>
    <dxf>
      <fill>
        <patternFill>
          <bgColor theme="0" tint="-0.049800001084804535"/>
        </patternFill>
      </fill>
    </dxf>
    <dxf>
      <fill>
        <patternFill>
          <bgColor theme="0" tint="-0.049800001084804535"/>
        </patternFill>
      </fill>
    </dxf>
    <dxf>
      <fill>
        <patternFill>
          <bgColor theme="0" tint="-0.14977000653743744"/>
        </patternFill>
      </fill>
    </dxf>
    <dxf>
      <fill>
        <patternFill>
          <bgColor theme="0" tint="-0.14977000653743744"/>
        </patternFill>
      </fill>
    </dxf>
    <dxf>
      <fill>
        <patternFill>
          <bgColor theme="0" tint="-0.14977000653743744"/>
        </patternFill>
      </fill>
    </dxf>
    <dxf>
      <fill>
        <patternFill>
          <bgColor theme="0" tint="-0.149770006537437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0</xdr:rowOff>
    </xdr:from>
    <xdr:to>
      <xdr:col>2</xdr:col>
      <xdr:colOff>0</xdr:colOff>
      <xdr:row>15</xdr:row>
      <xdr:rowOff>0</xdr:rowOff>
    </xdr:to>
    <xdr:sp>
      <xdr:nvSpPr>
        <xdr:cNvPr id="1" name="直線コネクタ 1"/>
        <xdr:cNvSpPr>
          <a:spLocks/>
        </xdr:cNvSpPr>
      </xdr:nvSpPr>
      <xdr:spPr>
        <a:xfrm>
          <a:off x="9525" y="3228975"/>
          <a:ext cx="16859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13</xdr:row>
      <xdr:rowOff>0</xdr:rowOff>
    </xdr:from>
    <xdr:to>
      <xdr:col>26</xdr:col>
      <xdr:colOff>0</xdr:colOff>
      <xdr:row>15</xdr:row>
      <xdr:rowOff>0</xdr:rowOff>
    </xdr:to>
    <xdr:sp>
      <xdr:nvSpPr>
        <xdr:cNvPr id="2" name="直線コネクタ 1"/>
        <xdr:cNvSpPr>
          <a:spLocks/>
        </xdr:cNvSpPr>
      </xdr:nvSpPr>
      <xdr:spPr>
        <a:xfrm>
          <a:off x="9925050" y="322897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15</xdr:row>
      <xdr:rowOff>200025</xdr:rowOff>
    </xdr:from>
    <xdr:to>
      <xdr:col>26</xdr:col>
      <xdr:colOff>0</xdr:colOff>
      <xdr:row>15</xdr:row>
      <xdr:rowOff>200025</xdr:rowOff>
    </xdr:to>
    <xdr:sp>
      <xdr:nvSpPr>
        <xdr:cNvPr id="3" name="直線コネクタ 3"/>
        <xdr:cNvSpPr>
          <a:spLocks/>
        </xdr:cNvSpPr>
      </xdr:nvSpPr>
      <xdr:spPr>
        <a:xfrm>
          <a:off x="9925050" y="39624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26</xdr:col>
      <xdr:colOff>0</xdr:colOff>
      <xdr:row>17</xdr:row>
      <xdr:rowOff>200025</xdr:rowOff>
    </xdr:from>
    <xdr:to>
      <xdr:col>26</xdr:col>
      <xdr:colOff>0</xdr:colOff>
      <xdr:row>17</xdr:row>
      <xdr:rowOff>200025</xdr:rowOff>
    </xdr:to>
    <xdr:sp>
      <xdr:nvSpPr>
        <xdr:cNvPr id="4" name="直線コネクタ 4"/>
        <xdr:cNvSpPr>
          <a:spLocks/>
        </xdr:cNvSpPr>
      </xdr:nvSpPr>
      <xdr:spPr>
        <a:xfrm>
          <a:off x="9925050" y="44958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21</xdr:row>
      <xdr:rowOff>219075</xdr:rowOff>
    </xdr:from>
    <xdr:to>
      <xdr:col>16</xdr:col>
      <xdr:colOff>466725</xdr:colOff>
      <xdr:row>22</xdr:row>
      <xdr:rowOff>228600</xdr:rowOff>
    </xdr:to>
    <xdr:sp>
      <xdr:nvSpPr>
        <xdr:cNvPr id="1" name="正方形/長方形 2"/>
        <xdr:cNvSpPr>
          <a:spLocks/>
        </xdr:cNvSpPr>
      </xdr:nvSpPr>
      <xdr:spPr>
        <a:xfrm>
          <a:off x="6810375" y="7419975"/>
          <a:ext cx="2895600" cy="39052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0" i="0" u="none" baseline="0">
              <a:solidFill>
                <a:srgbClr val="FF0000"/>
              </a:solidFill>
            </a:rPr>
            <a:t>現場代理人と主任技術者は同一でもかまいません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28575</xdr:rowOff>
    </xdr:from>
    <xdr:to>
      <xdr:col>7</xdr:col>
      <xdr:colOff>0</xdr:colOff>
      <xdr:row>12</xdr:row>
      <xdr:rowOff>295275</xdr:rowOff>
    </xdr:to>
    <xdr:sp>
      <xdr:nvSpPr>
        <xdr:cNvPr id="1" name="左大かっこ 1"/>
        <xdr:cNvSpPr>
          <a:spLocks/>
        </xdr:cNvSpPr>
      </xdr:nvSpPr>
      <xdr:spPr>
        <a:xfrm>
          <a:off x="6134100" y="3552825"/>
          <a:ext cx="0" cy="590550"/>
        </a:xfrm>
        <a:prstGeom prst="leftBracket">
          <a:avLst>
            <a:gd name="adj" fmla="val -5000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6</xdr:col>
      <xdr:colOff>876300</xdr:colOff>
      <xdr:row>11</xdr:row>
      <xdr:rowOff>9525</xdr:rowOff>
    </xdr:from>
    <xdr:to>
      <xdr:col>6</xdr:col>
      <xdr:colOff>876300</xdr:colOff>
      <xdr:row>12</xdr:row>
      <xdr:rowOff>304800</xdr:rowOff>
    </xdr:to>
    <xdr:sp>
      <xdr:nvSpPr>
        <xdr:cNvPr id="2" name="右大かっこ 2"/>
        <xdr:cNvSpPr>
          <a:spLocks/>
        </xdr:cNvSpPr>
      </xdr:nvSpPr>
      <xdr:spPr>
        <a:xfrm>
          <a:off x="6134100" y="3533775"/>
          <a:ext cx="0" cy="619125"/>
        </a:xfrm>
        <a:prstGeom prst="rightBracket">
          <a:avLst>
            <a:gd name="adj" fmla="val -50000"/>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17</xdr:row>
      <xdr:rowOff>66675</xdr:rowOff>
    </xdr:from>
    <xdr:to>
      <xdr:col>13</xdr:col>
      <xdr:colOff>104775</xdr:colOff>
      <xdr:row>18</xdr:row>
      <xdr:rowOff>47625</xdr:rowOff>
    </xdr:to>
    <xdr:sp>
      <xdr:nvSpPr>
        <xdr:cNvPr id="1" name="正方形/長方形 1"/>
        <xdr:cNvSpPr>
          <a:spLocks/>
        </xdr:cNvSpPr>
      </xdr:nvSpPr>
      <xdr:spPr>
        <a:xfrm>
          <a:off x="6915150" y="4181475"/>
          <a:ext cx="2495550" cy="2667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0" i="0" u="none" baseline="0">
              <a:solidFill>
                <a:srgbClr val="FF0000"/>
              </a:solidFill>
            </a:rPr>
            <a:t>内容に応じて適宜書き換える。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21</xdr:row>
      <xdr:rowOff>276225</xdr:rowOff>
    </xdr:from>
    <xdr:to>
      <xdr:col>13</xdr:col>
      <xdr:colOff>38100</xdr:colOff>
      <xdr:row>22</xdr:row>
      <xdr:rowOff>257175</xdr:rowOff>
    </xdr:to>
    <xdr:sp>
      <xdr:nvSpPr>
        <xdr:cNvPr id="1" name="正方形/長方形 1"/>
        <xdr:cNvSpPr>
          <a:spLocks/>
        </xdr:cNvSpPr>
      </xdr:nvSpPr>
      <xdr:spPr>
        <a:xfrm>
          <a:off x="6848475" y="5495925"/>
          <a:ext cx="2495550" cy="2667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0" i="0" u="none" baseline="0">
              <a:solidFill>
                <a:srgbClr val="FF0000"/>
              </a:solidFill>
            </a:rPr>
            <a:t>内容に応じて適宜書き換える。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10</xdr:row>
      <xdr:rowOff>219075</xdr:rowOff>
    </xdr:from>
    <xdr:to>
      <xdr:col>20</xdr:col>
      <xdr:colOff>161925</xdr:colOff>
      <xdr:row>12</xdr:row>
      <xdr:rowOff>66675</xdr:rowOff>
    </xdr:to>
    <xdr:sp>
      <xdr:nvSpPr>
        <xdr:cNvPr id="1" name="正方形/長方形 5"/>
        <xdr:cNvSpPr>
          <a:spLocks/>
        </xdr:cNvSpPr>
      </xdr:nvSpPr>
      <xdr:spPr>
        <a:xfrm>
          <a:off x="6315075" y="3095625"/>
          <a:ext cx="2847975" cy="5334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FF0000"/>
              </a:solidFill>
            </a:rPr>
            <a:t>該当しないものは横線</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を入れる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10</xdr:row>
      <xdr:rowOff>219075</xdr:rowOff>
    </xdr:from>
    <xdr:to>
      <xdr:col>14</xdr:col>
      <xdr:colOff>161925</xdr:colOff>
      <xdr:row>12</xdr:row>
      <xdr:rowOff>114300</xdr:rowOff>
    </xdr:to>
    <xdr:sp>
      <xdr:nvSpPr>
        <xdr:cNvPr id="1" name="正方形/長方形 1"/>
        <xdr:cNvSpPr>
          <a:spLocks/>
        </xdr:cNvSpPr>
      </xdr:nvSpPr>
      <xdr:spPr>
        <a:xfrm>
          <a:off x="6677025" y="2714625"/>
          <a:ext cx="2838450" cy="54292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FF0000"/>
              </a:solidFill>
            </a:rPr>
            <a:t>該当しないものは横線</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を入れる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disk1\&#12501;&#12525;&#12531;&#12488;&#12506;&#12540;&#12472;&#36039;&#26009;\&#38450;&#28797;&#38306;&#36899;\&#38450;&#28797;&#25163;&#24115;\&#9312;&#38450;&#28797;&#25163;&#24115;%20%20H21.4.1&#12487;&#12540;&#12479;\&#12501;&#12525;&#12531;&#12488;&#12506;&#12540;&#12472;&#36039;&#26009;\&#38450;&#28797;&#38306;&#36899;\&#38450;&#28797;&#25163;&#24115;&#12304;H20.%207.%201&#12305;\2008&#24180;10&#26376;&#65374;2009&#24180;3&#26376;&#38450;&#28797;&#26989;&#21209;&#20986;&#21205;&#34920;&#65288;&#65297;&#65296;&#65295;&#65297;&#65374;&#65289;H20.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20849;&#26377;_HD\BTM3\&#35531;&#27714;&#26360;&#12513;&#12540;&#12459;&#125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mv-deskpower1\d\06&#12288;&#26441;&#26449;&#20027;&#20219;\&#20889;&#30495;&#36028;&#201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0.10～12月出動表"/>
      <sheetName val="H21.1～3月出動表"/>
    </sheetNames>
    <sheetDataSet>
      <sheetData sheetId="0">
        <row r="1">
          <cell r="P1" t="str">
            <v>作 成 者</v>
          </cell>
          <cell r="Q1" t="str">
            <v>計画課 北原</v>
          </cell>
        </row>
        <row r="2">
          <cell r="P2" t="str">
            <v>作成時期</v>
          </cell>
          <cell r="Q2" t="str">
            <v>平成２０年１０月</v>
          </cell>
        </row>
        <row r="3">
          <cell r="P3" t="str">
            <v>保存期間</v>
          </cell>
          <cell r="Q3" t="str">
            <v>６ケ月</v>
          </cell>
        </row>
        <row r="4">
          <cell r="P4" t="str">
            <v>保存満了</v>
          </cell>
          <cell r="Q4" t="str">
            <v>平成２１年３月末</v>
          </cell>
        </row>
        <row r="7">
          <cell r="C7" t="str">
            <v>班</v>
          </cell>
          <cell r="D7">
            <v>1</v>
          </cell>
          <cell r="E7">
            <v>2</v>
          </cell>
          <cell r="F7">
            <v>3</v>
          </cell>
          <cell r="G7">
            <v>4</v>
          </cell>
          <cell r="H7">
            <v>5</v>
          </cell>
          <cell r="I7">
            <v>6</v>
          </cell>
          <cell r="J7">
            <v>7</v>
          </cell>
          <cell r="K7">
            <v>8</v>
          </cell>
          <cell r="L7">
            <v>9</v>
          </cell>
          <cell r="M7">
            <v>10</v>
          </cell>
          <cell r="N7">
            <v>11</v>
          </cell>
          <cell r="O7">
            <v>12</v>
          </cell>
          <cell r="P7">
            <v>13</v>
          </cell>
          <cell r="Q7">
            <v>14</v>
          </cell>
          <cell r="R7">
            <v>15</v>
          </cell>
        </row>
        <row r="8">
          <cell r="D8" t="str">
            <v>水</v>
          </cell>
          <cell r="E8" t="str">
            <v>木</v>
          </cell>
          <cell r="F8" t="str">
            <v>金</v>
          </cell>
          <cell r="G8" t="str">
            <v>土</v>
          </cell>
          <cell r="H8" t="str">
            <v>日</v>
          </cell>
          <cell r="I8" t="str">
            <v>月</v>
          </cell>
          <cell r="J8" t="str">
            <v>火</v>
          </cell>
          <cell r="K8" t="str">
            <v>水</v>
          </cell>
          <cell r="L8" t="str">
            <v>木</v>
          </cell>
          <cell r="M8" t="str">
            <v>金</v>
          </cell>
          <cell r="N8" t="str">
            <v>土</v>
          </cell>
          <cell r="O8" t="str">
            <v>日</v>
          </cell>
          <cell r="P8" t="str">
            <v>月</v>
          </cell>
          <cell r="Q8" t="str">
            <v>火</v>
          </cell>
          <cell r="R8" t="str">
            <v>水</v>
          </cell>
        </row>
        <row r="9">
          <cell r="B9" t="str">
            <v>注意体制</v>
          </cell>
          <cell r="C9" t="str">
            <v>庶連</v>
          </cell>
          <cell r="D9" t="str">
            <v>橋野(事)補佐</v>
          </cell>
          <cell r="E9" t="str">
            <v>北原(技)補佐</v>
          </cell>
          <cell r="F9" t="str">
            <v>森専門官</v>
          </cell>
          <cell r="G9" t="str">
            <v>石垣専門官</v>
          </cell>
          <cell r="H9" t="str">
            <v>大石総務係長</v>
          </cell>
          <cell r="I9" t="str">
            <v>林経理係長</v>
          </cell>
          <cell r="J9" t="str">
            <v>森下企画係長</v>
          </cell>
          <cell r="K9" t="str">
            <v>松山調査係長</v>
          </cell>
          <cell r="L9" t="str">
            <v>守山専門員</v>
          </cell>
          <cell r="M9" t="str">
            <v>橋野(事)補佐</v>
          </cell>
          <cell r="N9" t="str">
            <v>北原(技)補佐</v>
          </cell>
          <cell r="O9" t="str">
            <v>森専門官</v>
          </cell>
          <cell r="P9" t="str">
            <v>石垣専門官</v>
          </cell>
          <cell r="Q9" t="str">
            <v>大石総務係長</v>
          </cell>
          <cell r="R9" t="str">
            <v>林経理係長</v>
          </cell>
        </row>
        <row r="10">
          <cell r="C10" t="str">
            <v>情Ⅱ</v>
          </cell>
          <cell r="D10" t="str">
            <v>對木保監補佐</v>
          </cell>
          <cell r="E10" t="str">
            <v>杉江監督官</v>
          </cell>
          <cell r="F10" t="str">
            <v>柳澤監督官</v>
          </cell>
          <cell r="G10" t="str">
            <v>中村管理係長</v>
          </cell>
          <cell r="H10" t="str">
            <v>藤吉保全係長</v>
          </cell>
          <cell r="I10" t="str">
            <v>堀工事係長</v>
          </cell>
          <cell r="J10" t="str">
            <v>對木保監補佐</v>
          </cell>
          <cell r="K10" t="str">
            <v>杉江監督官</v>
          </cell>
          <cell r="L10" t="str">
            <v>柳澤監督官</v>
          </cell>
          <cell r="M10" t="str">
            <v>中村管理係長</v>
          </cell>
          <cell r="N10" t="str">
            <v>藤吉保全係長</v>
          </cell>
          <cell r="O10" t="str">
            <v>堀工事係長</v>
          </cell>
          <cell r="P10" t="str">
            <v>對木保監補佐</v>
          </cell>
          <cell r="Q10" t="str">
            <v>杉江監督官</v>
          </cell>
          <cell r="R10" t="str">
            <v>柳澤監督官</v>
          </cell>
        </row>
        <row r="11">
          <cell r="C11" t="str">
            <v>情Ⅰ</v>
          </cell>
          <cell r="D11" t="str">
            <v>橋本建築補佐</v>
          </cell>
          <cell r="E11" t="str">
            <v>都築専門官</v>
          </cell>
          <cell r="F11" t="str">
            <v>武居設計官</v>
          </cell>
          <cell r="G11" t="str">
            <v>真鍋建企係長</v>
          </cell>
          <cell r="H11" t="str">
            <v>赤池設審係長</v>
          </cell>
          <cell r="I11" t="str">
            <v>中田構造係長</v>
          </cell>
          <cell r="J11" t="str">
            <v>中村積算係長</v>
          </cell>
          <cell r="K11" t="str">
            <v>村上専門員</v>
          </cell>
          <cell r="L11" t="str">
            <v>永井(総)補佐</v>
          </cell>
          <cell r="M11" t="str">
            <v>武田(業)補佐</v>
          </cell>
          <cell r="N11" t="str">
            <v>柴田専門官</v>
          </cell>
          <cell r="O11" t="str">
            <v>中西設計官</v>
          </cell>
          <cell r="P11" t="str">
            <v>杉浦設企係長</v>
          </cell>
          <cell r="Q11" t="str">
            <v>亀山電設係長</v>
          </cell>
          <cell r="R11" t="str">
            <v>小嶋機設係長</v>
          </cell>
        </row>
        <row r="12">
          <cell r="D12" t="str">
            <v>中西設計官</v>
          </cell>
          <cell r="E12" t="str">
            <v>杉浦設企係長</v>
          </cell>
          <cell r="F12" t="str">
            <v>亀山電設係長</v>
          </cell>
          <cell r="G12" t="str">
            <v>小嶋機設係長</v>
          </cell>
          <cell r="H12" t="str">
            <v>細田設積係長</v>
          </cell>
          <cell r="I12" t="str">
            <v>加藤(総)補佐</v>
          </cell>
          <cell r="J12" t="str">
            <v>杉山(入)補佐</v>
          </cell>
          <cell r="K12" t="str">
            <v>村山技審係長</v>
          </cell>
          <cell r="L12" t="str">
            <v>横井工検係長</v>
          </cell>
          <cell r="M12" t="str">
            <v>中野施評係長</v>
          </cell>
          <cell r="N12" t="str">
            <v>大川技管係長</v>
          </cell>
          <cell r="O12" t="str">
            <v>橋本建築補佐</v>
          </cell>
          <cell r="P12" t="str">
            <v>都築専門官</v>
          </cell>
          <cell r="Q12" t="str">
            <v>武居設計官</v>
          </cell>
          <cell r="R12" t="str">
            <v>真鍋建企係長</v>
          </cell>
        </row>
        <row r="13">
          <cell r="D13" t="str">
            <v>伊東調査官</v>
          </cell>
          <cell r="E13" t="str">
            <v>青木積調官</v>
          </cell>
          <cell r="F13" t="str">
            <v>塩崎管理官</v>
          </cell>
          <cell r="G13" t="str">
            <v>村上計画課長</v>
          </cell>
          <cell r="H13" t="str">
            <v>頼本建築課長</v>
          </cell>
          <cell r="I13" t="str">
            <v>福山設備課長</v>
          </cell>
          <cell r="J13" t="str">
            <v>清水技評課長</v>
          </cell>
          <cell r="K13" t="str">
            <v>吉野保監室長</v>
          </cell>
          <cell r="L13" t="str">
            <v>伊東調査官</v>
          </cell>
          <cell r="M13" t="str">
            <v>青木積調官</v>
          </cell>
          <cell r="N13" t="str">
            <v>塩崎管理官</v>
          </cell>
          <cell r="O13" t="str">
            <v>村上計画課長</v>
          </cell>
          <cell r="P13" t="str">
            <v>頼本建築課長</v>
          </cell>
          <cell r="Q13" t="str">
            <v>福山設備課長</v>
          </cell>
          <cell r="R13" t="str">
            <v>清水技評課長</v>
          </cell>
        </row>
        <row r="14">
          <cell r="D14" t="str">
            <v>全員</v>
          </cell>
          <cell r="E14" t="str">
            <v>全員</v>
          </cell>
          <cell r="F14" t="str">
            <v>全員</v>
          </cell>
          <cell r="G14" t="str">
            <v>全員</v>
          </cell>
          <cell r="H14" t="str">
            <v>全員</v>
          </cell>
          <cell r="I14" t="str">
            <v>全員</v>
          </cell>
          <cell r="J14" t="str">
            <v>全員</v>
          </cell>
          <cell r="K14" t="str">
            <v>全員</v>
          </cell>
          <cell r="L14" t="str">
            <v>全員</v>
          </cell>
          <cell r="M14" t="str">
            <v>全員</v>
          </cell>
          <cell r="N14" t="str">
            <v>全員</v>
          </cell>
          <cell r="O14" t="str">
            <v>全員</v>
          </cell>
          <cell r="P14" t="str">
            <v>全員</v>
          </cell>
          <cell r="Q14" t="str">
            <v>全員</v>
          </cell>
          <cell r="R14" t="str">
            <v>全員</v>
          </cell>
        </row>
        <row r="15">
          <cell r="C15" t="str">
            <v>班</v>
          </cell>
          <cell r="D15">
            <v>16</v>
          </cell>
          <cell r="E15">
            <v>17</v>
          </cell>
          <cell r="F15">
            <v>18</v>
          </cell>
          <cell r="G15">
            <v>19</v>
          </cell>
          <cell r="H15">
            <v>20</v>
          </cell>
          <cell r="I15">
            <v>21</v>
          </cell>
          <cell r="J15">
            <v>22</v>
          </cell>
          <cell r="K15">
            <v>23</v>
          </cell>
          <cell r="L15">
            <v>24</v>
          </cell>
          <cell r="M15">
            <v>25</v>
          </cell>
          <cell r="N15">
            <v>26</v>
          </cell>
          <cell r="O15">
            <v>27</v>
          </cell>
          <cell r="P15">
            <v>28</v>
          </cell>
          <cell r="Q15">
            <v>29</v>
          </cell>
          <cell r="R15">
            <v>30</v>
          </cell>
          <cell r="S15">
            <v>31</v>
          </cell>
        </row>
        <row r="16">
          <cell r="D16" t="str">
            <v>木</v>
          </cell>
          <cell r="E16" t="str">
            <v>金</v>
          </cell>
          <cell r="F16" t="str">
            <v>土</v>
          </cell>
          <cell r="G16" t="str">
            <v>日</v>
          </cell>
          <cell r="H16" t="str">
            <v>月</v>
          </cell>
          <cell r="I16" t="str">
            <v>火</v>
          </cell>
          <cell r="J16" t="str">
            <v>水</v>
          </cell>
          <cell r="K16" t="str">
            <v>木</v>
          </cell>
          <cell r="L16" t="str">
            <v>金</v>
          </cell>
          <cell r="M16" t="str">
            <v>土</v>
          </cell>
          <cell r="N16" t="str">
            <v>日</v>
          </cell>
          <cell r="O16" t="str">
            <v>月</v>
          </cell>
          <cell r="P16" t="str">
            <v>火</v>
          </cell>
          <cell r="Q16" t="str">
            <v>水</v>
          </cell>
          <cell r="R16" t="str">
            <v>木</v>
          </cell>
          <cell r="S16" t="str">
            <v>金</v>
          </cell>
        </row>
        <row r="17">
          <cell r="B17" t="str">
            <v>注意体制</v>
          </cell>
          <cell r="C17" t="str">
            <v>庶連</v>
          </cell>
          <cell r="D17" t="str">
            <v>森下企画係長</v>
          </cell>
          <cell r="E17" t="str">
            <v>松山調査係長</v>
          </cell>
          <cell r="F17" t="str">
            <v>守山専門員</v>
          </cell>
          <cell r="G17" t="str">
            <v>橋野(事)補佐</v>
          </cell>
          <cell r="H17" t="str">
            <v>北原(技)補佐</v>
          </cell>
          <cell r="I17" t="str">
            <v>森専門官</v>
          </cell>
          <cell r="J17" t="str">
            <v>石垣専門官</v>
          </cell>
          <cell r="K17" t="str">
            <v>大石総務係長</v>
          </cell>
          <cell r="L17" t="str">
            <v>林経理係長</v>
          </cell>
          <cell r="M17" t="str">
            <v>森下企画係長</v>
          </cell>
          <cell r="N17" t="str">
            <v>松山調査係長</v>
          </cell>
          <cell r="O17" t="str">
            <v>守山専門員</v>
          </cell>
          <cell r="P17" t="str">
            <v>橋野(事)補佐</v>
          </cell>
          <cell r="Q17" t="str">
            <v>北原(技)補佐</v>
          </cell>
          <cell r="R17" t="str">
            <v>森専門官</v>
          </cell>
          <cell r="S17" t="str">
            <v>石垣専門官</v>
          </cell>
        </row>
        <row r="18">
          <cell r="C18" t="str">
            <v>情Ⅱ</v>
          </cell>
          <cell r="D18" t="str">
            <v>中村管理係長</v>
          </cell>
          <cell r="E18" t="str">
            <v>藤吉保全係長</v>
          </cell>
          <cell r="F18" t="str">
            <v>堀工事係長</v>
          </cell>
          <cell r="G18" t="str">
            <v>對木保監補佐</v>
          </cell>
          <cell r="H18" t="str">
            <v>杉江監督官</v>
          </cell>
          <cell r="I18" t="str">
            <v>柳澤監督官</v>
          </cell>
          <cell r="J18" t="str">
            <v>中村管理係長</v>
          </cell>
          <cell r="K18" t="str">
            <v>藤吉保全係長</v>
          </cell>
          <cell r="L18" t="str">
            <v>堀工事係長</v>
          </cell>
          <cell r="M18" t="str">
            <v>對木保監補佐</v>
          </cell>
          <cell r="N18" t="str">
            <v>杉江監督官</v>
          </cell>
          <cell r="O18" t="str">
            <v>柳澤監督官</v>
          </cell>
          <cell r="P18" t="str">
            <v>中村管理係長</v>
          </cell>
          <cell r="Q18" t="str">
            <v>藤吉保全係長</v>
          </cell>
          <cell r="R18" t="str">
            <v>堀工事係長</v>
          </cell>
          <cell r="S18" t="str">
            <v>對木保監補佐</v>
          </cell>
        </row>
        <row r="19">
          <cell r="C19" t="str">
            <v>情Ⅰ</v>
          </cell>
          <cell r="D19" t="str">
            <v>細田設積係長</v>
          </cell>
          <cell r="E19" t="str">
            <v>加藤(総)補佐</v>
          </cell>
          <cell r="F19" t="str">
            <v>杉山(入)補佐</v>
          </cell>
          <cell r="G19" t="str">
            <v>村山技審係長</v>
          </cell>
          <cell r="H19" t="str">
            <v>横井工検係長</v>
          </cell>
          <cell r="I19" t="str">
            <v>中野施評係長</v>
          </cell>
          <cell r="J19" t="str">
            <v>大川技管係長</v>
          </cell>
          <cell r="K19" t="str">
            <v>橋本建築補佐</v>
          </cell>
          <cell r="L19" t="str">
            <v>都築専門官</v>
          </cell>
          <cell r="M19" t="str">
            <v>武居設計官</v>
          </cell>
          <cell r="N19" t="str">
            <v>真鍋建企係長</v>
          </cell>
          <cell r="O19" t="str">
            <v>赤池設審係長</v>
          </cell>
          <cell r="P19" t="str">
            <v>中田構造係長</v>
          </cell>
          <cell r="Q19" t="str">
            <v>中村積算係長</v>
          </cell>
          <cell r="R19" t="str">
            <v>村上専門員</v>
          </cell>
          <cell r="S19" t="str">
            <v>永井(総)補佐</v>
          </cell>
        </row>
        <row r="20">
          <cell r="D20" t="str">
            <v>赤池設審係長</v>
          </cell>
          <cell r="E20" t="str">
            <v>中田構造係長</v>
          </cell>
          <cell r="F20" t="str">
            <v>中村積算係長</v>
          </cell>
          <cell r="G20" t="str">
            <v>村上専門員</v>
          </cell>
          <cell r="H20" t="str">
            <v>永井(総)補佐</v>
          </cell>
          <cell r="I20" t="str">
            <v>武田(業)補佐</v>
          </cell>
          <cell r="J20" t="str">
            <v>柴田専門官</v>
          </cell>
          <cell r="K20" t="str">
            <v>中西設計官</v>
          </cell>
          <cell r="L20" t="str">
            <v>杉浦設企係長</v>
          </cell>
          <cell r="M20" t="str">
            <v>亀山電設係長</v>
          </cell>
          <cell r="N20" t="str">
            <v>小嶋機設係長</v>
          </cell>
          <cell r="O20" t="str">
            <v>細田設積係長</v>
          </cell>
          <cell r="P20" t="str">
            <v>加藤(総)補佐</v>
          </cell>
          <cell r="Q20" t="str">
            <v>杉山(入)補佐</v>
          </cell>
          <cell r="R20" t="str">
            <v>村山技審係長</v>
          </cell>
          <cell r="S20" t="str">
            <v>横井工検係長</v>
          </cell>
        </row>
        <row r="21">
          <cell r="D21" t="str">
            <v>吉野保監室長</v>
          </cell>
          <cell r="E21" t="str">
            <v>伊東調査官</v>
          </cell>
          <cell r="F21" t="str">
            <v>青木積調官</v>
          </cell>
          <cell r="G21" t="str">
            <v>塩崎管理官</v>
          </cell>
          <cell r="H21" t="str">
            <v>村上計画課長</v>
          </cell>
          <cell r="I21" t="str">
            <v>頼本建築課長</v>
          </cell>
          <cell r="J21" t="str">
            <v>福山設備課長</v>
          </cell>
          <cell r="K21" t="str">
            <v>清水技評課長</v>
          </cell>
          <cell r="L21" t="str">
            <v>吉野保監室長</v>
          </cell>
          <cell r="M21" t="str">
            <v>伊東調査官</v>
          </cell>
          <cell r="N21" t="str">
            <v>青木積調官</v>
          </cell>
          <cell r="O21" t="str">
            <v>塩崎管理官</v>
          </cell>
          <cell r="P21" t="str">
            <v>村上計画課長</v>
          </cell>
          <cell r="Q21" t="str">
            <v>頼本建築課長</v>
          </cell>
          <cell r="R21" t="str">
            <v>福山設備課長</v>
          </cell>
          <cell r="S21" t="str">
            <v>清水技評課長</v>
          </cell>
        </row>
        <row r="22">
          <cell r="D22" t="str">
            <v>全員</v>
          </cell>
          <cell r="E22" t="str">
            <v>全員</v>
          </cell>
          <cell r="F22" t="str">
            <v>全員</v>
          </cell>
          <cell r="G22" t="str">
            <v>全員</v>
          </cell>
          <cell r="H22" t="str">
            <v>全員</v>
          </cell>
          <cell r="I22" t="str">
            <v>全員</v>
          </cell>
          <cell r="J22" t="str">
            <v>全員</v>
          </cell>
          <cell r="K22" t="str">
            <v>全員</v>
          </cell>
          <cell r="L22" t="str">
            <v>全員</v>
          </cell>
          <cell r="M22" t="str">
            <v>全員</v>
          </cell>
          <cell r="N22" t="str">
            <v>全員</v>
          </cell>
          <cell r="O22" t="str">
            <v>全員</v>
          </cell>
          <cell r="P22" t="str">
            <v>全員</v>
          </cell>
          <cell r="Q22" t="str">
            <v>全員</v>
          </cell>
          <cell r="R22" t="str">
            <v>全員</v>
          </cell>
          <cell r="S22" t="str">
            <v>全員</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メイン"/>
      <sheetName val="請求書"/>
      <sheetName val="設定"/>
      <sheetName val="or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縦型表紙 (0)"/>
      <sheetName val="使い方"/>
      <sheetName val="縦型表紙 (1)"/>
      <sheetName val="縦3枚両面形式 (0)"/>
      <sheetName val="横2枚形式 (0)"/>
      <sheetName val="縦3枚形式 (0)"/>
    </sheetNames>
    <sheetDataSet>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1.vml" /><Relationship Id="rId3" Type="http://schemas.openxmlformats.org/officeDocument/2006/relationships/drawing" Target="../drawings/drawing7.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O28"/>
  <sheetViews>
    <sheetView view="pageBreakPreview" zoomScaleSheetLayoutView="100" zoomScalePageLayoutView="0" workbookViewId="0" topLeftCell="A10">
      <selection activeCell="C13" sqref="C13:K13"/>
    </sheetView>
  </sheetViews>
  <sheetFormatPr defaultColWidth="9.00390625" defaultRowHeight="18.75" customHeight="1"/>
  <cols>
    <col min="1" max="1" width="3.625" style="16" customWidth="1"/>
    <col min="2" max="2" width="12.625" style="16" customWidth="1"/>
    <col min="3" max="3" width="5.625" style="16" customWidth="1"/>
    <col min="4" max="4" width="3.625" style="16" customWidth="1"/>
    <col min="5" max="5" width="5.625" style="16" customWidth="1"/>
    <col min="6" max="6" width="4.125" style="16" customWidth="1"/>
    <col min="7" max="7" width="3.125" style="16" customWidth="1"/>
    <col min="8" max="8" width="4.125" style="16" customWidth="1"/>
    <col min="9" max="9" width="3.125" style="16" customWidth="1"/>
    <col min="10" max="10" width="4.125" style="16" customWidth="1"/>
    <col min="11" max="11" width="3.125" style="16" customWidth="1"/>
    <col min="12" max="12" width="3.625" style="16" customWidth="1"/>
    <col min="13" max="16384" width="9.00390625" style="16" customWidth="1"/>
  </cols>
  <sheetData>
    <row r="1" ht="18" customHeight="1">
      <c r="C1" s="23"/>
    </row>
    <row r="2" spans="3:8" ht="18" customHeight="1">
      <c r="C2" s="282"/>
      <c r="D2" s="29" t="s">
        <v>561</v>
      </c>
      <c r="E2" s="283" t="s">
        <v>562</v>
      </c>
      <c r="F2" s="29" t="s">
        <v>563</v>
      </c>
      <c r="G2" s="29"/>
      <c r="H2" s="284"/>
    </row>
    <row r="3" spans="1:15" s="165" customFormat="1" ht="18" customHeight="1">
      <c r="A3" s="162"/>
      <c r="B3" s="166" t="s">
        <v>412</v>
      </c>
      <c r="D3" s="164"/>
      <c r="E3" s="164"/>
      <c r="F3" s="164"/>
      <c r="G3" s="164"/>
      <c r="H3" s="164"/>
      <c r="I3" s="164"/>
      <c r="L3" s="162"/>
      <c r="M3" s="162"/>
      <c r="N3" s="162"/>
      <c r="O3" s="162"/>
    </row>
    <row r="4" spans="2:11" ht="18.75" customHeight="1">
      <c r="B4" s="365" t="s">
        <v>408</v>
      </c>
      <c r="C4" s="468" t="s">
        <v>349</v>
      </c>
      <c r="D4" s="468"/>
      <c r="E4" s="468"/>
      <c r="F4" s="468"/>
      <c r="G4" s="468"/>
      <c r="H4" s="468"/>
      <c r="I4" s="468"/>
      <c r="J4" s="468"/>
      <c r="K4" s="468"/>
    </row>
    <row r="5" spans="2:11" ht="18.75" customHeight="1">
      <c r="B5" s="365" t="s">
        <v>407</v>
      </c>
      <c r="C5" s="468" t="s">
        <v>386</v>
      </c>
      <c r="D5" s="468"/>
      <c r="E5" s="468"/>
      <c r="F5" s="468"/>
      <c r="G5" s="468"/>
      <c r="H5" s="468"/>
      <c r="I5" s="468"/>
      <c r="J5" s="468"/>
      <c r="K5" s="468"/>
    </row>
    <row r="6" spans="2:11" ht="18.75" customHeight="1">
      <c r="B6" s="365" t="s">
        <v>406</v>
      </c>
      <c r="C6" s="468" t="s">
        <v>350</v>
      </c>
      <c r="D6" s="468"/>
      <c r="E6" s="468"/>
      <c r="F6" s="468"/>
      <c r="G6" s="468"/>
      <c r="H6" s="468"/>
      <c r="I6" s="468"/>
      <c r="J6" s="468"/>
      <c r="K6" s="468"/>
    </row>
    <row r="7" spans="2:11" ht="18.75" customHeight="1">
      <c r="B7" s="365" t="s">
        <v>405</v>
      </c>
      <c r="C7" s="468" t="s">
        <v>351</v>
      </c>
      <c r="D7" s="468"/>
      <c r="E7" s="468"/>
      <c r="F7" s="468"/>
      <c r="G7" s="468"/>
      <c r="H7" s="468"/>
      <c r="I7" s="468"/>
      <c r="J7" s="468"/>
      <c r="K7" s="468"/>
    </row>
    <row r="8" spans="2:11" ht="18.75" customHeight="1">
      <c r="B8" s="172" t="s">
        <v>199</v>
      </c>
      <c r="C8" s="468" t="s">
        <v>352</v>
      </c>
      <c r="D8" s="468"/>
      <c r="E8" s="468"/>
      <c r="F8" s="468"/>
      <c r="G8" s="468"/>
      <c r="H8" s="468"/>
      <c r="I8" s="468"/>
      <c r="J8" s="468"/>
      <c r="K8" s="468"/>
    </row>
    <row r="9" spans="2:11" ht="18.75" customHeight="1">
      <c r="B9" s="172" t="s">
        <v>720</v>
      </c>
      <c r="C9" s="468" t="s">
        <v>357</v>
      </c>
      <c r="D9" s="468"/>
      <c r="E9" s="468"/>
      <c r="F9" s="468"/>
      <c r="G9" s="468"/>
      <c r="H9" s="468"/>
      <c r="I9" s="468"/>
      <c r="J9" s="468"/>
      <c r="K9" s="468"/>
    </row>
    <row r="10" spans="1:13" s="282" customFormat="1" ht="18" customHeight="1">
      <c r="A10" s="281"/>
      <c r="B10" s="366"/>
      <c r="C10" s="281"/>
      <c r="D10" s="281"/>
      <c r="E10" s="281"/>
      <c r="F10" s="281"/>
      <c r="G10" s="281"/>
      <c r="H10" s="281"/>
      <c r="I10" s="281"/>
      <c r="J10" s="281"/>
      <c r="K10" s="281"/>
      <c r="L10" s="281"/>
      <c r="M10" s="29"/>
    </row>
    <row r="11" spans="1:13" s="165" customFormat="1" ht="18" customHeight="1">
      <c r="A11" s="162"/>
      <c r="B11" s="163" t="s">
        <v>554</v>
      </c>
      <c r="C11" s="164"/>
      <c r="D11" s="164"/>
      <c r="E11" s="164"/>
      <c r="F11" s="164"/>
      <c r="G11" s="164"/>
      <c r="H11" s="164"/>
      <c r="I11" s="164"/>
      <c r="L11" s="162"/>
      <c r="M11" s="162"/>
    </row>
    <row r="12" spans="2:11" ht="18.75" customHeight="1">
      <c r="B12" s="172" t="s">
        <v>404</v>
      </c>
      <c r="C12" s="468" t="s">
        <v>847</v>
      </c>
      <c r="D12" s="468"/>
      <c r="E12" s="468"/>
      <c r="F12" s="468"/>
      <c r="G12" s="468"/>
      <c r="H12" s="468"/>
      <c r="I12" s="468"/>
      <c r="J12" s="468"/>
      <c r="K12" s="468"/>
    </row>
    <row r="13" spans="2:11" ht="18.75" customHeight="1">
      <c r="B13" s="365" t="s">
        <v>678</v>
      </c>
      <c r="C13" s="468" t="s">
        <v>410</v>
      </c>
      <c r="D13" s="468"/>
      <c r="E13" s="468"/>
      <c r="F13" s="468"/>
      <c r="G13" s="468"/>
      <c r="H13" s="468"/>
      <c r="I13" s="468"/>
      <c r="J13" s="468"/>
      <c r="K13" s="468"/>
    </row>
    <row r="14" spans="2:11" ht="18.75" customHeight="1">
      <c r="B14" s="365" t="s">
        <v>679</v>
      </c>
      <c r="C14" s="468" t="s">
        <v>409</v>
      </c>
      <c r="D14" s="468"/>
      <c r="E14" s="468"/>
      <c r="F14" s="468"/>
      <c r="G14" s="468"/>
      <c r="H14" s="468"/>
      <c r="I14" s="468"/>
      <c r="J14" s="468"/>
      <c r="K14" s="468"/>
    </row>
    <row r="15" spans="1:13" s="165" customFormat="1" ht="18" customHeight="1">
      <c r="A15" s="162"/>
      <c r="B15" s="167"/>
      <c r="C15" s="164"/>
      <c r="D15" s="164"/>
      <c r="E15" s="164"/>
      <c r="F15" s="164"/>
      <c r="G15" s="164"/>
      <c r="H15" s="164"/>
      <c r="I15" s="164"/>
      <c r="L15" s="162"/>
      <c r="M15" s="162"/>
    </row>
    <row r="16" spans="1:13" s="165" customFormat="1" ht="18" customHeight="1">
      <c r="A16" s="162"/>
      <c r="B16" s="163" t="s">
        <v>555</v>
      </c>
      <c r="C16" s="164"/>
      <c r="D16" s="164"/>
      <c r="E16" s="164"/>
      <c r="F16" s="164"/>
      <c r="G16" s="164"/>
      <c r="H16" s="164"/>
      <c r="I16" s="164"/>
      <c r="L16" s="162"/>
      <c r="M16" s="162"/>
    </row>
    <row r="17" spans="2:11" ht="18.75" customHeight="1">
      <c r="B17" s="172" t="s">
        <v>680</v>
      </c>
      <c r="C17" s="468" t="s">
        <v>353</v>
      </c>
      <c r="D17" s="468"/>
      <c r="E17" s="468"/>
      <c r="F17" s="468"/>
      <c r="G17" s="468"/>
      <c r="H17" s="468"/>
      <c r="I17" s="468"/>
      <c r="J17" s="468"/>
      <c r="K17" s="468"/>
    </row>
    <row r="18" spans="2:11" ht="18.75" customHeight="1">
      <c r="B18" s="172" t="s">
        <v>721</v>
      </c>
      <c r="C18" s="468" t="s">
        <v>354</v>
      </c>
      <c r="D18" s="468"/>
      <c r="E18" s="468"/>
      <c r="F18" s="468"/>
      <c r="G18" s="468"/>
      <c r="H18" s="468"/>
      <c r="I18" s="468"/>
      <c r="J18" s="468"/>
      <c r="K18" s="468"/>
    </row>
    <row r="19" spans="2:11" ht="18.75" customHeight="1">
      <c r="B19" s="172" t="s">
        <v>413</v>
      </c>
      <c r="C19" s="468" t="s">
        <v>387</v>
      </c>
      <c r="D19" s="468"/>
      <c r="E19" s="468"/>
      <c r="F19" s="468"/>
      <c r="G19" s="468"/>
      <c r="H19" s="468"/>
      <c r="I19" s="468"/>
      <c r="J19" s="468"/>
      <c r="K19" s="468"/>
    </row>
    <row r="20" spans="2:11" ht="18.75" customHeight="1">
      <c r="B20" s="472" t="s">
        <v>385</v>
      </c>
      <c r="C20" s="19" t="s">
        <v>414</v>
      </c>
      <c r="D20" s="471"/>
      <c r="E20" s="471"/>
      <c r="F20" s="471"/>
      <c r="G20" s="471"/>
      <c r="H20" s="471"/>
      <c r="I20" s="471"/>
      <c r="J20" s="471"/>
      <c r="K20" s="471"/>
    </row>
    <row r="21" spans="2:11" ht="18.75" customHeight="1">
      <c r="B21" s="472"/>
      <c r="C21" s="19" t="s">
        <v>415</v>
      </c>
      <c r="D21" s="471"/>
      <c r="E21" s="471"/>
      <c r="F21" s="471"/>
      <c r="G21" s="471"/>
      <c r="H21" s="471"/>
      <c r="I21" s="471"/>
      <c r="J21" s="471"/>
      <c r="K21" s="471"/>
    </row>
    <row r="22" spans="2:11" ht="18.75" customHeight="1">
      <c r="B22" s="172" t="s">
        <v>559</v>
      </c>
      <c r="C22" s="469"/>
      <c r="D22" s="470"/>
      <c r="E22" s="160" t="s">
        <v>365</v>
      </c>
      <c r="F22" s="161" t="s">
        <v>464</v>
      </c>
      <c r="G22" s="160" t="s">
        <v>345</v>
      </c>
      <c r="H22" s="161" t="s">
        <v>465</v>
      </c>
      <c r="I22" s="160" t="s">
        <v>348</v>
      </c>
      <c r="J22" s="161" t="s">
        <v>464</v>
      </c>
      <c r="K22" s="160" t="s">
        <v>347</v>
      </c>
    </row>
    <row r="23" spans="1:11" ht="18.75" customHeight="1">
      <c r="A23" s="16" t="s">
        <v>411</v>
      </c>
      <c r="B23" s="172" t="s">
        <v>560</v>
      </c>
      <c r="C23" s="469"/>
      <c r="D23" s="470"/>
      <c r="E23" s="19" t="s">
        <v>366</v>
      </c>
      <c r="F23" s="20" t="s">
        <v>463</v>
      </c>
      <c r="G23" s="19" t="s">
        <v>345</v>
      </c>
      <c r="H23" s="20" t="s">
        <v>463</v>
      </c>
      <c r="I23" s="19" t="s">
        <v>348</v>
      </c>
      <c r="J23" s="20" t="s">
        <v>463</v>
      </c>
      <c r="K23" s="19" t="s">
        <v>347</v>
      </c>
    </row>
    <row r="24" spans="1:11" ht="18.75" customHeight="1">
      <c r="A24" s="16" t="s">
        <v>556</v>
      </c>
      <c r="B24" s="472" t="s">
        <v>688</v>
      </c>
      <c r="C24" s="473" t="s">
        <v>341</v>
      </c>
      <c r="D24" s="17" t="s">
        <v>343</v>
      </c>
      <c r="E24" s="17" t="s">
        <v>366</v>
      </c>
      <c r="F24" s="21" t="s">
        <v>463</v>
      </c>
      <c r="G24" s="17" t="s">
        <v>345</v>
      </c>
      <c r="H24" s="21" t="s">
        <v>463</v>
      </c>
      <c r="I24" s="17" t="s">
        <v>346</v>
      </c>
      <c r="J24" s="21" t="s">
        <v>463</v>
      </c>
      <c r="K24" s="17" t="s">
        <v>347</v>
      </c>
    </row>
    <row r="25" spans="2:11" ht="18.75" customHeight="1">
      <c r="B25" s="472"/>
      <c r="C25" s="474"/>
      <c r="D25" s="18" t="s">
        <v>344</v>
      </c>
      <c r="E25" s="18" t="s">
        <v>365</v>
      </c>
      <c r="F25" s="22" t="s">
        <v>463</v>
      </c>
      <c r="G25" s="18" t="s">
        <v>345</v>
      </c>
      <c r="H25" s="22" t="s">
        <v>463</v>
      </c>
      <c r="I25" s="18" t="s">
        <v>346</v>
      </c>
      <c r="J25" s="22" t="s">
        <v>463</v>
      </c>
      <c r="K25" s="18" t="s">
        <v>347</v>
      </c>
    </row>
    <row r="26" spans="2:11" ht="18.75" customHeight="1">
      <c r="B26" s="472"/>
      <c r="C26" s="19" t="s">
        <v>342</v>
      </c>
      <c r="D26" s="19" t="s">
        <v>344</v>
      </c>
      <c r="E26" s="19" t="s">
        <v>366</v>
      </c>
      <c r="F26" s="20" t="s">
        <v>463</v>
      </c>
      <c r="G26" s="19" t="s">
        <v>345</v>
      </c>
      <c r="H26" s="20" t="s">
        <v>463</v>
      </c>
      <c r="I26" s="19" t="s">
        <v>346</v>
      </c>
      <c r="J26" s="20" t="s">
        <v>463</v>
      </c>
      <c r="K26" s="19" t="s">
        <v>347</v>
      </c>
    </row>
    <row r="27" spans="2:11" ht="18.75" customHeight="1">
      <c r="B27" s="172" t="s">
        <v>558</v>
      </c>
      <c r="C27" s="469"/>
      <c r="D27" s="470"/>
      <c r="E27" s="19" t="s">
        <v>366</v>
      </c>
      <c r="F27" s="20" t="s">
        <v>463</v>
      </c>
      <c r="G27" s="19" t="s">
        <v>345</v>
      </c>
      <c r="H27" s="20" t="s">
        <v>463</v>
      </c>
      <c r="I27" s="19" t="s">
        <v>346</v>
      </c>
      <c r="J27" s="20" t="s">
        <v>463</v>
      </c>
      <c r="K27" s="19" t="s">
        <v>347</v>
      </c>
    </row>
    <row r="28" spans="2:11" ht="18.75" customHeight="1">
      <c r="B28" s="367" t="s">
        <v>557</v>
      </c>
      <c r="C28" s="469"/>
      <c r="D28" s="470"/>
      <c r="E28" s="19" t="s">
        <v>366</v>
      </c>
      <c r="F28" s="20" t="s">
        <v>463</v>
      </c>
      <c r="G28" s="19" t="s">
        <v>345</v>
      </c>
      <c r="H28" s="20" t="s">
        <v>463</v>
      </c>
      <c r="I28" s="19" t="s">
        <v>346</v>
      </c>
      <c r="J28" s="20" t="s">
        <v>463</v>
      </c>
      <c r="K28" s="19" t="s">
        <v>347</v>
      </c>
    </row>
  </sheetData>
  <sheetProtection/>
  <mergeCells count="21">
    <mergeCell ref="B24:B26"/>
    <mergeCell ref="C24:C25"/>
    <mergeCell ref="C9:K9"/>
    <mergeCell ref="C8:K8"/>
    <mergeCell ref="C22:D22"/>
    <mergeCell ref="C4:K4"/>
    <mergeCell ref="C14:K14"/>
    <mergeCell ref="C13:K13"/>
    <mergeCell ref="C12:K12"/>
    <mergeCell ref="B20:B21"/>
    <mergeCell ref="C6:K6"/>
    <mergeCell ref="C5:K5"/>
    <mergeCell ref="D20:K20"/>
    <mergeCell ref="C23:D23"/>
    <mergeCell ref="C19:K19"/>
    <mergeCell ref="C18:K18"/>
    <mergeCell ref="C17:K17"/>
    <mergeCell ref="C27:D27"/>
    <mergeCell ref="D21:K21"/>
    <mergeCell ref="C28:D28"/>
    <mergeCell ref="C7:K7"/>
  </mergeCells>
  <dataValidations count="1">
    <dataValidation type="list" showInputMessage="1" showErrorMessage="1" sqref="C19">
      <formula1>"　,那覇浄化センター,宜野湾浄化センター,具志川浄化センター,西原浄化センター"</formula1>
    </dataValidation>
  </dataValidation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A1:I38"/>
  <sheetViews>
    <sheetView view="pageBreakPreview" zoomScale="90" zoomScaleSheetLayoutView="90" zoomScalePageLayoutView="0" workbookViewId="0" topLeftCell="A1">
      <selection activeCell="A16" sqref="A16:C16"/>
    </sheetView>
  </sheetViews>
  <sheetFormatPr defaultColWidth="9.00390625" defaultRowHeight="13.5"/>
  <cols>
    <col min="1" max="2" width="3.125" style="282" customWidth="1"/>
    <col min="3" max="3" width="14.50390625" style="282" customWidth="1"/>
    <col min="4" max="4" width="16.25390625" style="282" customWidth="1"/>
    <col min="5" max="5" width="9.75390625" style="282" customWidth="1"/>
    <col min="6" max="6" width="6.00390625" style="282" customWidth="1"/>
    <col min="7" max="7" width="10.875" style="282" customWidth="1"/>
    <col min="8" max="8" width="6.25390625" style="282" customWidth="1"/>
    <col min="9" max="9" width="16.25390625" style="282" customWidth="1"/>
    <col min="10" max="16384" width="9.00390625" style="282" customWidth="1"/>
  </cols>
  <sheetData>
    <row r="1" spans="1:9" ht="18" customHeight="1">
      <c r="A1" s="73" t="s">
        <v>293</v>
      </c>
      <c r="B1" s="73"/>
      <c r="C1" s="73"/>
      <c r="D1" s="73"/>
      <c r="E1" s="73"/>
      <c r="F1" s="73"/>
      <c r="G1" s="73"/>
      <c r="H1" s="73"/>
      <c r="I1" s="73"/>
    </row>
    <row r="2" spans="1:9" ht="18" customHeight="1">
      <c r="A2" s="73"/>
      <c r="B2" s="73"/>
      <c r="C2" s="73"/>
      <c r="D2" s="73"/>
      <c r="E2" s="73"/>
      <c r="F2" s="73"/>
      <c r="G2" s="73"/>
      <c r="H2" s="73"/>
      <c r="I2" s="73"/>
    </row>
    <row r="3" ht="18" customHeight="1">
      <c r="I3" s="75" t="s">
        <v>837</v>
      </c>
    </row>
    <row r="4" spans="1:9" ht="18" customHeight="1">
      <c r="A4" s="73"/>
      <c r="B4" s="73"/>
      <c r="C4" s="73"/>
      <c r="D4" s="73"/>
      <c r="E4" s="73"/>
      <c r="F4" s="73"/>
      <c r="G4" s="73"/>
      <c r="H4" s="73"/>
      <c r="I4" s="73"/>
    </row>
    <row r="5" ht="18" customHeight="1">
      <c r="A5" s="74" t="s">
        <v>401</v>
      </c>
    </row>
    <row r="6" ht="18" customHeight="1">
      <c r="A6" s="82" t="str">
        <f>"　所長　"&amp;'入力シート'!C12&amp;"　殿"</f>
        <v>　所長　〇〇　〇〇　殿</v>
      </c>
    </row>
    <row r="7" spans="2:8" ht="18" customHeight="1">
      <c r="B7" s="73"/>
      <c r="C7" s="73"/>
      <c r="D7" s="73"/>
      <c r="E7" s="74" t="s">
        <v>42</v>
      </c>
      <c r="F7" s="73"/>
      <c r="G7" s="74" t="str">
        <f>'入力シート'!C4</f>
        <v>○○市○○△丁目△番△号</v>
      </c>
      <c r="H7" s="73"/>
    </row>
    <row r="8" spans="2:9" ht="18" customHeight="1">
      <c r="B8" s="73"/>
      <c r="C8" s="73"/>
      <c r="D8" s="73"/>
      <c r="E8" s="82" t="s">
        <v>295</v>
      </c>
      <c r="F8" s="73"/>
      <c r="G8" s="74" t="str">
        <f>'入力シート'!C5</f>
        <v>○○株式会社</v>
      </c>
      <c r="H8" s="73"/>
      <c r="I8" s="75"/>
    </row>
    <row r="9" spans="2:9" ht="18" customHeight="1">
      <c r="B9" s="73"/>
      <c r="C9" s="73"/>
      <c r="D9" s="73"/>
      <c r="E9" s="82" t="s">
        <v>296</v>
      </c>
      <c r="F9" s="73"/>
      <c r="G9" s="74" t="str">
        <f>'入力シート'!C6&amp;"　"&amp;'入力シート'!C7&amp;"　印"</f>
        <v>代表取締役　建設　太郎　印</v>
      </c>
      <c r="H9" s="82"/>
      <c r="I9" s="73"/>
    </row>
    <row r="10" spans="2:9" ht="18" customHeight="1">
      <c r="B10" s="73"/>
      <c r="C10" s="73"/>
      <c r="D10" s="73"/>
      <c r="E10" s="73"/>
      <c r="F10" s="73"/>
      <c r="G10" s="73"/>
      <c r="H10" s="73"/>
      <c r="I10" s="73"/>
    </row>
    <row r="11" spans="1:9" ht="18" customHeight="1">
      <c r="A11" s="73"/>
      <c r="B11" s="73"/>
      <c r="C11" s="73"/>
      <c r="D11" s="73"/>
      <c r="I11" s="75"/>
    </row>
    <row r="12" spans="1:9" ht="18" customHeight="1">
      <c r="A12" s="559" t="s">
        <v>294</v>
      </c>
      <c r="B12" s="559"/>
      <c r="C12" s="559"/>
      <c r="D12" s="559"/>
      <c r="E12" s="559"/>
      <c r="F12" s="559"/>
      <c r="G12" s="559"/>
      <c r="H12" s="559"/>
      <c r="I12" s="559"/>
    </row>
    <row r="13" ht="18" customHeight="1"/>
    <row r="14" spans="1:9" ht="30" customHeight="1">
      <c r="A14" s="606" t="s">
        <v>433</v>
      </c>
      <c r="B14" s="606"/>
      <c r="C14" s="606"/>
      <c r="D14" s="606"/>
      <c r="E14" s="606"/>
      <c r="F14" s="606"/>
      <c r="G14" s="606"/>
      <c r="H14" s="606"/>
      <c r="I14" s="606"/>
    </row>
    <row r="15" spans="1:9" ht="15" customHeight="1">
      <c r="A15" s="114"/>
      <c r="B15" s="221"/>
      <c r="C15" s="221"/>
      <c r="D15" s="221"/>
      <c r="E15" s="221"/>
      <c r="F15" s="221"/>
      <c r="G15" s="221"/>
      <c r="H15" s="221"/>
      <c r="I15" s="221"/>
    </row>
    <row r="16" spans="1:9" ht="22.5" customHeight="1">
      <c r="A16" s="591" t="s">
        <v>843</v>
      </c>
      <c r="B16" s="592"/>
      <c r="C16" s="593"/>
      <c r="D16" s="600" t="str">
        <f>'入力シート'!C17</f>
        <v>○○修繕</v>
      </c>
      <c r="E16" s="601"/>
      <c r="F16" s="601"/>
      <c r="G16" s="601"/>
      <c r="H16" s="601"/>
      <c r="I16" s="602"/>
    </row>
    <row r="17" spans="1:9" ht="22.5" customHeight="1">
      <c r="A17" s="591" t="s">
        <v>297</v>
      </c>
      <c r="B17" s="592"/>
      <c r="C17" s="593"/>
      <c r="D17" s="607">
        <f>'入力シート'!D20</f>
        <v>0</v>
      </c>
      <c r="E17" s="608"/>
      <c r="F17" s="608"/>
      <c r="G17" s="608"/>
      <c r="H17" s="608"/>
      <c r="I17" s="609"/>
    </row>
    <row r="18" spans="1:9" ht="22.5" customHeight="1">
      <c r="A18" s="591" t="s">
        <v>298</v>
      </c>
      <c r="B18" s="592"/>
      <c r="C18" s="593"/>
      <c r="D18" s="600" t="str">
        <f>"令和 "&amp;'入力シート'!F22&amp;" 年 "&amp;'入力シート'!H22&amp;" 月 "&amp;'入力シート'!J22&amp;" 日"</f>
        <v>令和 ○○ 年 ○○ 月 ○○ 日</v>
      </c>
      <c r="E18" s="601"/>
      <c r="F18" s="601"/>
      <c r="G18" s="601"/>
      <c r="H18" s="601"/>
      <c r="I18" s="602"/>
    </row>
    <row r="19" spans="1:9" ht="22.5" customHeight="1">
      <c r="A19" s="591" t="s">
        <v>299</v>
      </c>
      <c r="B19" s="592"/>
      <c r="C19" s="593"/>
      <c r="D19" s="600" t="str">
        <f>"令和 "&amp;'入力シート'!F25&amp;" 年 "&amp;'入力シート'!H25&amp;" 月 "&amp;'入力シート'!J25&amp;" 日"</f>
        <v>令和 ○○ 年 ○○ 月 ○○ 日</v>
      </c>
      <c r="E19" s="601"/>
      <c r="F19" s="601"/>
      <c r="G19" s="601"/>
      <c r="H19" s="601"/>
      <c r="I19" s="602"/>
    </row>
    <row r="20" spans="1:9" ht="22.5" customHeight="1">
      <c r="A20" s="574" t="s">
        <v>300</v>
      </c>
      <c r="B20" s="575"/>
      <c r="C20" s="576"/>
      <c r="D20" s="603"/>
      <c r="E20" s="604"/>
      <c r="F20" s="604"/>
      <c r="G20" s="604"/>
      <c r="H20" s="604"/>
      <c r="I20" s="605"/>
    </row>
    <row r="21" spans="1:9" ht="22.5" customHeight="1">
      <c r="A21" s="570" t="s">
        <v>301</v>
      </c>
      <c r="B21" s="571"/>
      <c r="C21" s="572"/>
      <c r="D21" s="573"/>
      <c r="E21" s="538"/>
      <c r="F21" s="538"/>
      <c r="G21" s="538"/>
      <c r="H21" s="538"/>
      <c r="I21" s="569"/>
    </row>
    <row r="22" spans="1:9" ht="22.5" customHeight="1">
      <c r="A22" s="591" t="s">
        <v>302</v>
      </c>
      <c r="B22" s="592"/>
      <c r="C22" s="593"/>
      <c r="D22" s="594" t="s">
        <v>303</v>
      </c>
      <c r="E22" s="595"/>
      <c r="F22" s="595"/>
      <c r="G22" s="595"/>
      <c r="H22" s="595"/>
      <c r="I22" s="596"/>
    </row>
    <row r="23" spans="1:9" ht="22.5" customHeight="1">
      <c r="A23" s="574"/>
      <c r="B23" s="575"/>
      <c r="C23" s="576"/>
      <c r="D23" s="115" t="s">
        <v>304</v>
      </c>
      <c r="E23" s="578"/>
      <c r="F23" s="578"/>
      <c r="G23" s="578"/>
      <c r="H23" s="578"/>
      <c r="I23" s="579"/>
    </row>
    <row r="24" spans="1:9" ht="22.5" customHeight="1">
      <c r="A24" s="597" t="s">
        <v>305</v>
      </c>
      <c r="B24" s="598"/>
      <c r="C24" s="599"/>
      <c r="D24" s="116" t="s">
        <v>306</v>
      </c>
      <c r="E24" s="589"/>
      <c r="F24" s="589"/>
      <c r="G24" s="589"/>
      <c r="H24" s="589"/>
      <c r="I24" s="590"/>
    </row>
    <row r="25" spans="1:9" ht="22.5" customHeight="1">
      <c r="A25" s="597"/>
      <c r="B25" s="598"/>
      <c r="C25" s="599"/>
      <c r="D25" s="116" t="s">
        <v>307</v>
      </c>
      <c r="E25" s="589"/>
      <c r="F25" s="589"/>
      <c r="G25" s="589"/>
      <c r="H25" s="589"/>
      <c r="I25" s="590"/>
    </row>
    <row r="26" spans="1:9" ht="22.5" customHeight="1">
      <c r="A26" s="570"/>
      <c r="B26" s="571"/>
      <c r="C26" s="572"/>
      <c r="D26" s="117" t="s">
        <v>308</v>
      </c>
      <c r="E26" s="538"/>
      <c r="F26" s="538"/>
      <c r="G26" s="221" t="s">
        <v>309</v>
      </c>
      <c r="H26" s="538"/>
      <c r="I26" s="569"/>
    </row>
    <row r="27" spans="1:9" ht="22.5" customHeight="1">
      <c r="A27" s="591" t="s">
        <v>310</v>
      </c>
      <c r="B27" s="592"/>
      <c r="C27" s="593"/>
      <c r="D27" s="594" t="s">
        <v>379</v>
      </c>
      <c r="E27" s="595"/>
      <c r="F27" s="595"/>
      <c r="G27" s="595"/>
      <c r="H27" s="595"/>
      <c r="I27" s="596"/>
    </row>
    <row r="28" spans="1:9" ht="22.5" customHeight="1">
      <c r="A28" s="574" t="s">
        <v>311</v>
      </c>
      <c r="B28" s="575"/>
      <c r="C28" s="576"/>
      <c r="D28" s="577"/>
      <c r="E28" s="578"/>
      <c r="F28" s="578"/>
      <c r="G28" s="578"/>
      <c r="H28" s="578"/>
      <c r="I28" s="579"/>
    </row>
    <row r="29" spans="1:9" ht="22.5" customHeight="1">
      <c r="A29" s="570"/>
      <c r="B29" s="571"/>
      <c r="C29" s="572"/>
      <c r="D29" s="573"/>
      <c r="E29" s="538"/>
      <c r="F29" s="538"/>
      <c r="G29" s="538"/>
      <c r="H29" s="538"/>
      <c r="I29" s="569"/>
    </row>
    <row r="30" spans="1:9" ht="22.5" customHeight="1">
      <c r="A30" s="574" t="s">
        <v>312</v>
      </c>
      <c r="B30" s="575"/>
      <c r="C30" s="576"/>
      <c r="D30" s="577"/>
      <c r="E30" s="578"/>
      <c r="F30" s="578"/>
      <c r="G30" s="578"/>
      <c r="H30" s="578"/>
      <c r="I30" s="579"/>
    </row>
    <row r="31" spans="1:9" ht="22.5" customHeight="1">
      <c r="A31" s="570"/>
      <c r="B31" s="571"/>
      <c r="C31" s="572"/>
      <c r="D31" s="573"/>
      <c r="E31" s="538"/>
      <c r="F31" s="538"/>
      <c r="G31" s="538"/>
      <c r="H31" s="538"/>
      <c r="I31" s="569"/>
    </row>
    <row r="32" spans="1:9" ht="22.5" customHeight="1">
      <c r="A32" s="580" t="s">
        <v>313</v>
      </c>
      <c r="B32" s="581"/>
      <c r="C32" s="582"/>
      <c r="D32" s="222" t="s">
        <v>314</v>
      </c>
      <c r="E32" s="223"/>
      <c r="F32" s="223"/>
      <c r="G32" s="223"/>
      <c r="H32" s="578" t="s">
        <v>315</v>
      </c>
      <c r="I32" s="579"/>
    </row>
    <row r="33" spans="1:9" ht="22.5" customHeight="1">
      <c r="A33" s="583"/>
      <c r="B33" s="584"/>
      <c r="C33" s="585"/>
      <c r="D33" s="118" t="s">
        <v>316</v>
      </c>
      <c r="E33" s="93"/>
      <c r="F33" s="93"/>
      <c r="G33" s="93"/>
      <c r="H33" s="589" t="s">
        <v>317</v>
      </c>
      <c r="I33" s="590"/>
    </row>
    <row r="34" spans="1:9" ht="22.5" customHeight="1">
      <c r="A34" s="583"/>
      <c r="B34" s="584"/>
      <c r="C34" s="585"/>
      <c r="D34" s="118" t="s">
        <v>318</v>
      </c>
      <c r="E34" s="93"/>
      <c r="F34" s="93"/>
      <c r="G34" s="93"/>
      <c r="H34" s="589" t="s">
        <v>319</v>
      </c>
      <c r="I34" s="590"/>
    </row>
    <row r="35" spans="1:9" ht="22.5" customHeight="1">
      <c r="A35" s="583"/>
      <c r="B35" s="584"/>
      <c r="C35" s="585"/>
      <c r="D35" s="118" t="s">
        <v>320</v>
      </c>
      <c r="E35" s="93"/>
      <c r="F35" s="93"/>
      <c r="G35" s="93"/>
      <c r="H35" s="589" t="s">
        <v>319</v>
      </c>
      <c r="I35" s="590"/>
    </row>
    <row r="36" spans="1:9" ht="22.5" customHeight="1">
      <c r="A36" s="583"/>
      <c r="B36" s="584"/>
      <c r="C36" s="585"/>
      <c r="D36" s="118" t="s">
        <v>321</v>
      </c>
      <c r="E36" s="93"/>
      <c r="F36" s="93"/>
      <c r="G36" s="93"/>
      <c r="H36" s="589" t="s">
        <v>319</v>
      </c>
      <c r="I36" s="590"/>
    </row>
    <row r="37" spans="1:9" ht="22.5" customHeight="1">
      <c r="A37" s="586"/>
      <c r="B37" s="587"/>
      <c r="C37" s="588"/>
      <c r="D37" s="119" t="s">
        <v>322</v>
      </c>
      <c r="E37" s="120"/>
      <c r="F37" s="120"/>
      <c r="G37" s="120"/>
      <c r="H37" s="538" t="s">
        <v>319</v>
      </c>
      <c r="I37" s="569"/>
    </row>
    <row r="38" spans="1:9" ht="22.5" customHeight="1">
      <c r="A38" s="73" t="s">
        <v>323</v>
      </c>
      <c r="B38" s="73"/>
      <c r="C38" s="73"/>
      <c r="D38" s="73"/>
      <c r="E38" s="73"/>
      <c r="F38" s="73"/>
      <c r="G38" s="73"/>
      <c r="H38" s="73"/>
      <c r="I38" s="73"/>
    </row>
  </sheetData>
  <sheetProtection/>
  <mergeCells count="42">
    <mergeCell ref="A18:C18"/>
    <mergeCell ref="D18:I18"/>
    <mergeCell ref="A12:I12"/>
    <mergeCell ref="A14:I14"/>
    <mergeCell ref="A16:C16"/>
    <mergeCell ref="D16:I16"/>
    <mergeCell ref="A17:C17"/>
    <mergeCell ref="D17:I17"/>
    <mergeCell ref="A21:C21"/>
    <mergeCell ref="D21:I21"/>
    <mergeCell ref="A19:C19"/>
    <mergeCell ref="D19:I19"/>
    <mergeCell ref="A20:C20"/>
    <mergeCell ref="D20:I20"/>
    <mergeCell ref="E25:I25"/>
    <mergeCell ref="E26:F26"/>
    <mergeCell ref="H26:I26"/>
    <mergeCell ref="A22:C22"/>
    <mergeCell ref="D22:I22"/>
    <mergeCell ref="A23:C23"/>
    <mergeCell ref="A24:C24"/>
    <mergeCell ref="E23:I23"/>
    <mergeCell ref="E24:I24"/>
    <mergeCell ref="A25:C25"/>
    <mergeCell ref="A26:C26"/>
    <mergeCell ref="A27:C27"/>
    <mergeCell ref="A28:C28"/>
    <mergeCell ref="A29:C29"/>
    <mergeCell ref="D27:I27"/>
    <mergeCell ref="D28:I28"/>
    <mergeCell ref="D29:I29"/>
    <mergeCell ref="H37:I37"/>
    <mergeCell ref="A31:C31"/>
    <mergeCell ref="D31:I31"/>
    <mergeCell ref="A30:C30"/>
    <mergeCell ref="D30:I30"/>
    <mergeCell ref="A32:C37"/>
    <mergeCell ref="H32:I32"/>
    <mergeCell ref="H33:I33"/>
    <mergeCell ref="H34:I34"/>
    <mergeCell ref="H35:I35"/>
    <mergeCell ref="H36:I36"/>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4"/>
  <colBreaks count="1" manualBreakCount="1">
    <brk id="9" max="38" man="1"/>
  </colBreaks>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I42"/>
  <sheetViews>
    <sheetView view="pageBreakPreview" zoomScale="90" zoomScaleSheetLayoutView="90" zoomScalePageLayoutView="0" workbookViewId="0" topLeftCell="A1">
      <selection activeCell="I3" sqref="I3"/>
    </sheetView>
  </sheetViews>
  <sheetFormatPr defaultColWidth="9.00390625" defaultRowHeight="13.5"/>
  <cols>
    <col min="1" max="2" width="3.125" style="282" customWidth="1"/>
    <col min="3" max="3" width="14.50390625" style="282" customWidth="1"/>
    <col min="4" max="4" width="16.25390625" style="282" customWidth="1"/>
    <col min="5" max="5" width="9.75390625" style="282" customWidth="1"/>
    <col min="6" max="6" width="6.00390625" style="282" customWidth="1"/>
    <col min="7" max="7" width="10.875" style="282" customWidth="1"/>
    <col min="8" max="8" width="6.25390625" style="282" customWidth="1"/>
    <col min="9" max="9" width="16.25390625" style="282" customWidth="1"/>
    <col min="10" max="16384" width="9.00390625" style="282" customWidth="1"/>
  </cols>
  <sheetData>
    <row r="1" spans="1:9" ht="18" customHeight="1">
      <c r="A1" s="73" t="s">
        <v>839</v>
      </c>
      <c r="B1" s="73"/>
      <c r="C1" s="73"/>
      <c r="D1" s="73"/>
      <c r="E1" s="73"/>
      <c r="F1" s="73"/>
      <c r="G1" s="73"/>
      <c r="H1" s="73"/>
      <c r="I1" s="73"/>
    </row>
    <row r="2" spans="1:9" ht="18" customHeight="1">
      <c r="A2" s="73"/>
      <c r="B2" s="73"/>
      <c r="C2" s="73"/>
      <c r="D2" s="73"/>
      <c r="E2" s="73"/>
      <c r="F2" s="73"/>
      <c r="G2" s="73"/>
      <c r="H2" s="73"/>
      <c r="I2" s="73"/>
    </row>
    <row r="3" ht="18" customHeight="1">
      <c r="I3" s="75" t="s">
        <v>837</v>
      </c>
    </row>
    <row r="4" spans="1:9" ht="18" customHeight="1">
      <c r="A4" s="73"/>
      <c r="B4" s="73"/>
      <c r="C4" s="73"/>
      <c r="D4" s="73"/>
      <c r="E4" s="73"/>
      <c r="F4" s="73"/>
      <c r="G4" s="73"/>
      <c r="H4" s="73"/>
      <c r="I4" s="73"/>
    </row>
    <row r="5" ht="18" customHeight="1">
      <c r="A5" s="74" t="s">
        <v>401</v>
      </c>
    </row>
    <row r="6" ht="18" customHeight="1">
      <c r="A6" s="82" t="str">
        <f>"　所長　"&amp;'入力シート'!C12&amp;"　殿"</f>
        <v>　所長　〇〇　〇〇　殿</v>
      </c>
    </row>
    <row r="7" spans="2:8" ht="18" customHeight="1">
      <c r="B7" s="73"/>
      <c r="C7" s="73"/>
      <c r="D7" s="73"/>
      <c r="E7" s="74" t="s">
        <v>42</v>
      </c>
      <c r="F7" s="73"/>
      <c r="G7" s="74" t="str">
        <f>'入力シート'!C4</f>
        <v>○○市○○△丁目△番△号</v>
      </c>
      <c r="H7" s="73"/>
    </row>
    <row r="8" spans="2:9" ht="18" customHeight="1">
      <c r="B8" s="73"/>
      <c r="C8" s="73"/>
      <c r="D8" s="73"/>
      <c r="E8" s="82" t="s">
        <v>295</v>
      </c>
      <c r="F8" s="73"/>
      <c r="G8" s="74" t="str">
        <f>'入力シート'!C5</f>
        <v>○○株式会社</v>
      </c>
      <c r="H8" s="73"/>
      <c r="I8" s="75"/>
    </row>
    <row r="9" spans="2:9" ht="18" customHeight="1">
      <c r="B9" s="73"/>
      <c r="C9" s="73"/>
      <c r="D9" s="73"/>
      <c r="E9" s="82" t="s">
        <v>296</v>
      </c>
      <c r="F9" s="73"/>
      <c r="G9" s="74" t="str">
        <f>'入力シート'!C6&amp;"　"&amp;'入力シート'!C7&amp;"　印"</f>
        <v>代表取締役　建設　太郎　印</v>
      </c>
      <c r="H9" s="82"/>
      <c r="I9" s="73"/>
    </row>
    <row r="10" spans="2:9" ht="18" customHeight="1">
      <c r="B10" s="73"/>
      <c r="C10" s="73"/>
      <c r="D10" s="73"/>
      <c r="E10" s="73"/>
      <c r="F10" s="73"/>
      <c r="G10" s="73"/>
      <c r="H10" s="73"/>
      <c r="I10" s="73"/>
    </row>
    <row r="11" spans="1:9" ht="18" customHeight="1">
      <c r="A11" s="73"/>
      <c r="B11" s="73"/>
      <c r="C11" s="73"/>
      <c r="D11" s="73"/>
      <c r="I11" s="75"/>
    </row>
    <row r="12" spans="1:9" ht="18" customHeight="1">
      <c r="A12" s="559" t="s">
        <v>838</v>
      </c>
      <c r="B12" s="559"/>
      <c r="C12" s="559"/>
      <c r="D12" s="559"/>
      <c r="E12" s="559"/>
      <c r="F12" s="559"/>
      <c r="G12" s="559"/>
      <c r="H12" s="559"/>
      <c r="I12" s="559"/>
    </row>
    <row r="13" spans="1:9" ht="15" customHeight="1">
      <c r="A13" s="385"/>
      <c r="B13" s="386"/>
      <c r="C13" s="387"/>
      <c r="D13" s="387"/>
      <c r="E13" s="387"/>
      <c r="F13" s="387"/>
      <c r="G13" s="387"/>
      <c r="H13" s="387"/>
      <c r="I13" s="387"/>
    </row>
    <row r="14" spans="1:9" ht="30" customHeight="1">
      <c r="A14" s="642" t="s">
        <v>842</v>
      </c>
      <c r="B14" s="642"/>
      <c r="C14" s="642"/>
      <c r="D14" s="642"/>
      <c r="E14" s="642"/>
      <c r="F14" s="642"/>
      <c r="G14" s="642"/>
      <c r="H14" s="642"/>
      <c r="I14" s="642"/>
    </row>
    <row r="15" spans="1:9" ht="15" customHeight="1">
      <c r="A15" s="402"/>
      <c r="B15" s="402"/>
      <c r="C15" s="402"/>
      <c r="D15" s="402"/>
      <c r="E15" s="402"/>
      <c r="F15" s="402"/>
      <c r="G15" s="402"/>
      <c r="H15" s="402"/>
      <c r="I15" s="402"/>
    </row>
    <row r="16" spans="1:9" ht="22.5" customHeight="1">
      <c r="A16" s="643" t="s">
        <v>844</v>
      </c>
      <c r="B16" s="644"/>
      <c r="C16" s="645"/>
      <c r="D16" s="600" t="str">
        <f>'入力シート'!C17</f>
        <v>○○修繕</v>
      </c>
      <c r="E16" s="601"/>
      <c r="F16" s="601"/>
      <c r="G16" s="601"/>
      <c r="H16" s="601"/>
      <c r="I16" s="602"/>
    </row>
    <row r="17" spans="1:9" ht="22.5" customHeight="1">
      <c r="A17" s="643" t="s">
        <v>806</v>
      </c>
      <c r="B17" s="644"/>
      <c r="C17" s="645"/>
      <c r="D17" s="607">
        <f>'入力シート'!D18</f>
        <v>0</v>
      </c>
      <c r="E17" s="608"/>
      <c r="F17" s="608"/>
      <c r="G17" s="608"/>
      <c r="H17" s="608"/>
      <c r="I17" s="609"/>
    </row>
    <row r="18" spans="1:9" ht="22.5" customHeight="1">
      <c r="A18" s="643" t="s">
        <v>807</v>
      </c>
      <c r="B18" s="644"/>
      <c r="C18" s="645"/>
      <c r="D18" s="600" t="str">
        <f>"令和 "&amp;'入力シート'!F22&amp;" 年 "&amp;'入力シート'!H22&amp;" 月 "&amp;'入力シート'!J22&amp;" 日"</f>
        <v>令和 ○○ 年 ○○ 月 ○○ 日</v>
      </c>
      <c r="E18" s="601"/>
      <c r="F18" s="601"/>
      <c r="G18" s="601"/>
      <c r="H18" s="601"/>
      <c r="I18" s="602"/>
    </row>
    <row r="19" spans="1:9" ht="22.5" customHeight="1">
      <c r="A19" s="646" t="s">
        <v>808</v>
      </c>
      <c r="B19" s="647"/>
      <c r="C19" s="647"/>
      <c r="D19" s="600" t="str">
        <f>"令和 "&amp;'入力シート'!F25&amp;" 年 "&amp;'入力シート'!H25&amp;" 月 "&amp;'入力シート'!J25&amp;" 日"</f>
        <v>令和 ○○ 年 ○○ 月 ○○ 日</v>
      </c>
      <c r="E19" s="601"/>
      <c r="F19" s="601"/>
      <c r="G19" s="601"/>
      <c r="H19" s="601"/>
      <c r="I19" s="602"/>
    </row>
    <row r="20" spans="1:9" ht="22.5" customHeight="1">
      <c r="A20" s="611" t="s">
        <v>809</v>
      </c>
      <c r="B20" s="612"/>
      <c r="C20" s="613"/>
      <c r="D20" s="638"/>
      <c r="E20" s="639"/>
      <c r="F20" s="639"/>
      <c r="G20" s="639"/>
      <c r="H20" s="639"/>
      <c r="I20" s="640"/>
    </row>
    <row r="21" spans="1:9" ht="22.5" customHeight="1">
      <c r="A21" s="614"/>
      <c r="B21" s="615"/>
      <c r="C21" s="616"/>
      <c r="D21" s="641"/>
      <c r="E21" s="610"/>
      <c r="F21" s="610"/>
      <c r="G21" s="610"/>
      <c r="H21" s="610"/>
      <c r="I21" s="628"/>
    </row>
    <row r="22" spans="1:9" ht="22.5" customHeight="1">
      <c r="A22" s="611" t="s">
        <v>810</v>
      </c>
      <c r="B22" s="612"/>
      <c r="C22" s="613"/>
      <c r="D22" s="392" t="s">
        <v>811</v>
      </c>
      <c r="E22" s="634"/>
      <c r="F22" s="634"/>
      <c r="G22" s="634"/>
      <c r="H22" s="634"/>
      <c r="I22" s="635"/>
    </row>
    <row r="23" spans="1:9" ht="22.5" customHeight="1">
      <c r="A23" s="614"/>
      <c r="B23" s="615"/>
      <c r="C23" s="616"/>
      <c r="D23" s="395" t="s">
        <v>812</v>
      </c>
      <c r="E23" s="610"/>
      <c r="F23" s="610"/>
      <c r="G23" s="610"/>
      <c r="H23" s="610"/>
      <c r="I23" s="628"/>
    </row>
    <row r="24" spans="1:9" ht="22.5" customHeight="1">
      <c r="A24" s="611" t="s">
        <v>813</v>
      </c>
      <c r="B24" s="612"/>
      <c r="C24" s="613"/>
      <c r="D24" s="392" t="s">
        <v>811</v>
      </c>
      <c r="E24" s="636" t="s">
        <v>814</v>
      </c>
      <c r="F24" s="636"/>
      <c r="G24" s="636"/>
      <c r="H24" s="636"/>
      <c r="I24" s="637"/>
    </row>
    <row r="25" spans="1:9" ht="22.5" customHeight="1">
      <c r="A25" s="614"/>
      <c r="B25" s="615"/>
      <c r="C25" s="616"/>
      <c r="D25" s="395" t="s">
        <v>812</v>
      </c>
      <c r="E25" s="629" t="s">
        <v>814</v>
      </c>
      <c r="F25" s="629"/>
      <c r="G25" s="629"/>
      <c r="H25" s="629"/>
      <c r="I25" s="630"/>
    </row>
    <row r="26" spans="1:9" ht="22.5" customHeight="1">
      <c r="A26" s="611" t="s">
        <v>815</v>
      </c>
      <c r="B26" s="612"/>
      <c r="C26" s="613"/>
      <c r="D26" s="396" t="s">
        <v>816</v>
      </c>
      <c r="E26" s="634"/>
      <c r="F26" s="634"/>
      <c r="G26" s="634"/>
      <c r="H26" s="634"/>
      <c r="I26" s="635"/>
    </row>
    <row r="27" spans="1:9" ht="22.5" customHeight="1">
      <c r="A27" s="631"/>
      <c r="B27" s="632"/>
      <c r="C27" s="633"/>
      <c r="D27" s="396" t="s">
        <v>817</v>
      </c>
      <c r="E27" s="626"/>
      <c r="F27" s="626"/>
      <c r="G27" s="626"/>
      <c r="H27" s="626"/>
      <c r="I27" s="627"/>
    </row>
    <row r="28" spans="1:9" ht="22.5" customHeight="1">
      <c r="A28" s="631"/>
      <c r="B28" s="632"/>
      <c r="C28" s="633"/>
      <c r="D28" s="396" t="s">
        <v>818</v>
      </c>
      <c r="E28" s="626"/>
      <c r="F28" s="626"/>
      <c r="G28" s="626"/>
      <c r="H28" s="626"/>
      <c r="I28" s="627"/>
    </row>
    <row r="29" spans="1:9" ht="22.5" customHeight="1">
      <c r="A29" s="631"/>
      <c r="B29" s="632"/>
      <c r="C29" s="633"/>
      <c r="D29" s="396" t="s">
        <v>819</v>
      </c>
      <c r="E29" s="626"/>
      <c r="F29" s="626"/>
      <c r="G29" s="626"/>
      <c r="H29" s="626"/>
      <c r="I29" s="627"/>
    </row>
    <row r="30" spans="1:9" ht="22.5" customHeight="1">
      <c r="A30" s="631"/>
      <c r="B30" s="632"/>
      <c r="C30" s="633"/>
      <c r="D30" s="396" t="s">
        <v>820</v>
      </c>
      <c r="E30" s="626"/>
      <c r="F30" s="626"/>
      <c r="G30" s="626"/>
      <c r="H30" s="626"/>
      <c r="I30" s="627"/>
    </row>
    <row r="31" spans="1:9" ht="22.5" customHeight="1">
      <c r="A31" s="631"/>
      <c r="B31" s="632"/>
      <c r="C31" s="633"/>
      <c r="D31" s="396" t="s">
        <v>821</v>
      </c>
      <c r="E31" s="626"/>
      <c r="F31" s="626"/>
      <c r="G31" s="626"/>
      <c r="H31" s="626"/>
      <c r="I31" s="627"/>
    </row>
    <row r="32" spans="1:9" ht="22.5" customHeight="1">
      <c r="A32" s="631"/>
      <c r="B32" s="632"/>
      <c r="C32" s="633"/>
      <c r="D32" s="395" t="s">
        <v>822</v>
      </c>
      <c r="E32" s="610"/>
      <c r="F32" s="610"/>
      <c r="G32" s="388" t="s">
        <v>823</v>
      </c>
      <c r="H32" s="610"/>
      <c r="I32" s="628"/>
    </row>
    <row r="33" spans="1:9" ht="22.5" customHeight="1">
      <c r="A33" s="611" t="s">
        <v>824</v>
      </c>
      <c r="B33" s="612"/>
      <c r="C33" s="613"/>
      <c r="D33" s="392" t="s">
        <v>840</v>
      </c>
      <c r="E33" s="390"/>
      <c r="F33" s="390"/>
      <c r="G33" s="390"/>
      <c r="H33" s="390"/>
      <c r="I33" s="391"/>
    </row>
    <row r="34" spans="1:9" ht="22.5" customHeight="1">
      <c r="A34" s="614"/>
      <c r="B34" s="615"/>
      <c r="C34" s="616"/>
      <c r="D34" s="395" t="s">
        <v>841</v>
      </c>
      <c r="E34" s="397"/>
      <c r="F34" s="397"/>
      <c r="G34" s="397"/>
      <c r="H34" s="397"/>
      <c r="I34" s="398"/>
    </row>
    <row r="35" spans="1:9" ht="21.75" customHeight="1">
      <c r="A35" s="617" t="s">
        <v>825</v>
      </c>
      <c r="B35" s="618"/>
      <c r="C35" s="619"/>
      <c r="D35" s="389" t="s">
        <v>826</v>
      </c>
      <c r="E35" s="393"/>
      <c r="F35" s="393"/>
      <c r="G35" s="393"/>
      <c r="H35" s="393"/>
      <c r="I35" s="394"/>
    </row>
    <row r="36" spans="1:9" ht="21.75" customHeight="1">
      <c r="A36" s="620"/>
      <c r="B36" s="621"/>
      <c r="C36" s="622"/>
      <c r="D36" s="399" t="s">
        <v>827</v>
      </c>
      <c r="E36" s="400"/>
      <c r="F36" s="400"/>
      <c r="G36" s="400"/>
      <c r="H36" s="626" t="s">
        <v>828</v>
      </c>
      <c r="I36" s="627"/>
    </row>
    <row r="37" spans="1:9" ht="21.75" customHeight="1">
      <c r="A37" s="620"/>
      <c r="B37" s="621"/>
      <c r="C37" s="622"/>
      <c r="D37" s="399" t="s">
        <v>829</v>
      </c>
      <c r="E37" s="400"/>
      <c r="F37" s="400"/>
      <c r="G37" s="400"/>
      <c r="H37" s="626" t="s">
        <v>830</v>
      </c>
      <c r="I37" s="627"/>
    </row>
    <row r="38" spans="1:9" ht="21.75" customHeight="1">
      <c r="A38" s="620"/>
      <c r="B38" s="621"/>
      <c r="C38" s="622"/>
      <c r="D38" s="399" t="s">
        <v>831</v>
      </c>
      <c r="E38" s="400"/>
      <c r="F38" s="400"/>
      <c r="G38" s="400"/>
      <c r="H38" s="626" t="s">
        <v>832</v>
      </c>
      <c r="I38" s="627"/>
    </row>
    <row r="39" spans="1:9" ht="21.75" customHeight="1">
      <c r="A39" s="620"/>
      <c r="B39" s="621"/>
      <c r="C39" s="622"/>
      <c r="D39" s="399" t="s">
        <v>833</v>
      </c>
      <c r="E39" s="400"/>
      <c r="F39" s="400"/>
      <c r="G39" s="400"/>
      <c r="H39" s="626" t="s">
        <v>832</v>
      </c>
      <c r="I39" s="627"/>
    </row>
    <row r="40" spans="1:9" ht="21.75" customHeight="1">
      <c r="A40" s="620"/>
      <c r="B40" s="621"/>
      <c r="C40" s="622"/>
      <c r="D40" s="399" t="s">
        <v>834</v>
      </c>
      <c r="E40" s="400"/>
      <c r="F40" s="400"/>
      <c r="G40" s="400"/>
      <c r="H40" s="626" t="s">
        <v>832</v>
      </c>
      <c r="I40" s="627"/>
    </row>
    <row r="41" spans="1:9" ht="21.75" customHeight="1">
      <c r="A41" s="623"/>
      <c r="B41" s="624"/>
      <c r="C41" s="625"/>
      <c r="D41" s="401" t="s">
        <v>835</v>
      </c>
      <c r="E41" s="397"/>
      <c r="F41" s="397"/>
      <c r="G41" s="397"/>
      <c r="H41" s="610" t="s">
        <v>832</v>
      </c>
      <c r="I41" s="628"/>
    </row>
    <row r="42" spans="1:9" ht="22.5" customHeight="1">
      <c r="A42" s="404" t="s">
        <v>836</v>
      </c>
      <c r="B42" s="385"/>
      <c r="C42" s="403"/>
      <c r="D42" s="385"/>
      <c r="E42" s="390"/>
      <c r="F42" s="385"/>
      <c r="G42" s="385"/>
      <c r="H42" s="385"/>
      <c r="I42" s="385"/>
    </row>
  </sheetData>
  <sheetProtection/>
  <mergeCells count="39">
    <mergeCell ref="A12:I12"/>
    <mergeCell ref="A14:I14"/>
    <mergeCell ref="A16:C16"/>
    <mergeCell ref="D16:I16"/>
    <mergeCell ref="E22:I22"/>
    <mergeCell ref="A17:C17"/>
    <mergeCell ref="D17:I17"/>
    <mergeCell ref="A18:C18"/>
    <mergeCell ref="D18:I18"/>
    <mergeCell ref="A19:C19"/>
    <mergeCell ref="D19:I19"/>
    <mergeCell ref="A23:C23"/>
    <mergeCell ref="E23:I23"/>
    <mergeCell ref="A24:C24"/>
    <mergeCell ref="E24:I24"/>
    <mergeCell ref="A20:C20"/>
    <mergeCell ref="D20:I20"/>
    <mergeCell ref="A21:C21"/>
    <mergeCell ref="D21:I21"/>
    <mergeCell ref="A22:C22"/>
    <mergeCell ref="E25:I25"/>
    <mergeCell ref="A26:C32"/>
    <mergeCell ref="E26:I26"/>
    <mergeCell ref="E27:I27"/>
    <mergeCell ref="E28:I28"/>
    <mergeCell ref="E29:I29"/>
    <mergeCell ref="E30:I30"/>
    <mergeCell ref="E31:I31"/>
    <mergeCell ref="H32:I32"/>
    <mergeCell ref="A25:C25"/>
    <mergeCell ref="E32:F32"/>
    <mergeCell ref="A33:C34"/>
    <mergeCell ref="A35:C41"/>
    <mergeCell ref="H37:I37"/>
    <mergeCell ref="H38:I38"/>
    <mergeCell ref="H39:I39"/>
    <mergeCell ref="H40:I40"/>
    <mergeCell ref="H41:I41"/>
    <mergeCell ref="H36:I36"/>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4" r:id="rId4"/>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G55"/>
  <sheetViews>
    <sheetView view="pageBreakPreview" zoomScaleSheetLayoutView="100" zoomScalePageLayoutView="0" workbookViewId="0" topLeftCell="A1">
      <selection activeCell="I21" sqref="I21"/>
    </sheetView>
  </sheetViews>
  <sheetFormatPr defaultColWidth="9.00390625" defaultRowHeight="15" customHeight="1"/>
  <cols>
    <col min="1" max="2" width="3.125" style="73" customWidth="1"/>
    <col min="3" max="3" width="8.625" style="73" customWidth="1"/>
    <col min="4" max="6" width="17.875" style="73" customWidth="1"/>
    <col min="7" max="7" width="18.00390625" style="73" customWidth="1"/>
    <col min="8" max="16384" width="9.00390625" style="73" customWidth="1"/>
  </cols>
  <sheetData>
    <row r="1" s="71" customFormat="1" ht="15" customHeight="1">
      <c r="A1" s="71" t="s">
        <v>98</v>
      </c>
    </row>
    <row r="2" s="71" customFormat="1" ht="15" customHeight="1"/>
    <row r="3" ht="15" customHeight="1">
      <c r="G3" s="75" t="s">
        <v>432</v>
      </c>
    </row>
    <row r="4" ht="15" customHeight="1">
      <c r="G4" s="75"/>
    </row>
    <row r="5" ht="15" customHeight="1">
      <c r="A5" s="74" t="s">
        <v>576</v>
      </c>
    </row>
    <row r="6" ht="15" customHeight="1">
      <c r="A6" s="74" t="str">
        <f>"　所長　"&amp;'入力シート'!C12&amp;"　　殿"</f>
        <v>　所長　〇〇　〇〇　　殿</v>
      </c>
    </row>
    <row r="7" spans="5:6" ht="15" customHeight="1">
      <c r="E7" s="75" t="s">
        <v>131</v>
      </c>
      <c r="F7" s="73" t="str">
        <f>"　"&amp;'入力シート'!C4</f>
        <v>　○○市○○△丁目△番△号</v>
      </c>
    </row>
    <row r="8" spans="5:6" ht="15" customHeight="1">
      <c r="E8" s="75" t="s">
        <v>132</v>
      </c>
      <c r="F8" s="73" t="str">
        <f>"　"&amp;'入力シート'!C5</f>
        <v>　○○株式会社</v>
      </c>
    </row>
    <row r="9" spans="5:7" ht="15" customHeight="1">
      <c r="E9" s="75" t="s">
        <v>424</v>
      </c>
      <c r="F9" s="73" t="str">
        <f>"　"&amp;'入力シート'!C6&amp;"　"&amp;'入力シート'!C7&amp;"　印"</f>
        <v>　代表取締役　建設　太郎　印</v>
      </c>
      <c r="G9" s="77"/>
    </row>
    <row r="12" spans="1:7" ht="18.75">
      <c r="A12" s="680" t="s">
        <v>736</v>
      </c>
      <c r="B12" s="680"/>
      <c r="C12" s="680"/>
      <c r="D12" s="680"/>
      <c r="E12" s="680"/>
      <c r="F12" s="680"/>
      <c r="G12" s="680"/>
    </row>
    <row r="13" spans="1:7" ht="15" customHeight="1">
      <c r="A13" s="240"/>
      <c r="B13" s="240"/>
      <c r="C13" s="240"/>
      <c r="D13" s="240"/>
      <c r="E13" s="240"/>
      <c r="F13" s="240"/>
      <c r="G13" s="240"/>
    </row>
    <row r="14" spans="1:7" ht="15" customHeight="1">
      <c r="A14" s="76" t="s">
        <v>99</v>
      </c>
      <c r="C14" s="240"/>
      <c r="D14" s="240"/>
      <c r="E14" s="240"/>
      <c r="F14" s="240"/>
      <c r="G14" s="240"/>
    </row>
    <row r="15" spans="1:7" ht="15" customHeight="1">
      <c r="A15" s="121"/>
      <c r="B15" s="121"/>
      <c r="C15" s="121"/>
      <c r="D15" s="121"/>
      <c r="E15" s="121"/>
      <c r="F15" s="121"/>
      <c r="G15" s="121"/>
    </row>
    <row r="16" spans="1:7" ht="15" customHeight="1">
      <c r="A16" s="675" t="s">
        <v>242</v>
      </c>
      <c r="B16" s="676"/>
      <c r="C16" s="676"/>
      <c r="D16" s="681" t="str">
        <f>'入力シート'!C17</f>
        <v>○○修繕</v>
      </c>
      <c r="E16" s="682"/>
      <c r="F16" s="659" t="s">
        <v>693</v>
      </c>
      <c r="G16" s="300" t="str">
        <f>"自　令和 "&amp;'入力シート'!F24&amp;" 年 "&amp;'入力シート'!H24&amp;" 月 "&amp;'入力シート'!J24&amp;" 日"</f>
        <v>自　令和 ○○ 年 ○○ 月 ○○ 日</v>
      </c>
    </row>
    <row r="17" spans="1:7" ht="15" customHeight="1">
      <c r="A17" s="676"/>
      <c r="B17" s="676"/>
      <c r="C17" s="676"/>
      <c r="D17" s="683"/>
      <c r="E17" s="684"/>
      <c r="F17" s="662"/>
      <c r="G17" s="301" t="str">
        <f>"至　令和 "&amp;'入力シート'!F25&amp;" 年 "&amp;'入力シート'!H25&amp;" 月 "&amp;'入力シート'!J25&amp;" 日"</f>
        <v>至　令和 ○○ 年 ○○ 月 ○○ 日</v>
      </c>
    </row>
    <row r="18" spans="1:7" ht="15" customHeight="1">
      <c r="A18" s="675" t="s">
        <v>684</v>
      </c>
      <c r="B18" s="676"/>
      <c r="C18" s="676"/>
      <c r="D18" s="688" t="str">
        <f>'入力シート'!C18</f>
        <v>○○ポンプ場</v>
      </c>
      <c r="E18" s="689"/>
      <c r="F18" s="215" t="s">
        <v>577</v>
      </c>
      <c r="G18" s="302">
        <f>'入力シート'!D21</f>
        <v>0</v>
      </c>
    </row>
    <row r="19" spans="1:7" ht="15" customHeight="1">
      <c r="A19" s="677" t="s">
        <v>100</v>
      </c>
      <c r="B19" s="248"/>
      <c r="C19" s="231" t="s">
        <v>101</v>
      </c>
      <c r="D19" s="122" t="s">
        <v>102</v>
      </c>
      <c r="E19" s="236" t="s">
        <v>102</v>
      </c>
      <c r="F19" s="236" t="s">
        <v>102</v>
      </c>
      <c r="G19" s="122" t="s">
        <v>102</v>
      </c>
    </row>
    <row r="20" spans="1:7" ht="15" customHeight="1">
      <c r="A20" s="678"/>
      <c r="B20" s="225" t="s">
        <v>103</v>
      </c>
      <c r="C20" s="123" t="s">
        <v>104</v>
      </c>
      <c r="D20" s="124"/>
      <c r="E20" s="234"/>
      <c r="F20" s="234"/>
      <c r="G20" s="124"/>
    </row>
    <row r="21" spans="1:7" ht="15" customHeight="1">
      <c r="A21" s="678"/>
      <c r="B21" s="225" t="s">
        <v>105</v>
      </c>
      <c r="C21" s="125" t="s">
        <v>106</v>
      </c>
      <c r="D21" s="126"/>
      <c r="E21" s="227"/>
      <c r="F21" s="227"/>
      <c r="G21" s="126"/>
    </row>
    <row r="22" spans="1:7" ht="15" customHeight="1">
      <c r="A22" s="678"/>
      <c r="B22" s="225" t="s">
        <v>107</v>
      </c>
      <c r="C22" s="231" t="s">
        <v>108</v>
      </c>
      <c r="D22" s="122"/>
      <c r="E22" s="236"/>
      <c r="F22" s="236"/>
      <c r="G22" s="122"/>
    </row>
    <row r="23" spans="1:7" ht="15" customHeight="1">
      <c r="A23" s="678"/>
      <c r="B23" s="226"/>
      <c r="C23" s="123" t="s">
        <v>109</v>
      </c>
      <c r="D23" s="303" t="s">
        <v>578</v>
      </c>
      <c r="E23" s="304" t="s">
        <v>578</v>
      </c>
      <c r="F23" s="304" t="s">
        <v>578</v>
      </c>
      <c r="G23" s="303" t="s">
        <v>578</v>
      </c>
    </row>
    <row r="24" spans="1:7" ht="15" customHeight="1">
      <c r="A24" s="678"/>
      <c r="B24" s="656" t="s">
        <v>110</v>
      </c>
      <c r="C24" s="658"/>
      <c r="D24" s="305" t="s">
        <v>431</v>
      </c>
      <c r="E24" s="305" t="s">
        <v>431</v>
      </c>
      <c r="F24" s="305" t="s">
        <v>431</v>
      </c>
      <c r="G24" s="305" t="s">
        <v>431</v>
      </c>
    </row>
    <row r="25" spans="1:7" ht="15" customHeight="1">
      <c r="A25" s="678"/>
      <c r="B25" s="648" t="s">
        <v>690</v>
      </c>
      <c r="C25" s="650"/>
      <c r="D25" s="129" t="s">
        <v>380</v>
      </c>
      <c r="E25" s="306" t="s">
        <v>380</v>
      </c>
      <c r="F25" s="306" t="s">
        <v>380</v>
      </c>
      <c r="G25" s="129" t="s">
        <v>380</v>
      </c>
    </row>
    <row r="26" spans="1:7" ht="15" customHeight="1">
      <c r="A26" s="678"/>
      <c r="B26" s="671"/>
      <c r="C26" s="673"/>
      <c r="D26" s="307" t="s">
        <v>381</v>
      </c>
      <c r="E26" s="308" t="s">
        <v>381</v>
      </c>
      <c r="F26" s="308" t="s">
        <v>381</v>
      </c>
      <c r="G26" s="307" t="s">
        <v>381</v>
      </c>
    </row>
    <row r="27" spans="1:7" ht="15" customHeight="1">
      <c r="A27" s="678"/>
      <c r="B27" s="127"/>
      <c r="C27" s="128"/>
      <c r="D27" s="129" t="s">
        <v>111</v>
      </c>
      <c r="E27" s="217" t="s">
        <v>111</v>
      </c>
      <c r="F27" s="217" t="s">
        <v>111</v>
      </c>
      <c r="G27" s="129" t="s">
        <v>111</v>
      </c>
    </row>
    <row r="28" spans="1:7" ht="15" customHeight="1">
      <c r="A28" s="678"/>
      <c r="B28" s="668" t="s">
        <v>112</v>
      </c>
      <c r="C28" s="670"/>
      <c r="D28" s="674" t="s">
        <v>579</v>
      </c>
      <c r="E28" s="674" t="s">
        <v>579</v>
      </c>
      <c r="F28" s="674" t="s">
        <v>579</v>
      </c>
      <c r="G28" s="674" t="s">
        <v>579</v>
      </c>
    </row>
    <row r="29" spans="1:7" ht="15" customHeight="1">
      <c r="A29" s="678"/>
      <c r="B29" s="130"/>
      <c r="C29" s="131"/>
      <c r="D29" s="674"/>
      <c r="E29" s="674"/>
      <c r="F29" s="674"/>
      <c r="G29" s="674"/>
    </row>
    <row r="30" spans="1:7" ht="15" customHeight="1">
      <c r="A30" s="678"/>
      <c r="B30" s="130"/>
      <c r="C30" s="131"/>
      <c r="D30" s="132" t="s">
        <v>111</v>
      </c>
      <c r="E30" s="239" t="s">
        <v>111</v>
      </c>
      <c r="F30" s="239" t="s">
        <v>111</v>
      </c>
      <c r="G30" s="132" t="s">
        <v>111</v>
      </c>
    </row>
    <row r="31" spans="1:7" ht="15" customHeight="1">
      <c r="A31" s="678"/>
      <c r="B31" s="648" t="s">
        <v>113</v>
      </c>
      <c r="C31" s="650"/>
      <c r="D31" s="309" t="s">
        <v>114</v>
      </c>
      <c r="E31" s="310" t="s">
        <v>114</v>
      </c>
      <c r="F31" s="310" t="s">
        <v>114</v>
      </c>
      <c r="G31" s="309" t="s">
        <v>114</v>
      </c>
    </row>
    <row r="32" spans="1:7" ht="15" customHeight="1">
      <c r="A32" s="678"/>
      <c r="B32" s="671"/>
      <c r="C32" s="673"/>
      <c r="D32" s="309" t="s">
        <v>115</v>
      </c>
      <c r="E32" s="311" t="s">
        <v>115</v>
      </c>
      <c r="F32" s="311" t="s">
        <v>115</v>
      </c>
      <c r="G32" s="309" t="s">
        <v>115</v>
      </c>
    </row>
    <row r="33" spans="1:7" ht="15" customHeight="1">
      <c r="A33" s="678"/>
      <c r="B33" s="685" t="s">
        <v>116</v>
      </c>
      <c r="C33" s="237"/>
      <c r="D33" s="300" t="s">
        <v>421</v>
      </c>
      <c r="E33" s="312" t="s">
        <v>420</v>
      </c>
      <c r="F33" s="312" t="s">
        <v>420</v>
      </c>
      <c r="G33" s="300" t="s">
        <v>580</v>
      </c>
    </row>
    <row r="34" spans="1:7" ht="15" customHeight="1">
      <c r="A34" s="678"/>
      <c r="B34" s="686"/>
      <c r="C34" s="230" t="s">
        <v>117</v>
      </c>
      <c r="D34" s="313" t="s">
        <v>423</v>
      </c>
      <c r="E34" s="314" t="s">
        <v>422</v>
      </c>
      <c r="F34" s="314" t="s">
        <v>422</v>
      </c>
      <c r="G34" s="313" t="s">
        <v>422</v>
      </c>
    </row>
    <row r="35" spans="1:7" ht="15" customHeight="1">
      <c r="A35" s="678"/>
      <c r="B35" s="686"/>
      <c r="C35" s="238"/>
      <c r="D35" s="313" t="s">
        <v>426</v>
      </c>
      <c r="E35" s="314" t="s">
        <v>425</v>
      </c>
      <c r="F35" s="314" t="s">
        <v>425</v>
      </c>
      <c r="G35" s="313" t="s">
        <v>425</v>
      </c>
    </row>
    <row r="36" spans="1:7" ht="15" customHeight="1">
      <c r="A36" s="678"/>
      <c r="B36" s="686"/>
      <c r="C36" s="235"/>
      <c r="D36" s="301" t="s">
        <v>118</v>
      </c>
      <c r="E36" s="315" t="s">
        <v>581</v>
      </c>
      <c r="F36" s="315" t="s">
        <v>118</v>
      </c>
      <c r="G36" s="301" t="s">
        <v>118</v>
      </c>
    </row>
    <row r="37" spans="1:7" ht="15" customHeight="1">
      <c r="A37" s="678"/>
      <c r="B37" s="686"/>
      <c r="C37" s="237"/>
      <c r="D37" s="300" t="s">
        <v>421</v>
      </c>
      <c r="E37" s="312" t="s">
        <v>420</v>
      </c>
      <c r="F37" s="312" t="s">
        <v>420</v>
      </c>
      <c r="G37" s="300" t="s">
        <v>420</v>
      </c>
    </row>
    <row r="38" spans="1:7" ht="15" customHeight="1">
      <c r="A38" s="678"/>
      <c r="B38" s="686"/>
      <c r="C38" s="230" t="s">
        <v>119</v>
      </c>
      <c r="D38" s="313" t="s">
        <v>423</v>
      </c>
      <c r="E38" s="314" t="s">
        <v>422</v>
      </c>
      <c r="F38" s="314" t="s">
        <v>422</v>
      </c>
      <c r="G38" s="313" t="s">
        <v>422</v>
      </c>
    </row>
    <row r="39" spans="1:7" ht="15" customHeight="1">
      <c r="A39" s="678"/>
      <c r="B39" s="686"/>
      <c r="C39" s="238"/>
      <c r="D39" s="313" t="s">
        <v>430</v>
      </c>
      <c r="E39" s="314" t="s">
        <v>429</v>
      </c>
      <c r="F39" s="314" t="s">
        <v>429</v>
      </c>
      <c r="G39" s="313" t="s">
        <v>429</v>
      </c>
    </row>
    <row r="40" spans="1:7" ht="15" customHeight="1">
      <c r="A40" s="678"/>
      <c r="B40" s="686"/>
      <c r="C40" s="235"/>
      <c r="D40" s="301" t="s">
        <v>581</v>
      </c>
      <c r="E40" s="315" t="s">
        <v>581</v>
      </c>
      <c r="F40" s="315" t="s">
        <v>581</v>
      </c>
      <c r="G40" s="301" t="s">
        <v>581</v>
      </c>
    </row>
    <row r="41" spans="1:7" ht="15" customHeight="1">
      <c r="A41" s="678"/>
      <c r="B41" s="686"/>
      <c r="C41" s="237"/>
      <c r="D41" s="300" t="s">
        <v>421</v>
      </c>
      <c r="E41" s="312" t="s">
        <v>420</v>
      </c>
      <c r="F41" s="312" t="s">
        <v>420</v>
      </c>
      <c r="G41" s="300" t="s">
        <v>420</v>
      </c>
    </row>
    <row r="42" spans="1:7" ht="15" customHeight="1">
      <c r="A42" s="678"/>
      <c r="B42" s="686"/>
      <c r="C42" s="230" t="s">
        <v>120</v>
      </c>
      <c r="D42" s="313" t="s">
        <v>423</v>
      </c>
      <c r="E42" s="314" t="s">
        <v>422</v>
      </c>
      <c r="F42" s="314" t="s">
        <v>422</v>
      </c>
      <c r="G42" s="313" t="s">
        <v>422</v>
      </c>
    </row>
    <row r="43" spans="1:7" ht="15" customHeight="1">
      <c r="A43" s="678"/>
      <c r="B43" s="686"/>
      <c r="C43" s="230" t="s">
        <v>121</v>
      </c>
      <c r="D43" s="313" t="s">
        <v>428</v>
      </c>
      <c r="E43" s="314" t="s">
        <v>427</v>
      </c>
      <c r="F43" s="314" t="s">
        <v>427</v>
      </c>
      <c r="G43" s="313" t="s">
        <v>427</v>
      </c>
    </row>
    <row r="44" spans="1:7" ht="15" customHeight="1">
      <c r="A44" s="678"/>
      <c r="B44" s="687"/>
      <c r="C44" s="238"/>
      <c r="D44" s="301" t="s">
        <v>581</v>
      </c>
      <c r="E44" s="315" t="s">
        <v>581</v>
      </c>
      <c r="F44" s="315" t="s">
        <v>118</v>
      </c>
      <c r="G44" s="301" t="s">
        <v>581</v>
      </c>
    </row>
    <row r="45" spans="1:7" ht="15" customHeight="1">
      <c r="A45" s="679"/>
      <c r="B45" s="656" t="s">
        <v>582</v>
      </c>
      <c r="C45" s="658"/>
      <c r="D45" s="126"/>
      <c r="E45" s="215"/>
      <c r="F45" s="215"/>
      <c r="G45" s="175"/>
    </row>
    <row r="46" spans="1:7" ht="15" customHeight="1">
      <c r="A46" s="648" t="s">
        <v>122</v>
      </c>
      <c r="B46" s="649"/>
      <c r="C46" s="650"/>
      <c r="D46" s="654"/>
      <c r="E46" s="648"/>
      <c r="F46" s="648"/>
      <c r="G46" s="654"/>
    </row>
    <row r="47" spans="1:7" ht="15" customHeight="1">
      <c r="A47" s="651"/>
      <c r="B47" s="652"/>
      <c r="C47" s="653"/>
      <c r="D47" s="655"/>
      <c r="E47" s="651"/>
      <c r="F47" s="651"/>
      <c r="G47" s="655"/>
    </row>
    <row r="48" spans="1:7" ht="15" customHeight="1">
      <c r="A48" s="648" t="s">
        <v>123</v>
      </c>
      <c r="B48" s="649"/>
      <c r="C48" s="650"/>
      <c r="D48" s="174" t="s">
        <v>583</v>
      </c>
      <c r="E48" s="174" t="s">
        <v>583</v>
      </c>
      <c r="F48" s="174" t="s">
        <v>583</v>
      </c>
      <c r="G48" s="174" t="s">
        <v>583</v>
      </c>
    </row>
    <row r="49" spans="1:7" ht="15" customHeight="1">
      <c r="A49" s="671"/>
      <c r="B49" s="672"/>
      <c r="C49" s="673"/>
      <c r="D49" s="173" t="s">
        <v>584</v>
      </c>
      <c r="E49" s="173" t="s">
        <v>584</v>
      </c>
      <c r="F49" s="173" t="s">
        <v>584</v>
      </c>
      <c r="G49" s="173" t="s">
        <v>584</v>
      </c>
    </row>
    <row r="50" spans="1:7" ht="15" customHeight="1">
      <c r="A50" s="648" t="s">
        <v>124</v>
      </c>
      <c r="B50" s="649"/>
      <c r="C50" s="650"/>
      <c r="D50" s="174" t="s">
        <v>125</v>
      </c>
      <c r="E50" s="232" t="s">
        <v>125</v>
      </c>
      <c r="F50" s="232" t="s">
        <v>125</v>
      </c>
      <c r="G50" s="174" t="s">
        <v>125</v>
      </c>
    </row>
    <row r="51" spans="1:7" ht="15" customHeight="1">
      <c r="A51" s="668"/>
      <c r="B51" s="669"/>
      <c r="C51" s="670"/>
      <c r="D51" s="309" t="s">
        <v>126</v>
      </c>
      <c r="E51" s="316" t="s">
        <v>127</v>
      </c>
      <c r="F51" s="316" t="s">
        <v>127</v>
      </c>
      <c r="G51" s="309" t="s">
        <v>126</v>
      </c>
    </row>
    <row r="52" spans="1:7" ht="15" customHeight="1">
      <c r="A52" s="671"/>
      <c r="B52" s="672"/>
      <c r="C52" s="673"/>
      <c r="D52" s="173" t="s">
        <v>128</v>
      </c>
      <c r="E52" s="233" t="s">
        <v>128</v>
      </c>
      <c r="F52" s="233" t="s">
        <v>128</v>
      </c>
      <c r="G52" s="173" t="s">
        <v>128</v>
      </c>
    </row>
    <row r="53" spans="1:7" ht="15" customHeight="1">
      <c r="A53" s="656" t="s">
        <v>129</v>
      </c>
      <c r="B53" s="657"/>
      <c r="C53" s="658"/>
      <c r="D53" s="317" t="s">
        <v>419</v>
      </c>
      <c r="E53" s="317" t="s">
        <v>419</v>
      </c>
      <c r="F53" s="317" t="s">
        <v>419</v>
      </c>
      <c r="G53" s="317" t="s">
        <v>419</v>
      </c>
    </row>
    <row r="54" spans="1:7" ht="15" customHeight="1">
      <c r="A54" s="659" t="s">
        <v>130</v>
      </c>
      <c r="B54" s="660"/>
      <c r="C54" s="661"/>
      <c r="D54" s="665"/>
      <c r="E54" s="667"/>
      <c r="F54" s="667"/>
      <c r="G54" s="665"/>
    </row>
    <row r="55" spans="1:7" ht="15" customHeight="1">
      <c r="A55" s="662"/>
      <c r="B55" s="663"/>
      <c r="C55" s="664"/>
      <c r="D55" s="666"/>
      <c r="E55" s="662"/>
      <c r="F55" s="662"/>
      <c r="G55" s="666"/>
    </row>
  </sheetData>
  <sheetProtection/>
  <mergeCells count="30">
    <mergeCell ref="A16:C17"/>
    <mergeCell ref="A12:G12"/>
    <mergeCell ref="D16:E17"/>
    <mergeCell ref="F16:F17"/>
    <mergeCell ref="B45:C45"/>
    <mergeCell ref="B33:B44"/>
    <mergeCell ref="B31:C32"/>
    <mergeCell ref="D18:E18"/>
    <mergeCell ref="D28:D29"/>
    <mergeCell ref="E28:E29"/>
    <mergeCell ref="G28:G29"/>
    <mergeCell ref="G54:G55"/>
    <mergeCell ref="F28:F29"/>
    <mergeCell ref="A18:C18"/>
    <mergeCell ref="A19:A45"/>
    <mergeCell ref="B24:C24"/>
    <mergeCell ref="E46:E47"/>
    <mergeCell ref="F46:F47"/>
    <mergeCell ref="B25:C26"/>
    <mergeCell ref="B28:C28"/>
    <mergeCell ref="A46:C47"/>
    <mergeCell ref="D46:D47"/>
    <mergeCell ref="G46:G47"/>
    <mergeCell ref="A53:C53"/>
    <mergeCell ref="A54:C55"/>
    <mergeCell ref="D54:D55"/>
    <mergeCell ref="E54:E55"/>
    <mergeCell ref="F54:F55"/>
    <mergeCell ref="A50:C52"/>
    <mergeCell ref="A48:C49"/>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5"/>
  </sheetPr>
  <dimension ref="A1:M26"/>
  <sheetViews>
    <sheetView view="pageBreakPreview" zoomScale="85" zoomScaleSheetLayoutView="85" zoomScalePageLayoutView="0" workbookViewId="0" topLeftCell="A1">
      <selection activeCell="H7" sqref="H7"/>
    </sheetView>
  </sheetViews>
  <sheetFormatPr defaultColWidth="10.125" defaultRowHeight="24" customHeight="1"/>
  <cols>
    <col min="1" max="1" width="6.625" style="73" customWidth="1"/>
    <col min="2" max="3" width="3.625" style="73" customWidth="1"/>
    <col min="4" max="4" width="4.00390625" style="73" customWidth="1"/>
    <col min="5" max="5" width="3.625" style="73" customWidth="1"/>
    <col min="6" max="6" width="4.125" style="73" customWidth="1"/>
    <col min="7" max="7" width="5.625" style="73" customWidth="1"/>
    <col min="8" max="8" width="10.125" style="73" customWidth="1"/>
    <col min="9" max="9" width="11.125" style="73" customWidth="1"/>
    <col min="10" max="10" width="9.125" style="73" customWidth="1"/>
    <col min="11" max="11" width="12.875" style="73" customWidth="1"/>
    <col min="12" max="12" width="12.50390625" style="73" customWidth="1"/>
    <col min="13" max="13" width="6.375" style="73" customWidth="1"/>
    <col min="14" max="16384" width="10.125" style="73" customWidth="1"/>
  </cols>
  <sheetData>
    <row r="1" s="71" customFormat="1" ht="27" customHeight="1">
      <c r="A1" s="71" t="s">
        <v>585</v>
      </c>
    </row>
    <row r="2" ht="27" customHeight="1">
      <c r="L2" s="75" t="s">
        <v>418</v>
      </c>
    </row>
    <row r="3" ht="27" customHeight="1"/>
    <row r="4" spans="1:7" ht="27" customHeight="1">
      <c r="A4" s="82" t="s">
        <v>567</v>
      </c>
      <c r="B4" s="82"/>
      <c r="C4" s="82"/>
      <c r="E4" s="82"/>
      <c r="G4" s="82"/>
    </row>
    <row r="5" spans="1:7" ht="27" customHeight="1">
      <c r="A5" s="74" t="str">
        <f>"　所長　"&amp;'入力シート'!C12&amp;"　　　　殿"</f>
        <v>　所長　〇〇　〇〇　　　　殿</v>
      </c>
      <c r="B5" s="74"/>
      <c r="C5" s="74"/>
      <c r="E5" s="74"/>
      <c r="G5" s="74"/>
    </row>
    <row r="6" spans="8:13" ht="27" customHeight="1">
      <c r="H6" s="75"/>
      <c r="I6" s="77" t="s">
        <v>42</v>
      </c>
      <c r="J6" s="73" t="str">
        <f>'入力シート'!C4</f>
        <v>○○市○○△丁目△番△号</v>
      </c>
      <c r="M6" s="133"/>
    </row>
    <row r="7" spans="8:10" ht="27" customHeight="1">
      <c r="H7" s="75"/>
      <c r="I7" s="77" t="s">
        <v>132</v>
      </c>
      <c r="J7" s="73" t="str">
        <f>'入力シート'!C5</f>
        <v>○○株式会社</v>
      </c>
    </row>
    <row r="8" spans="8:13" ht="27" customHeight="1">
      <c r="H8" s="75"/>
      <c r="I8" s="77" t="s">
        <v>133</v>
      </c>
      <c r="J8" s="73" t="str">
        <f>'入力シート'!C6&amp;"　"&amp;'入力シート'!C7</f>
        <v>代表取締役　建設　太郎</v>
      </c>
      <c r="M8" s="82"/>
    </row>
    <row r="9" ht="27" customHeight="1"/>
    <row r="10" ht="27" customHeight="1"/>
    <row r="11" spans="1:13" ht="27" customHeight="1">
      <c r="A11" s="537" t="s">
        <v>134</v>
      </c>
      <c r="B11" s="537"/>
      <c r="C11" s="537"/>
      <c r="D11" s="537"/>
      <c r="E11" s="537"/>
      <c r="F11" s="537"/>
      <c r="G11" s="537"/>
      <c r="H11" s="537"/>
      <c r="I11" s="537"/>
      <c r="J11" s="537"/>
      <c r="K11" s="537"/>
      <c r="L11" s="537"/>
      <c r="M11" s="286"/>
    </row>
    <row r="12" spans="1:7" ht="27" customHeight="1">
      <c r="A12" s="78"/>
      <c r="B12" s="78"/>
      <c r="C12" s="78"/>
      <c r="D12" s="78"/>
      <c r="E12" s="78"/>
      <c r="F12" s="78"/>
      <c r="G12" s="78"/>
    </row>
    <row r="13" spans="1:8" ht="27" customHeight="1">
      <c r="A13" s="74" t="s">
        <v>568</v>
      </c>
      <c r="B13" s="360" t="str">
        <f>'入力シート'!F22</f>
        <v>○○</v>
      </c>
      <c r="C13" s="77" t="s">
        <v>345</v>
      </c>
      <c r="D13" s="360" t="str">
        <f>'入力シート'!H22</f>
        <v>○○</v>
      </c>
      <c r="E13" s="77" t="s">
        <v>348</v>
      </c>
      <c r="F13" s="360" t="str">
        <f>'入力シート'!J22</f>
        <v>○○</v>
      </c>
      <c r="G13" s="77" t="s">
        <v>569</v>
      </c>
      <c r="H13" s="73" t="s">
        <v>760</v>
      </c>
    </row>
    <row r="14" spans="1:7" ht="27" customHeight="1">
      <c r="A14" s="74"/>
      <c r="B14" s="74"/>
      <c r="C14" s="74"/>
      <c r="E14" s="74"/>
      <c r="G14" s="74"/>
    </row>
    <row r="15" ht="27" customHeight="1"/>
    <row r="16" spans="2:12" ht="27" customHeight="1">
      <c r="B16" s="538" t="s">
        <v>685</v>
      </c>
      <c r="C16" s="538"/>
      <c r="D16" s="538"/>
      <c r="E16" s="79" t="str">
        <f>'入力シート'!C17</f>
        <v>○○修繕</v>
      </c>
      <c r="F16" s="79"/>
      <c r="G16" s="79"/>
      <c r="H16" s="79"/>
      <c r="I16" s="79"/>
      <c r="J16" s="79"/>
      <c r="K16" s="79"/>
      <c r="L16" s="39"/>
    </row>
    <row r="17" ht="27" customHeight="1"/>
    <row r="18" ht="27" customHeight="1"/>
    <row r="19" spans="1:12" ht="27" customHeight="1">
      <c r="A19" s="539" t="s">
        <v>48</v>
      </c>
      <c r="B19" s="539"/>
      <c r="C19" s="539"/>
      <c r="D19" s="539"/>
      <c r="E19" s="539"/>
      <c r="F19" s="539"/>
      <c r="G19" s="539"/>
      <c r="H19" s="539"/>
      <c r="I19" s="539"/>
      <c r="J19" s="539"/>
      <c r="K19" s="539"/>
      <c r="L19" s="539"/>
    </row>
    <row r="20" ht="27" customHeight="1"/>
    <row r="21" spans="2:9" ht="27" customHeight="1">
      <c r="B21" s="80" t="s">
        <v>474</v>
      </c>
      <c r="C21" s="536" t="s">
        <v>50</v>
      </c>
      <c r="D21" s="536"/>
      <c r="E21" s="536"/>
      <c r="F21" s="536"/>
      <c r="G21" s="82" t="str">
        <f>"　"&amp;'入力シート'!C18</f>
        <v>　○○ポンプ場</v>
      </c>
      <c r="H21" s="159"/>
      <c r="I21" s="81"/>
    </row>
    <row r="22" spans="2:9" ht="27" customHeight="1">
      <c r="B22" s="80" t="s">
        <v>586</v>
      </c>
      <c r="C22" s="536" t="s">
        <v>363</v>
      </c>
      <c r="D22" s="536"/>
      <c r="E22" s="536"/>
      <c r="F22" s="536"/>
      <c r="G22" s="690">
        <f>'入力シート'!D20</f>
        <v>0</v>
      </c>
      <c r="H22" s="690"/>
      <c r="I22" s="690"/>
    </row>
    <row r="23" spans="2:7" ht="27" customHeight="1">
      <c r="B23" s="80" t="s">
        <v>587</v>
      </c>
      <c r="C23" s="536" t="s">
        <v>650</v>
      </c>
      <c r="D23" s="536"/>
      <c r="E23" s="536"/>
      <c r="F23" s="536"/>
      <c r="G23" s="76" t="str">
        <f>"自　令和 "&amp;'入力シート'!F24&amp;" 年 "&amp;'入力シート'!H24&amp;" 月 "&amp;'入力シート'!J24&amp;" 日"</f>
        <v>自　令和 ○○ 年 ○○ 月 ○○ 日</v>
      </c>
    </row>
    <row r="24" spans="2:8" ht="27" customHeight="1">
      <c r="B24" s="80"/>
      <c r="C24" s="216"/>
      <c r="D24" s="216"/>
      <c r="E24" s="216"/>
      <c r="G24" s="76" t="str">
        <f>"至　令和 "&amp;'入力シート'!F25&amp;" 年 "&amp;'入力シート'!H25&amp;" 月 "&amp;'入力シート'!J25&amp;" 日"</f>
        <v>至　令和 ○○ 年 ○○ 月 ○○ 日</v>
      </c>
      <c r="H24" s="159"/>
    </row>
    <row r="25" spans="2:7" ht="27" customHeight="1">
      <c r="B25" s="80" t="s">
        <v>588</v>
      </c>
      <c r="C25" s="536" t="s">
        <v>761</v>
      </c>
      <c r="D25" s="536"/>
      <c r="E25" s="536"/>
      <c r="F25" s="536"/>
      <c r="G25" s="76" t="str">
        <f>" 　 令和 "&amp;'入力シート'!F27&amp;" 年 "&amp;'入力シート'!H27&amp;" 月 "&amp;'入力シート'!J27&amp;" 日"</f>
        <v> 　 令和 ○○ 年 ○○ 月 ○○ 日</v>
      </c>
    </row>
    <row r="26" spans="1:7" ht="27" customHeight="1">
      <c r="A26" s="80"/>
      <c r="B26" s="80"/>
      <c r="C26" s="80"/>
      <c r="E26" s="80"/>
      <c r="G26" s="80"/>
    </row>
    <row r="27" ht="27" customHeight="1"/>
    <row r="28" ht="27" customHeight="1"/>
    <row r="29" ht="27" customHeight="1"/>
    <row r="30" ht="27" customHeight="1"/>
    <row r="31" ht="27" customHeight="1"/>
    <row r="32" ht="27" customHeight="1"/>
    <row r="33" ht="27" customHeight="1"/>
  </sheetData>
  <sheetProtection/>
  <mergeCells count="8">
    <mergeCell ref="C23:F23"/>
    <mergeCell ref="C25:F25"/>
    <mergeCell ref="A11:L11"/>
    <mergeCell ref="A19:L19"/>
    <mergeCell ref="B16:D16"/>
    <mergeCell ref="C21:F21"/>
    <mergeCell ref="C22:F22"/>
    <mergeCell ref="G22:I22"/>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indexed="15"/>
  </sheetPr>
  <dimension ref="B2:AH102"/>
  <sheetViews>
    <sheetView view="pageBreakPreview" zoomScale="120" zoomScaleNormal="115" zoomScaleSheetLayoutView="120" zoomScalePageLayoutView="0" workbookViewId="0" topLeftCell="A1">
      <selection activeCell="M77" sqref="M77:AE77"/>
    </sheetView>
  </sheetViews>
  <sheetFormatPr defaultColWidth="9.00390625" defaultRowHeight="13.5"/>
  <cols>
    <col min="1" max="1" width="2.50390625" style="134" customWidth="1"/>
    <col min="2" max="2" width="4.875" style="134" customWidth="1"/>
    <col min="3" max="17" width="2.50390625" style="134" customWidth="1"/>
    <col min="18" max="19" width="3.25390625" style="134" customWidth="1"/>
    <col min="20" max="55" width="2.50390625" style="134" customWidth="1"/>
    <col min="56" max="16384" width="9.00390625" style="134" customWidth="1"/>
  </cols>
  <sheetData>
    <row r="1" ht="18" customHeight="1"/>
    <row r="2" spans="2:34" ht="18" customHeight="1">
      <c r="B2" s="714" t="s">
        <v>137</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row>
    <row r="3" ht="18" customHeight="1"/>
    <row r="4" spans="2:34" ht="18" customHeight="1">
      <c r="B4" s="715" t="s">
        <v>737</v>
      </c>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row>
    <row r="5" spans="2:34" ht="18" customHeight="1">
      <c r="B5" s="715" t="s">
        <v>738</v>
      </c>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row>
    <row r="6" spans="2:34" ht="18" customHeight="1">
      <c r="B6" s="715" t="s">
        <v>138</v>
      </c>
      <c r="C6" s="715"/>
      <c r="D6" s="715"/>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row>
    <row r="7" spans="2:34" ht="18" customHeight="1">
      <c r="B7" s="715" t="s">
        <v>402</v>
      </c>
      <c r="C7" s="715"/>
      <c r="D7" s="715"/>
      <c r="E7" s="715"/>
      <c r="F7" s="715"/>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row>
    <row r="8" ht="18" customHeight="1"/>
    <row r="9" ht="18" customHeight="1"/>
    <row r="10" spans="2:3" ht="18" customHeight="1">
      <c r="B10" s="156" t="s">
        <v>328</v>
      </c>
      <c r="C10" s="134" t="s">
        <v>329</v>
      </c>
    </row>
    <row r="11" spans="2:34" ht="18" customHeight="1">
      <c r="B11" s="157" t="s">
        <v>403</v>
      </c>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row>
    <row r="12" ht="18" customHeight="1">
      <c r="B12" s="155"/>
    </row>
    <row r="13" spans="2:3" ht="18" customHeight="1">
      <c r="B13" s="156" t="s">
        <v>330</v>
      </c>
      <c r="C13" s="134" t="s">
        <v>331</v>
      </c>
    </row>
    <row r="14" spans="2:3" ht="18" customHeight="1">
      <c r="B14" s="318" t="s">
        <v>589</v>
      </c>
      <c r="C14" s="134" t="s">
        <v>591</v>
      </c>
    </row>
    <row r="15" spans="2:3" ht="18" customHeight="1">
      <c r="B15" s="318" t="s">
        <v>590</v>
      </c>
      <c r="C15" s="134" t="s">
        <v>592</v>
      </c>
    </row>
    <row r="16" ht="18" customHeight="1">
      <c r="B16" s="156"/>
    </row>
    <row r="17" spans="2:3" ht="18" customHeight="1">
      <c r="B17" s="156" t="s">
        <v>332</v>
      </c>
      <c r="C17" s="134" t="s">
        <v>139</v>
      </c>
    </row>
    <row r="18" spans="2:3" ht="18" customHeight="1">
      <c r="B18" s="318" t="s">
        <v>596</v>
      </c>
      <c r="C18" s="134" t="s">
        <v>593</v>
      </c>
    </row>
    <row r="19" spans="2:3" ht="18" customHeight="1">
      <c r="B19" s="318" t="s">
        <v>597</v>
      </c>
      <c r="C19" s="134" t="s">
        <v>594</v>
      </c>
    </row>
    <row r="20" spans="2:3" ht="18" customHeight="1">
      <c r="B20" s="318" t="s">
        <v>598</v>
      </c>
      <c r="C20" s="134" t="s">
        <v>595</v>
      </c>
    </row>
    <row r="21" ht="18" customHeight="1">
      <c r="B21" s="155"/>
    </row>
    <row r="22" spans="2:3" ht="18" customHeight="1">
      <c r="B22" s="156" t="s">
        <v>333</v>
      </c>
      <c r="C22" s="134" t="s">
        <v>140</v>
      </c>
    </row>
    <row r="23" spans="2:3" ht="18" customHeight="1">
      <c r="B23" s="318" t="s">
        <v>596</v>
      </c>
      <c r="C23" s="134" t="s">
        <v>599</v>
      </c>
    </row>
    <row r="24" spans="2:3" ht="18" customHeight="1">
      <c r="B24" s="318" t="s">
        <v>597</v>
      </c>
      <c r="C24" s="134" t="s">
        <v>600</v>
      </c>
    </row>
    <row r="25" ht="18" customHeight="1">
      <c r="B25" s="155"/>
    </row>
    <row r="26" spans="2:3" ht="18" customHeight="1">
      <c r="B26" s="156" t="s">
        <v>334</v>
      </c>
      <c r="C26" s="134" t="s">
        <v>141</v>
      </c>
    </row>
    <row r="27" spans="2:3" ht="18" customHeight="1">
      <c r="B27" s="318" t="s">
        <v>596</v>
      </c>
      <c r="C27" s="134" t="s">
        <v>601</v>
      </c>
    </row>
    <row r="28" spans="2:3" ht="18" customHeight="1">
      <c r="B28" s="318" t="s">
        <v>597</v>
      </c>
      <c r="C28" s="134" t="s">
        <v>602</v>
      </c>
    </row>
    <row r="29" spans="2:3" ht="18" customHeight="1">
      <c r="B29" s="318" t="s">
        <v>606</v>
      </c>
      <c r="C29" s="134" t="s">
        <v>603</v>
      </c>
    </row>
    <row r="30" spans="2:3" ht="18" customHeight="1">
      <c r="B30" s="318" t="s">
        <v>607</v>
      </c>
      <c r="C30" s="134" t="s">
        <v>604</v>
      </c>
    </row>
    <row r="31" spans="2:3" ht="18" customHeight="1">
      <c r="B31" s="318" t="s">
        <v>608</v>
      </c>
      <c r="C31" s="134" t="s">
        <v>605</v>
      </c>
    </row>
    <row r="32" spans="2:3" ht="18" customHeight="1">
      <c r="B32" s="318" t="s">
        <v>609</v>
      </c>
      <c r="C32" s="134" t="s">
        <v>142</v>
      </c>
    </row>
    <row r="33" ht="18" customHeight="1">
      <c r="B33" s="155"/>
    </row>
    <row r="34" spans="2:3" ht="18" customHeight="1">
      <c r="B34" s="156" t="s">
        <v>335</v>
      </c>
      <c r="C34" s="134" t="s">
        <v>340</v>
      </c>
    </row>
    <row r="35" ht="18" customHeight="1">
      <c r="B35" s="155"/>
    </row>
    <row r="36" spans="2:3" ht="18" customHeight="1">
      <c r="B36" s="156" t="s">
        <v>336</v>
      </c>
      <c r="C36" s="134" t="s">
        <v>142</v>
      </c>
    </row>
    <row r="37" spans="2:3" ht="18" customHeight="1">
      <c r="B37" s="318" t="s">
        <v>610</v>
      </c>
      <c r="C37" s="134" t="s">
        <v>611</v>
      </c>
    </row>
    <row r="38" spans="2:3" ht="18" customHeight="1">
      <c r="B38" s="318" t="s">
        <v>612</v>
      </c>
      <c r="C38" s="134" t="s">
        <v>613</v>
      </c>
    </row>
    <row r="39" spans="2:3" ht="18" customHeight="1">
      <c r="B39" s="318" t="s">
        <v>614</v>
      </c>
      <c r="C39" s="134" t="s">
        <v>615</v>
      </c>
    </row>
    <row r="40" spans="2:3" ht="18" customHeight="1">
      <c r="B40" s="318" t="s">
        <v>616</v>
      </c>
      <c r="C40" s="134" t="s">
        <v>617</v>
      </c>
    </row>
    <row r="41" spans="2:3" ht="18" customHeight="1">
      <c r="B41" s="318" t="s">
        <v>618</v>
      </c>
      <c r="C41" s="134" t="s">
        <v>619</v>
      </c>
    </row>
    <row r="42" spans="2:3" ht="18" customHeight="1">
      <c r="B42" s="318" t="s">
        <v>620</v>
      </c>
      <c r="C42" s="134" t="s">
        <v>621</v>
      </c>
    </row>
    <row r="43" spans="2:3" ht="18" customHeight="1">
      <c r="B43" s="318" t="s">
        <v>622</v>
      </c>
      <c r="C43" s="134" t="s">
        <v>623</v>
      </c>
    </row>
    <row r="44" spans="2:3" ht="18" customHeight="1">
      <c r="B44" s="318" t="s">
        <v>624</v>
      </c>
      <c r="C44" s="134" t="s">
        <v>625</v>
      </c>
    </row>
    <row r="45" ht="18" customHeight="1"/>
    <row r="46" spans="2:3" ht="18" customHeight="1">
      <c r="B46" s="135" t="s">
        <v>337</v>
      </c>
      <c r="C46" s="134" t="s">
        <v>338</v>
      </c>
    </row>
    <row r="47" ht="18" customHeight="1">
      <c r="B47" s="135"/>
    </row>
    <row r="48" ht="18" customHeight="1">
      <c r="B48" s="135"/>
    </row>
    <row r="49" ht="18" customHeight="1">
      <c r="B49" s="135"/>
    </row>
    <row r="51" spans="3:32" ht="13.5" customHeight="1">
      <c r="C51" s="717" t="s">
        <v>759</v>
      </c>
      <c r="D51" s="718"/>
      <c r="E51" s="718"/>
      <c r="F51" s="718"/>
      <c r="G51" s="718"/>
      <c r="H51" s="719"/>
      <c r="L51" s="319"/>
      <c r="M51" s="320"/>
      <c r="N51" s="320"/>
      <c r="O51" s="320"/>
      <c r="P51" s="320"/>
      <c r="Q51" s="320"/>
      <c r="R51" s="320"/>
      <c r="S51" s="320"/>
      <c r="T51" s="320"/>
      <c r="U51" s="320"/>
      <c r="V51" s="320"/>
      <c r="W51" s="320"/>
      <c r="X51" s="320"/>
      <c r="Y51" s="320"/>
      <c r="Z51" s="320"/>
      <c r="AA51" s="320"/>
      <c r="AB51" s="320"/>
      <c r="AC51" s="320"/>
      <c r="AD51" s="320"/>
      <c r="AE51" s="320"/>
      <c r="AF51" s="321"/>
    </row>
    <row r="52" spans="3:32" ht="13.5">
      <c r="C52" s="720"/>
      <c r="D52" s="721"/>
      <c r="E52" s="721"/>
      <c r="F52" s="721"/>
      <c r="G52" s="721"/>
      <c r="H52" s="722"/>
      <c r="L52" s="322"/>
      <c r="M52" s="706" t="s">
        <v>25</v>
      </c>
      <c r="N52" s="706"/>
      <c r="O52" s="706"/>
      <c r="P52" s="706"/>
      <c r="Q52" s="706"/>
      <c r="R52" s="706"/>
      <c r="S52" s="706"/>
      <c r="T52" s="706"/>
      <c r="U52" s="706"/>
      <c r="V52" s="706"/>
      <c r="W52" s="706"/>
      <c r="X52" s="706"/>
      <c r="Y52" s="706"/>
      <c r="Z52" s="706"/>
      <c r="AA52" s="706"/>
      <c r="AB52" s="706"/>
      <c r="AC52" s="706"/>
      <c r="AD52" s="706"/>
      <c r="AE52" s="706"/>
      <c r="AF52" s="323"/>
    </row>
    <row r="53" spans="3:32" ht="13.5">
      <c r="C53" s="720"/>
      <c r="D53" s="721"/>
      <c r="E53" s="721"/>
      <c r="F53" s="721"/>
      <c r="G53" s="721"/>
      <c r="H53" s="722"/>
      <c r="L53" s="322"/>
      <c r="M53" s="706"/>
      <c r="N53" s="706"/>
      <c r="O53" s="706"/>
      <c r="P53" s="706"/>
      <c r="Q53" s="706"/>
      <c r="R53" s="706"/>
      <c r="S53" s="706"/>
      <c r="T53" s="706"/>
      <c r="U53" s="706"/>
      <c r="V53" s="706"/>
      <c r="W53" s="706"/>
      <c r="X53" s="706"/>
      <c r="Y53" s="706"/>
      <c r="Z53" s="706"/>
      <c r="AA53" s="706"/>
      <c r="AB53" s="706"/>
      <c r="AC53" s="706"/>
      <c r="AD53" s="706"/>
      <c r="AE53" s="706"/>
      <c r="AF53" s="323"/>
    </row>
    <row r="54" spans="3:32" ht="14.25">
      <c r="C54" s="720"/>
      <c r="D54" s="721"/>
      <c r="E54" s="721"/>
      <c r="F54" s="721"/>
      <c r="G54" s="721"/>
      <c r="H54" s="722"/>
      <c r="L54" s="322"/>
      <c r="M54" s="324"/>
      <c r="N54" s="324"/>
      <c r="O54" s="324"/>
      <c r="P54" s="324"/>
      <c r="Q54" s="324"/>
      <c r="R54" s="324"/>
      <c r="S54" s="324"/>
      <c r="T54" s="324"/>
      <c r="U54" s="324"/>
      <c r="V54" s="324"/>
      <c r="W54" s="324"/>
      <c r="X54" s="324"/>
      <c r="Y54" s="324"/>
      <c r="Z54" s="324"/>
      <c r="AA54" s="324"/>
      <c r="AB54" s="324"/>
      <c r="AC54" s="324"/>
      <c r="AD54" s="324"/>
      <c r="AE54" s="324"/>
      <c r="AF54" s="323"/>
    </row>
    <row r="55" spans="3:32" ht="14.25">
      <c r="C55" s="720"/>
      <c r="D55" s="721"/>
      <c r="E55" s="721"/>
      <c r="F55" s="721"/>
      <c r="G55" s="721"/>
      <c r="H55" s="722"/>
      <c r="L55" s="322"/>
      <c r="M55" s="324"/>
      <c r="N55" s="324"/>
      <c r="O55" s="324"/>
      <c r="P55" s="324"/>
      <c r="Q55" s="324"/>
      <c r="R55" s="324"/>
      <c r="S55" s="324"/>
      <c r="T55" s="324"/>
      <c r="U55" s="324"/>
      <c r="V55" s="324"/>
      <c r="W55" s="324"/>
      <c r="X55" s="324"/>
      <c r="Y55" s="324"/>
      <c r="Z55" s="324"/>
      <c r="AA55" s="324"/>
      <c r="AB55" s="324"/>
      <c r="AC55" s="324"/>
      <c r="AD55" s="324"/>
      <c r="AE55" s="324"/>
      <c r="AF55" s="323"/>
    </row>
    <row r="56" spans="3:32" ht="14.25">
      <c r="C56" s="720"/>
      <c r="D56" s="721"/>
      <c r="E56" s="721"/>
      <c r="F56" s="721"/>
      <c r="G56" s="721"/>
      <c r="H56" s="722"/>
      <c r="L56" s="322"/>
      <c r="M56" s="705" t="s">
        <v>757</v>
      </c>
      <c r="N56" s="705"/>
      <c r="O56" s="705"/>
      <c r="P56" s="705"/>
      <c r="Q56" s="705"/>
      <c r="R56" s="325"/>
      <c r="S56" s="325"/>
      <c r="T56" s="325"/>
      <c r="U56" s="325"/>
      <c r="V56" s="325"/>
      <c r="W56" s="325"/>
      <c r="X56" s="325"/>
      <c r="Y56" s="325"/>
      <c r="Z56" s="325"/>
      <c r="AA56" s="325"/>
      <c r="AB56" s="325"/>
      <c r="AC56" s="325"/>
      <c r="AD56" s="325"/>
      <c r="AE56" s="325"/>
      <c r="AF56" s="323"/>
    </row>
    <row r="57" spans="3:32" ht="14.25">
      <c r="C57" s="720"/>
      <c r="D57" s="721"/>
      <c r="E57" s="721"/>
      <c r="F57" s="721"/>
      <c r="G57" s="721"/>
      <c r="H57" s="722"/>
      <c r="L57" s="322"/>
      <c r="M57" s="705"/>
      <c r="N57" s="705"/>
      <c r="O57" s="705"/>
      <c r="P57" s="705"/>
      <c r="Q57" s="705"/>
      <c r="R57" s="325"/>
      <c r="S57" s="325"/>
      <c r="T57" s="325"/>
      <c r="U57" s="325"/>
      <c r="V57" s="325"/>
      <c r="W57" s="325"/>
      <c r="X57" s="325"/>
      <c r="Y57" s="325"/>
      <c r="Z57" s="325"/>
      <c r="AA57" s="325"/>
      <c r="AB57" s="325"/>
      <c r="AC57" s="325"/>
      <c r="AD57" s="325"/>
      <c r="AE57" s="325"/>
      <c r="AF57" s="323"/>
    </row>
    <row r="58" spans="3:32" ht="14.25">
      <c r="C58" s="720"/>
      <c r="D58" s="721"/>
      <c r="E58" s="721"/>
      <c r="F58" s="721"/>
      <c r="G58" s="721"/>
      <c r="H58" s="722"/>
      <c r="L58" s="322"/>
      <c r="M58" s="324"/>
      <c r="N58" s="324"/>
      <c r="O58" s="324"/>
      <c r="P58" s="324"/>
      <c r="Q58" s="324"/>
      <c r="R58" s="324"/>
      <c r="S58" s="324"/>
      <c r="T58" s="324"/>
      <c r="U58" s="324"/>
      <c r="V58" s="324"/>
      <c r="W58" s="324"/>
      <c r="X58" s="324"/>
      <c r="Y58" s="324"/>
      <c r="Z58" s="324"/>
      <c r="AA58" s="324"/>
      <c r="AB58" s="324"/>
      <c r="AC58" s="324"/>
      <c r="AD58" s="324"/>
      <c r="AE58" s="324"/>
      <c r="AF58" s="323"/>
    </row>
    <row r="59" spans="3:32" ht="13.5">
      <c r="C59" s="720"/>
      <c r="D59" s="721"/>
      <c r="E59" s="721"/>
      <c r="F59" s="721"/>
      <c r="G59" s="721"/>
      <c r="H59" s="722"/>
      <c r="L59" s="322"/>
      <c r="M59" s="705" t="s">
        <v>650</v>
      </c>
      <c r="N59" s="705"/>
      <c r="O59" s="705"/>
      <c r="P59" s="705"/>
      <c r="Q59" s="705"/>
      <c r="R59" s="705" t="s">
        <v>626</v>
      </c>
      <c r="S59" s="705"/>
      <c r="T59" s="705"/>
      <c r="U59" s="705"/>
      <c r="V59" s="705"/>
      <c r="W59" s="705"/>
      <c r="X59" s="705"/>
      <c r="Y59" s="705"/>
      <c r="Z59" s="705"/>
      <c r="AA59" s="705"/>
      <c r="AB59" s="705"/>
      <c r="AC59" s="705"/>
      <c r="AD59" s="705"/>
      <c r="AE59" s="705"/>
      <c r="AF59" s="323"/>
    </row>
    <row r="60" spans="3:32" ht="13.5">
      <c r="C60" s="720"/>
      <c r="D60" s="721"/>
      <c r="E60" s="721"/>
      <c r="F60" s="721"/>
      <c r="G60" s="721"/>
      <c r="H60" s="722"/>
      <c r="L60" s="322"/>
      <c r="M60" s="705"/>
      <c r="N60" s="705"/>
      <c r="O60" s="705"/>
      <c r="P60" s="705"/>
      <c r="Q60" s="705"/>
      <c r="R60" s="705"/>
      <c r="S60" s="705"/>
      <c r="T60" s="705"/>
      <c r="U60" s="705"/>
      <c r="V60" s="705"/>
      <c r="W60" s="705"/>
      <c r="X60" s="705"/>
      <c r="Y60" s="705"/>
      <c r="Z60" s="705"/>
      <c r="AA60" s="705"/>
      <c r="AB60" s="705"/>
      <c r="AC60" s="705"/>
      <c r="AD60" s="705"/>
      <c r="AE60" s="705"/>
      <c r="AF60" s="323"/>
    </row>
    <row r="61" spans="3:32" ht="13.5">
      <c r="C61" s="720"/>
      <c r="D61" s="721"/>
      <c r="E61" s="721"/>
      <c r="F61" s="721"/>
      <c r="G61" s="721"/>
      <c r="H61" s="722"/>
      <c r="L61" s="322"/>
      <c r="M61" s="705"/>
      <c r="N61" s="705"/>
      <c r="O61" s="705"/>
      <c r="P61" s="705"/>
      <c r="Q61" s="705"/>
      <c r="R61" s="705" t="s">
        <v>627</v>
      </c>
      <c r="S61" s="705"/>
      <c r="T61" s="705"/>
      <c r="U61" s="705"/>
      <c r="V61" s="705"/>
      <c r="W61" s="705"/>
      <c r="X61" s="705"/>
      <c r="Y61" s="705"/>
      <c r="Z61" s="705"/>
      <c r="AA61" s="705"/>
      <c r="AB61" s="705"/>
      <c r="AC61" s="705"/>
      <c r="AD61" s="705"/>
      <c r="AE61" s="705"/>
      <c r="AF61" s="323"/>
    </row>
    <row r="62" spans="3:32" ht="13.5">
      <c r="C62" s="720"/>
      <c r="D62" s="721"/>
      <c r="E62" s="721"/>
      <c r="F62" s="721"/>
      <c r="G62" s="721"/>
      <c r="H62" s="722"/>
      <c r="L62" s="322"/>
      <c r="M62" s="705"/>
      <c r="N62" s="705"/>
      <c r="O62" s="705"/>
      <c r="P62" s="705"/>
      <c r="Q62" s="705"/>
      <c r="R62" s="705"/>
      <c r="S62" s="705"/>
      <c r="T62" s="705"/>
      <c r="U62" s="705"/>
      <c r="V62" s="705"/>
      <c r="W62" s="705"/>
      <c r="X62" s="705"/>
      <c r="Y62" s="705"/>
      <c r="Z62" s="705"/>
      <c r="AA62" s="705"/>
      <c r="AB62" s="705"/>
      <c r="AC62" s="705"/>
      <c r="AD62" s="705"/>
      <c r="AE62" s="705"/>
      <c r="AF62" s="323"/>
    </row>
    <row r="63" spans="3:32" ht="14.25">
      <c r="C63" s="720"/>
      <c r="D63" s="721"/>
      <c r="E63" s="721"/>
      <c r="F63" s="721"/>
      <c r="G63" s="721"/>
      <c r="H63" s="722"/>
      <c r="L63" s="322"/>
      <c r="M63" s="324"/>
      <c r="N63" s="324"/>
      <c r="O63" s="324"/>
      <c r="P63" s="324"/>
      <c r="Q63" s="324"/>
      <c r="R63" s="324"/>
      <c r="S63" s="324"/>
      <c r="T63" s="324"/>
      <c r="U63" s="324"/>
      <c r="V63" s="324"/>
      <c r="W63" s="324"/>
      <c r="X63" s="324"/>
      <c r="Y63" s="324"/>
      <c r="Z63" s="324"/>
      <c r="AA63" s="324"/>
      <c r="AB63" s="324"/>
      <c r="AC63" s="324"/>
      <c r="AD63" s="324"/>
      <c r="AE63" s="324"/>
      <c r="AF63" s="323"/>
    </row>
    <row r="64" spans="3:32" ht="14.25">
      <c r="C64" s="720"/>
      <c r="D64" s="721"/>
      <c r="E64" s="721"/>
      <c r="F64" s="721"/>
      <c r="G64" s="721"/>
      <c r="H64" s="722"/>
      <c r="L64" s="322"/>
      <c r="M64" s="326"/>
      <c r="N64" s="324"/>
      <c r="O64" s="324"/>
      <c r="P64" s="324"/>
      <c r="Q64" s="324"/>
      <c r="R64" s="324"/>
      <c r="S64" s="324"/>
      <c r="T64" s="324"/>
      <c r="U64" s="324"/>
      <c r="V64" s="324"/>
      <c r="W64" s="324"/>
      <c r="X64" s="324"/>
      <c r="Y64" s="324"/>
      <c r="Z64" s="324"/>
      <c r="AA64" s="324"/>
      <c r="AB64" s="324"/>
      <c r="AC64" s="324"/>
      <c r="AD64" s="324"/>
      <c r="AE64" s="324"/>
      <c r="AF64" s="323"/>
    </row>
    <row r="65" spans="3:32" ht="14.25">
      <c r="C65" s="720"/>
      <c r="D65" s="721"/>
      <c r="E65" s="721"/>
      <c r="F65" s="721"/>
      <c r="G65" s="721"/>
      <c r="H65" s="722"/>
      <c r="L65" s="322"/>
      <c r="M65" s="324"/>
      <c r="N65" s="324"/>
      <c r="O65" s="324"/>
      <c r="P65" s="324"/>
      <c r="Q65" s="324"/>
      <c r="R65" s="324"/>
      <c r="S65" s="324"/>
      <c r="T65" s="324"/>
      <c r="U65" s="324"/>
      <c r="V65" s="324"/>
      <c r="W65" s="324"/>
      <c r="X65" s="324"/>
      <c r="Y65" s="324"/>
      <c r="Z65" s="324"/>
      <c r="AA65" s="324"/>
      <c r="AB65" s="324"/>
      <c r="AC65" s="324"/>
      <c r="AD65" s="324"/>
      <c r="AE65" s="324"/>
      <c r="AF65" s="323"/>
    </row>
    <row r="66" spans="3:32" ht="13.5">
      <c r="C66" s="720"/>
      <c r="D66" s="721"/>
      <c r="E66" s="721"/>
      <c r="F66" s="721"/>
      <c r="G66" s="721"/>
      <c r="H66" s="722"/>
      <c r="L66" s="322"/>
      <c r="M66" s="706" t="s">
        <v>758</v>
      </c>
      <c r="N66" s="706"/>
      <c r="O66" s="706"/>
      <c r="P66" s="706"/>
      <c r="Q66" s="706"/>
      <c r="R66" s="706"/>
      <c r="S66" s="706"/>
      <c r="T66" s="706"/>
      <c r="U66" s="706"/>
      <c r="V66" s="706"/>
      <c r="W66" s="706"/>
      <c r="X66" s="706"/>
      <c r="Y66" s="706"/>
      <c r="Z66" s="706"/>
      <c r="AA66" s="706"/>
      <c r="AB66" s="706"/>
      <c r="AC66" s="706"/>
      <c r="AD66" s="706"/>
      <c r="AE66" s="706"/>
      <c r="AF66" s="323"/>
    </row>
    <row r="67" spans="3:32" ht="13.5">
      <c r="C67" s="720"/>
      <c r="D67" s="721"/>
      <c r="E67" s="721"/>
      <c r="F67" s="721"/>
      <c r="G67" s="721"/>
      <c r="H67" s="722"/>
      <c r="L67" s="322"/>
      <c r="M67" s="706"/>
      <c r="N67" s="706"/>
      <c r="O67" s="706"/>
      <c r="P67" s="706"/>
      <c r="Q67" s="706"/>
      <c r="R67" s="706"/>
      <c r="S67" s="706"/>
      <c r="T67" s="706"/>
      <c r="U67" s="706"/>
      <c r="V67" s="706"/>
      <c r="W67" s="706"/>
      <c r="X67" s="706"/>
      <c r="Y67" s="706"/>
      <c r="Z67" s="706"/>
      <c r="AA67" s="706"/>
      <c r="AB67" s="706"/>
      <c r="AC67" s="706"/>
      <c r="AD67" s="706"/>
      <c r="AE67" s="706"/>
      <c r="AF67" s="323"/>
    </row>
    <row r="68" spans="3:32" ht="14.25">
      <c r="C68" s="720"/>
      <c r="D68" s="721"/>
      <c r="E68" s="721"/>
      <c r="F68" s="721"/>
      <c r="G68" s="721"/>
      <c r="H68" s="722"/>
      <c r="L68" s="322"/>
      <c r="M68" s="324"/>
      <c r="N68" s="324"/>
      <c r="O68" s="324"/>
      <c r="P68" s="324"/>
      <c r="Q68" s="324"/>
      <c r="R68" s="324"/>
      <c r="S68" s="324"/>
      <c r="T68" s="324"/>
      <c r="U68" s="324"/>
      <c r="V68" s="324"/>
      <c r="W68" s="324"/>
      <c r="X68" s="324"/>
      <c r="Y68" s="324"/>
      <c r="Z68" s="324"/>
      <c r="AA68" s="324"/>
      <c r="AB68" s="324"/>
      <c r="AC68" s="324"/>
      <c r="AD68" s="324"/>
      <c r="AE68" s="324"/>
      <c r="AF68" s="323"/>
    </row>
    <row r="69" spans="3:32" ht="14.25">
      <c r="C69" s="720"/>
      <c r="D69" s="721"/>
      <c r="E69" s="721"/>
      <c r="F69" s="721"/>
      <c r="G69" s="721"/>
      <c r="H69" s="722"/>
      <c r="L69" s="322"/>
      <c r="M69" s="324"/>
      <c r="N69" s="324"/>
      <c r="O69" s="324"/>
      <c r="P69" s="324"/>
      <c r="Q69" s="324"/>
      <c r="R69" s="324"/>
      <c r="S69" s="324"/>
      <c r="T69" s="324"/>
      <c r="U69" s="324"/>
      <c r="V69" s="324"/>
      <c r="W69" s="324"/>
      <c r="X69" s="324"/>
      <c r="Y69" s="324"/>
      <c r="Z69" s="324"/>
      <c r="AA69" s="324"/>
      <c r="AB69" s="324"/>
      <c r="AC69" s="324"/>
      <c r="AD69" s="324"/>
      <c r="AE69" s="324"/>
      <c r="AF69" s="323"/>
    </row>
    <row r="70" spans="3:32" ht="14.25">
      <c r="C70" s="720"/>
      <c r="D70" s="721"/>
      <c r="E70" s="721"/>
      <c r="F70" s="721"/>
      <c r="G70" s="721"/>
      <c r="H70" s="722"/>
      <c r="L70" s="322"/>
      <c r="M70" s="324"/>
      <c r="N70" s="324"/>
      <c r="O70" s="324"/>
      <c r="P70" s="324"/>
      <c r="Q70" s="324"/>
      <c r="R70" s="324"/>
      <c r="S70" s="324"/>
      <c r="T70" s="324"/>
      <c r="U70" s="324"/>
      <c r="V70" s="324"/>
      <c r="W70" s="324"/>
      <c r="X70" s="324"/>
      <c r="Y70" s="324"/>
      <c r="Z70" s="324"/>
      <c r="AA70" s="324"/>
      <c r="AB70" s="324"/>
      <c r="AC70" s="324"/>
      <c r="AD70" s="324"/>
      <c r="AE70" s="324"/>
      <c r="AF70" s="323"/>
    </row>
    <row r="71" spans="3:32" ht="14.25">
      <c r="C71" s="720"/>
      <c r="D71" s="721"/>
      <c r="E71" s="721"/>
      <c r="F71" s="721"/>
      <c r="G71" s="721"/>
      <c r="H71" s="722"/>
      <c r="L71" s="322"/>
      <c r="M71" s="324"/>
      <c r="N71" s="324"/>
      <c r="O71" s="324"/>
      <c r="P71" s="324"/>
      <c r="Q71" s="324"/>
      <c r="R71" s="324"/>
      <c r="S71" s="324"/>
      <c r="T71" s="324"/>
      <c r="U71" s="324"/>
      <c r="V71" s="324"/>
      <c r="W71" s="324"/>
      <c r="X71" s="324"/>
      <c r="Y71" s="324"/>
      <c r="Z71" s="324"/>
      <c r="AA71" s="324"/>
      <c r="AB71" s="324"/>
      <c r="AC71" s="324"/>
      <c r="AD71" s="324"/>
      <c r="AE71" s="324"/>
      <c r="AF71" s="323"/>
    </row>
    <row r="72" spans="3:32" ht="14.25">
      <c r="C72" s="720"/>
      <c r="D72" s="721"/>
      <c r="E72" s="721"/>
      <c r="F72" s="721"/>
      <c r="G72" s="721"/>
      <c r="H72" s="722"/>
      <c r="L72" s="322"/>
      <c r="M72" s="324"/>
      <c r="N72" s="324"/>
      <c r="O72" s="324"/>
      <c r="P72" s="324"/>
      <c r="Q72" s="324"/>
      <c r="R72" s="324"/>
      <c r="S72" s="324"/>
      <c r="T72" s="324"/>
      <c r="U72" s="324"/>
      <c r="V72" s="324"/>
      <c r="W72" s="324"/>
      <c r="X72" s="324"/>
      <c r="Y72" s="324"/>
      <c r="Z72" s="324"/>
      <c r="AA72" s="324"/>
      <c r="AB72" s="324"/>
      <c r="AC72" s="324"/>
      <c r="AD72" s="324"/>
      <c r="AE72" s="324"/>
      <c r="AF72" s="323"/>
    </row>
    <row r="73" spans="3:32" s="137" customFormat="1" ht="18.75" customHeight="1">
      <c r="C73" s="720"/>
      <c r="D73" s="721"/>
      <c r="E73" s="721"/>
      <c r="F73" s="721"/>
      <c r="G73" s="721"/>
      <c r="H73" s="722"/>
      <c r="L73" s="327"/>
      <c r="M73" s="325"/>
      <c r="N73" s="325"/>
      <c r="O73" s="325"/>
      <c r="P73" s="325"/>
      <c r="Q73" s="325"/>
      <c r="R73" s="325"/>
      <c r="S73" s="325"/>
      <c r="T73" s="325"/>
      <c r="U73" s="325"/>
      <c r="V73" s="325"/>
      <c r="W73" s="325"/>
      <c r="X73" s="325"/>
      <c r="Y73" s="325"/>
      <c r="Z73" s="325"/>
      <c r="AA73" s="325"/>
      <c r="AB73" s="325"/>
      <c r="AC73" s="325"/>
      <c r="AD73" s="325"/>
      <c r="AE73" s="325"/>
      <c r="AF73" s="328"/>
    </row>
    <row r="74" spans="3:32" s="137" customFormat="1" ht="26.25" customHeight="1">
      <c r="C74" s="720"/>
      <c r="D74" s="721"/>
      <c r="E74" s="721"/>
      <c r="F74" s="721"/>
      <c r="G74" s="721"/>
      <c r="H74" s="722"/>
      <c r="L74" s="327"/>
      <c r="M74" s="325"/>
      <c r="N74" s="325"/>
      <c r="O74" s="325"/>
      <c r="P74" s="325"/>
      <c r="Q74" s="325"/>
      <c r="R74" s="325"/>
      <c r="S74" s="325"/>
      <c r="T74" s="325"/>
      <c r="U74" s="325"/>
      <c r="V74" s="325"/>
      <c r="W74" s="325"/>
      <c r="X74" s="325"/>
      <c r="Y74" s="325"/>
      <c r="Z74" s="325"/>
      <c r="AA74" s="325"/>
      <c r="AB74" s="325"/>
      <c r="AC74" s="325"/>
      <c r="AD74" s="325"/>
      <c r="AE74" s="325"/>
      <c r="AF74" s="328"/>
    </row>
    <row r="75" spans="3:32" s="137" customFormat="1" ht="26.25" customHeight="1">
      <c r="C75" s="720"/>
      <c r="D75" s="721"/>
      <c r="E75" s="721"/>
      <c r="F75" s="721"/>
      <c r="G75" s="721"/>
      <c r="H75" s="722"/>
      <c r="L75" s="327"/>
      <c r="M75" s="325"/>
      <c r="N75" s="325"/>
      <c r="O75" s="325"/>
      <c r="P75" s="325"/>
      <c r="Q75" s="325"/>
      <c r="R75" s="325"/>
      <c r="S75" s="325"/>
      <c r="T75" s="325"/>
      <c r="U75" s="325"/>
      <c r="V75" s="325"/>
      <c r="W75" s="325"/>
      <c r="X75" s="325"/>
      <c r="Y75" s="325"/>
      <c r="Z75" s="325"/>
      <c r="AA75" s="325"/>
      <c r="AB75" s="325"/>
      <c r="AC75" s="325"/>
      <c r="AD75" s="325"/>
      <c r="AE75" s="325"/>
      <c r="AF75" s="328"/>
    </row>
    <row r="76" spans="3:32" s="137" customFormat="1" ht="26.25" customHeight="1">
      <c r="C76" s="720"/>
      <c r="D76" s="721"/>
      <c r="E76" s="721"/>
      <c r="F76" s="721"/>
      <c r="G76" s="721"/>
      <c r="H76" s="722"/>
      <c r="L76" s="327"/>
      <c r="M76" s="325"/>
      <c r="N76" s="325"/>
      <c r="O76" s="325"/>
      <c r="P76" s="325"/>
      <c r="Q76" s="325"/>
      <c r="R76" s="325"/>
      <c r="S76" s="325"/>
      <c r="T76" s="325"/>
      <c r="U76" s="325"/>
      <c r="V76" s="325"/>
      <c r="W76" s="325"/>
      <c r="X76" s="325"/>
      <c r="Y76" s="325"/>
      <c r="Z76" s="325"/>
      <c r="AA76" s="325"/>
      <c r="AB76" s="325"/>
      <c r="AC76" s="325"/>
      <c r="AD76" s="325"/>
      <c r="AE76" s="325"/>
      <c r="AF76" s="328"/>
    </row>
    <row r="77" spans="3:32" s="137" customFormat="1" ht="26.25" customHeight="1">
      <c r="C77" s="720"/>
      <c r="D77" s="721"/>
      <c r="E77" s="721"/>
      <c r="F77" s="721"/>
      <c r="G77" s="721"/>
      <c r="H77" s="722"/>
      <c r="L77" s="327"/>
      <c r="M77" s="706" t="s">
        <v>628</v>
      </c>
      <c r="N77" s="706"/>
      <c r="O77" s="706"/>
      <c r="P77" s="706"/>
      <c r="Q77" s="706"/>
      <c r="R77" s="706"/>
      <c r="S77" s="706"/>
      <c r="T77" s="706"/>
      <c r="U77" s="706"/>
      <c r="V77" s="706"/>
      <c r="W77" s="706"/>
      <c r="X77" s="706"/>
      <c r="Y77" s="706"/>
      <c r="Z77" s="706"/>
      <c r="AA77" s="706"/>
      <c r="AB77" s="706"/>
      <c r="AC77" s="706"/>
      <c r="AD77" s="706"/>
      <c r="AE77" s="706"/>
      <c r="AF77" s="328"/>
    </row>
    <row r="78" spans="3:32" s="137" customFormat="1" ht="26.25" customHeight="1">
      <c r="C78" s="723"/>
      <c r="D78" s="724"/>
      <c r="E78" s="724"/>
      <c r="F78" s="724"/>
      <c r="G78" s="724"/>
      <c r="H78" s="725"/>
      <c r="L78" s="329"/>
      <c r="M78" s="330"/>
      <c r="N78" s="330"/>
      <c r="O78" s="330"/>
      <c r="P78" s="330"/>
      <c r="Q78" s="330"/>
      <c r="R78" s="330"/>
      <c r="S78" s="330"/>
      <c r="T78" s="330"/>
      <c r="U78" s="330"/>
      <c r="V78" s="330"/>
      <c r="W78" s="330"/>
      <c r="X78" s="330"/>
      <c r="Y78" s="330"/>
      <c r="Z78" s="330"/>
      <c r="AA78" s="330"/>
      <c r="AB78" s="330"/>
      <c r="AC78" s="330"/>
      <c r="AD78" s="330"/>
      <c r="AE78" s="330"/>
      <c r="AF78" s="331"/>
    </row>
    <row r="79" spans="8:34" s="137" customFormat="1" ht="26.25" customHeight="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row>
    <row r="80" spans="2:34" s="137" customFormat="1" ht="26.25" customHeight="1">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row>
    <row r="81" spans="2:34" s="137" customFormat="1" ht="26.25" customHeight="1">
      <c r="B81" s="716" t="s">
        <v>339</v>
      </c>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137" customFormat="1" ht="13.5"/>
    <row r="83" spans="2:34" s="137" customFormat="1" ht="26.25" customHeight="1">
      <c r="B83" s="693" t="s">
        <v>143</v>
      </c>
      <c r="C83" s="694"/>
      <c r="D83" s="694"/>
      <c r="E83" s="695"/>
      <c r="F83" s="138"/>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40"/>
    </row>
    <row r="84" spans="2:34" s="137" customFormat="1" ht="26.25" customHeight="1">
      <c r="B84" s="693" t="s">
        <v>144</v>
      </c>
      <c r="C84" s="711"/>
      <c r="D84" s="711"/>
      <c r="E84" s="712"/>
      <c r="F84" s="138"/>
      <c r="G84" s="139" t="s">
        <v>145</v>
      </c>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40"/>
    </row>
    <row r="85" spans="2:34" ht="26.25" customHeight="1">
      <c r="B85" s="707" t="s">
        <v>146</v>
      </c>
      <c r="C85" s="713" t="s">
        <v>147</v>
      </c>
      <c r="D85" s="711"/>
      <c r="E85" s="711"/>
      <c r="F85" s="711"/>
      <c r="G85" s="712"/>
      <c r="H85" s="138"/>
      <c r="I85" s="139"/>
      <c r="J85" s="139"/>
      <c r="K85" s="139"/>
      <c r="L85" s="139"/>
      <c r="M85" s="139"/>
      <c r="N85" s="139"/>
      <c r="O85" s="139"/>
      <c r="P85" s="139"/>
      <c r="Q85" s="139"/>
      <c r="R85" s="140"/>
      <c r="S85" s="693" t="s">
        <v>148</v>
      </c>
      <c r="T85" s="694"/>
      <c r="U85" s="694"/>
      <c r="V85" s="694"/>
      <c r="W85" s="695"/>
      <c r="X85" s="138"/>
      <c r="Y85" s="139"/>
      <c r="Z85" s="139"/>
      <c r="AA85" s="139"/>
      <c r="AB85" s="139"/>
      <c r="AC85" s="139"/>
      <c r="AD85" s="139"/>
      <c r="AE85" s="139"/>
      <c r="AF85" s="139"/>
      <c r="AG85" s="139"/>
      <c r="AH85" s="140"/>
    </row>
    <row r="86" spans="2:34" ht="26.25" customHeight="1">
      <c r="B86" s="708"/>
      <c r="C86" s="693" t="s">
        <v>149</v>
      </c>
      <c r="D86" s="694"/>
      <c r="E86" s="694"/>
      <c r="F86" s="694"/>
      <c r="G86" s="695"/>
      <c r="H86" s="137"/>
      <c r="I86" s="137"/>
      <c r="J86" s="137"/>
      <c r="K86" s="137"/>
      <c r="L86" s="137"/>
      <c r="M86" s="137"/>
      <c r="N86" s="137"/>
      <c r="O86" s="137"/>
      <c r="P86" s="137"/>
      <c r="Q86" s="137"/>
      <c r="R86" s="137"/>
      <c r="S86" s="693" t="s">
        <v>150</v>
      </c>
      <c r="T86" s="694"/>
      <c r="U86" s="694"/>
      <c r="V86" s="694"/>
      <c r="W86" s="695"/>
      <c r="X86" s="138"/>
      <c r="Y86" s="139"/>
      <c r="Z86" s="139"/>
      <c r="AA86" s="139"/>
      <c r="AB86" s="139"/>
      <c r="AC86" s="139"/>
      <c r="AD86" s="139"/>
      <c r="AE86" s="139"/>
      <c r="AF86" s="139"/>
      <c r="AG86" s="139"/>
      <c r="AH86" s="140"/>
    </row>
    <row r="87" spans="2:34" ht="26.25" customHeight="1">
      <c r="B87" s="708"/>
      <c r="C87" s="693" t="s">
        <v>151</v>
      </c>
      <c r="D87" s="694"/>
      <c r="E87" s="694"/>
      <c r="F87" s="694"/>
      <c r="G87" s="695"/>
      <c r="H87" s="710"/>
      <c r="I87" s="692"/>
      <c r="J87" s="692"/>
      <c r="K87" s="139" t="s">
        <v>152</v>
      </c>
      <c r="L87" s="692"/>
      <c r="M87" s="692"/>
      <c r="N87" s="139" t="s">
        <v>57</v>
      </c>
      <c r="O87" s="692"/>
      <c r="P87" s="692"/>
      <c r="Q87" s="139" t="s">
        <v>153</v>
      </c>
      <c r="R87" s="140"/>
      <c r="S87" s="693" t="s">
        <v>154</v>
      </c>
      <c r="T87" s="694"/>
      <c r="U87" s="694"/>
      <c r="V87" s="694"/>
      <c r="W87" s="695"/>
      <c r="X87" s="138"/>
      <c r="Y87" s="139"/>
      <c r="Z87" s="332"/>
      <c r="AA87" s="332"/>
      <c r="AB87" s="332"/>
      <c r="AC87" s="332"/>
      <c r="AD87" s="139"/>
      <c r="AE87" s="139"/>
      <c r="AF87" s="139"/>
      <c r="AG87" s="139"/>
      <c r="AH87" s="140"/>
    </row>
    <row r="88" spans="2:34" ht="26.25" customHeight="1">
      <c r="B88" s="707" t="s">
        <v>155</v>
      </c>
      <c r="C88" s="693" t="s">
        <v>147</v>
      </c>
      <c r="D88" s="694"/>
      <c r="E88" s="694"/>
      <c r="F88" s="694"/>
      <c r="G88" s="695"/>
      <c r="H88" s="137"/>
      <c r="I88" s="137"/>
      <c r="J88" s="137"/>
      <c r="K88" s="137"/>
      <c r="L88" s="137"/>
      <c r="M88" s="137"/>
      <c r="N88" s="137"/>
      <c r="O88" s="137"/>
      <c r="P88" s="137"/>
      <c r="Q88" s="137"/>
      <c r="R88" s="137"/>
      <c r="S88" s="693" t="s">
        <v>149</v>
      </c>
      <c r="T88" s="694"/>
      <c r="U88" s="694"/>
      <c r="V88" s="694"/>
      <c r="W88" s="695"/>
      <c r="X88" s="138"/>
      <c r="Y88" s="139"/>
      <c r="Z88" s="139"/>
      <c r="AA88" s="139"/>
      <c r="AB88" s="139"/>
      <c r="AC88" s="139"/>
      <c r="AD88" s="139"/>
      <c r="AE88" s="139"/>
      <c r="AF88" s="139"/>
      <c r="AG88" s="139"/>
      <c r="AH88" s="140"/>
    </row>
    <row r="89" spans="2:34" ht="26.25" customHeight="1">
      <c r="B89" s="708"/>
      <c r="C89" s="693" t="s">
        <v>151</v>
      </c>
      <c r="D89" s="694"/>
      <c r="E89" s="694"/>
      <c r="F89" s="694"/>
      <c r="G89" s="695"/>
      <c r="H89" s="710"/>
      <c r="I89" s="692"/>
      <c r="J89" s="692"/>
      <c r="K89" s="139" t="s">
        <v>152</v>
      </c>
      <c r="L89" s="692"/>
      <c r="M89" s="692"/>
      <c r="N89" s="139" t="s">
        <v>57</v>
      </c>
      <c r="O89" s="692"/>
      <c r="P89" s="692"/>
      <c r="Q89" s="139" t="s">
        <v>153</v>
      </c>
      <c r="R89" s="140"/>
      <c r="S89" s="693" t="s">
        <v>148</v>
      </c>
      <c r="T89" s="694"/>
      <c r="U89" s="694"/>
      <c r="V89" s="694"/>
      <c r="W89" s="695"/>
      <c r="X89" s="138"/>
      <c r="Y89" s="139"/>
      <c r="Z89" s="139"/>
      <c r="AA89" s="139"/>
      <c r="AB89" s="139"/>
      <c r="AC89" s="139"/>
      <c r="AD89" s="139"/>
      <c r="AE89" s="139"/>
      <c r="AF89" s="139"/>
      <c r="AG89" s="139"/>
      <c r="AH89" s="140"/>
    </row>
    <row r="90" spans="2:34" ht="26.25" customHeight="1">
      <c r="B90" s="708"/>
      <c r="C90" s="693" t="s">
        <v>156</v>
      </c>
      <c r="D90" s="694"/>
      <c r="E90" s="694"/>
      <c r="F90" s="694"/>
      <c r="G90" s="695"/>
      <c r="H90" s="138"/>
      <c r="I90" s="139"/>
      <c r="J90" s="139"/>
      <c r="K90" s="139"/>
      <c r="L90" s="139"/>
      <c r="M90" s="139"/>
      <c r="N90" s="139"/>
      <c r="O90" s="139"/>
      <c r="P90" s="139"/>
      <c r="Q90" s="139"/>
      <c r="R90" s="140"/>
      <c r="S90" s="700" t="s">
        <v>157</v>
      </c>
      <c r="T90" s="701"/>
      <c r="U90" s="701"/>
      <c r="V90" s="701"/>
      <c r="W90" s="702"/>
      <c r="X90" s="138"/>
      <c r="Y90" s="139"/>
      <c r="Z90" s="139"/>
      <c r="AA90" s="699"/>
      <c r="AB90" s="699"/>
      <c r="AC90" s="333" t="s">
        <v>629</v>
      </c>
      <c r="AD90" s="139"/>
      <c r="AE90" s="139"/>
      <c r="AF90" s="139"/>
      <c r="AG90" s="139"/>
      <c r="AH90" s="140"/>
    </row>
    <row r="91" spans="2:34" ht="26.25" customHeight="1">
      <c r="B91" s="708"/>
      <c r="C91" s="693" t="s">
        <v>158</v>
      </c>
      <c r="D91" s="694"/>
      <c r="E91" s="694"/>
      <c r="F91" s="694"/>
      <c r="G91" s="695"/>
      <c r="H91" s="138"/>
      <c r="I91" s="704"/>
      <c r="J91" s="704"/>
      <c r="K91" s="704"/>
      <c r="L91" s="704"/>
      <c r="M91" s="139"/>
      <c r="N91" s="139"/>
      <c r="O91" s="139"/>
      <c r="P91" s="139"/>
      <c r="Q91" s="139"/>
      <c r="R91" s="139"/>
      <c r="S91" s="693" t="s">
        <v>159</v>
      </c>
      <c r="T91" s="694"/>
      <c r="U91" s="694"/>
      <c r="V91" s="694"/>
      <c r="W91" s="695"/>
      <c r="X91" s="138"/>
      <c r="Y91" s="139"/>
      <c r="Z91" s="691"/>
      <c r="AA91" s="691"/>
      <c r="AB91" s="691"/>
      <c r="AC91" s="691"/>
      <c r="AD91" s="139"/>
      <c r="AE91" s="139"/>
      <c r="AF91" s="139"/>
      <c r="AG91" s="139"/>
      <c r="AH91" s="140"/>
    </row>
    <row r="92" spans="2:34" ht="26.25" customHeight="1">
      <c r="B92" s="708"/>
      <c r="C92" s="693" t="s">
        <v>160</v>
      </c>
      <c r="D92" s="694"/>
      <c r="E92" s="694"/>
      <c r="F92" s="694"/>
      <c r="G92" s="695"/>
      <c r="H92" s="141"/>
      <c r="I92" s="703"/>
      <c r="J92" s="703"/>
      <c r="K92" s="703"/>
      <c r="L92" s="703"/>
      <c r="M92" s="137"/>
      <c r="N92" s="137"/>
      <c r="O92" s="137"/>
      <c r="P92" s="137"/>
      <c r="Q92" s="137"/>
      <c r="R92" s="137"/>
      <c r="S92" s="693" t="s">
        <v>161</v>
      </c>
      <c r="T92" s="694"/>
      <c r="U92" s="694"/>
      <c r="V92" s="694"/>
      <c r="W92" s="695"/>
      <c r="X92" s="139"/>
      <c r="Y92" s="139"/>
      <c r="Z92" s="139"/>
      <c r="AA92" s="696"/>
      <c r="AB92" s="696"/>
      <c r="AC92" s="696"/>
      <c r="AD92" s="139"/>
      <c r="AE92" s="139"/>
      <c r="AF92" s="139"/>
      <c r="AG92" s="139"/>
      <c r="AH92" s="140"/>
    </row>
    <row r="93" spans="2:34" ht="26.25" customHeight="1">
      <c r="B93" s="709"/>
      <c r="C93" s="241" t="s">
        <v>162</v>
      </c>
      <c r="D93" s="242"/>
      <c r="E93" s="242"/>
      <c r="F93" s="242"/>
      <c r="G93" s="242"/>
      <c r="H93" s="138"/>
      <c r="I93" s="139"/>
      <c r="J93" s="697"/>
      <c r="K93" s="697"/>
      <c r="L93" s="697"/>
      <c r="M93" s="139"/>
      <c r="N93" s="139"/>
      <c r="O93" s="139"/>
      <c r="P93" s="139"/>
      <c r="Q93" s="139"/>
      <c r="R93" s="140"/>
      <c r="S93" s="693" t="s">
        <v>154</v>
      </c>
      <c r="T93" s="694"/>
      <c r="U93" s="694"/>
      <c r="V93" s="694"/>
      <c r="W93" s="695"/>
      <c r="X93" s="138"/>
      <c r="Y93" s="139"/>
      <c r="Z93" s="698"/>
      <c r="AA93" s="698"/>
      <c r="AB93" s="698"/>
      <c r="AC93" s="698"/>
      <c r="AD93" s="139"/>
      <c r="AE93" s="139"/>
      <c r="AF93" s="139"/>
      <c r="AG93" s="139"/>
      <c r="AH93" s="140"/>
    </row>
    <row r="94" ht="26.25" customHeight="1"/>
    <row r="96" spans="8:34" s="137" customFormat="1" ht="22.5" customHeight="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row>
    <row r="97" spans="2:34" s="137" customFormat="1" ht="22.5" customHeight="1">
      <c r="B97" s="134"/>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row>
    <row r="98" spans="2:34" s="137" customFormat="1" ht="22.5" customHeight="1">
      <c r="B98" s="134"/>
      <c r="C98" s="134"/>
      <c r="D98" s="134"/>
      <c r="E98" s="134"/>
      <c r="F98" s="134"/>
      <c r="G98" s="134"/>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row>
    <row r="99" spans="2:34" s="137" customFormat="1" ht="22.5" customHeight="1">
      <c r="B99" s="134"/>
      <c r="C99" s="134"/>
      <c r="D99" s="134"/>
      <c r="E99" s="134"/>
      <c r="F99" s="134"/>
      <c r="G99" s="134"/>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row>
    <row r="100" spans="2:34" s="137" customFormat="1" ht="18.75" customHeight="1">
      <c r="B100" s="134"/>
      <c r="C100" s="134"/>
      <c r="D100" s="134"/>
      <c r="E100" s="134"/>
      <c r="F100" s="134"/>
      <c r="G100" s="134"/>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row>
    <row r="101" spans="8:34" ht="13.5">
      <c r="H101" s="141"/>
      <c r="I101" s="141"/>
      <c r="J101" s="141"/>
      <c r="K101" s="136"/>
      <c r="L101" s="136"/>
      <c r="M101" s="136"/>
      <c r="N101" s="136"/>
      <c r="O101" s="136"/>
      <c r="P101" s="136"/>
      <c r="Q101" s="136"/>
      <c r="R101" s="136"/>
      <c r="S101" s="141"/>
      <c r="T101" s="141"/>
      <c r="U101" s="141"/>
      <c r="V101" s="141"/>
      <c r="W101" s="141"/>
      <c r="X101" s="141"/>
      <c r="Y101" s="141"/>
      <c r="Z101" s="141"/>
      <c r="AA101" s="141"/>
      <c r="AB101" s="141"/>
      <c r="AC101" s="141"/>
      <c r="AD101" s="141"/>
      <c r="AE101" s="141"/>
      <c r="AF101" s="141"/>
      <c r="AG101" s="141"/>
      <c r="AH101" s="141"/>
    </row>
    <row r="102" spans="19:34" ht="13.5">
      <c r="S102" s="137"/>
      <c r="T102" s="137"/>
      <c r="U102" s="137"/>
      <c r="V102" s="137"/>
      <c r="W102" s="137"/>
      <c r="X102" s="137"/>
      <c r="Y102" s="137"/>
      <c r="Z102" s="137"/>
      <c r="AA102" s="137"/>
      <c r="AB102" s="137"/>
      <c r="AC102" s="137"/>
      <c r="AD102" s="137"/>
      <c r="AE102" s="137"/>
      <c r="AF102" s="137"/>
      <c r="AG102" s="137"/>
      <c r="AH102" s="137"/>
    </row>
  </sheetData>
  <sheetProtection/>
  <mergeCells count="48">
    <mergeCell ref="S86:W86"/>
    <mergeCell ref="C87:G87"/>
    <mergeCell ref="H87:J87"/>
    <mergeCell ref="L87:M87"/>
    <mergeCell ref="B2:AH2"/>
    <mergeCell ref="B4:AH4"/>
    <mergeCell ref="B5:AH5"/>
    <mergeCell ref="B6:AH6"/>
    <mergeCell ref="B7:AH7"/>
    <mergeCell ref="B81:AH81"/>
    <mergeCell ref="C51:H78"/>
    <mergeCell ref="M52:AE53"/>
    <mergeCell ref="M56:Q57"/>
    <mergeCell ref="M59:Q62"/>
    <mergeCell ref="R59:AE60"/>
    <mergeCell ref="R61:AE62"/>
    <mergeCell ref="M66:AE67"/>
    <mergeCell ref="M77:AE77"/>
    <mergeCell ref="B88:B93"/>
    <mergeCell ref="C88:G88"/>
    <mergeCell ref="S88:W88"/>
    <mergeCell ref="C89:G89"/>
    <mergeCell ref="H89:J89"/>
    <mergeCell ref="L89:M89"/>
    <mergeCell ref="B83:E83"/>
    <mergeCell ref="B84:E84"/>
    <mergeCell ref="B85:B87"/>
    <mergeCell ref="C85:G85"/>
    <mergeCell ref="S85:W85"/>
    <mergeCell ref="C86:G86"/>
    <mergeCell ref="C90:G90"/>
    <mergeCell ref="S90:W90"/>
    <mergeCell ref="C92:G92"/>
    <mergeCell ref="I92:L92"/>
    <mergeCell ref="S92:W92"/>
    <mergeCell ref="C91:G91"/>
    <mergeCell ref="I91:L91"/>
    <mergeCell ref="S91:W91"/>
    <mergeCell ref="Z91:AC91"/>
    <mergeCell ref="O87:P87"/>
    <mergeCell ref="S87:W87"/>
    <mergeCell ref="AA92:AC92"/>
    <mergeCell ref="J93:L93"/>
    <mergeCell ref="S93:W93"/>
    <mergeCell ref="Z93:AC93"/>
    <mergeCell ref="AA90:AB90"/>
    <mergeCell ref="O89:P89"/>
    <mergeCell ref="S89:W89"/>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4" r:id="rId1"/>
  <rowBreaks count="1" manualBreakCount="1">
    <brk id="49" max="34" man="1"/>
  </rowBreaks>
</worksheet>
</file>

<file path=xl/worksheets/sheet15.xml><?xml version="1.0" encoding="utf-8"?>
<worksheet xmlns="http://schemas.openxmlformats.org/spreadsheetml/2006/main" xmlns:r="http://schemas.openxmlformats.org/officeDocument/2006/relationships">
  <sheetPr>
    <tabColor indexed="15"/>
  </sheetPr>
  <dimension ref="A1:L25"/>
  <sheetViews>
    <sheetView view="pageBreakPreview" zoomScale="85" zoomScaleSheetLayoutView="85" zoomScalePageLayoutView="0" workbookViewId="0" topLeftCell="A1">
      <selection activeCell="G8" sqref="G8"/>
    </sheetView>
  </sheetViews>
  <sheetFormatPr defaultColWidth="10.125" defaultRowHeight="24" customHeight="1"/>
  <cols>
    <col min="1" max="1" width="6.625" style="73" customWidth="1"/>
    <col min="2" max="3" width="3.625" style="73" customWidth="1"/>
    <col min="4" max="4" width="4.00390625" style="73" customWidth="1"/>
    <col min="5" max="5" width="3.625" style="73" customWidth="1"/>
    <col min="6" max="6" width="4.125" style="73" customWidth="1"/>
    <col min="7" max="7" width="5.625" style="73" customWidth="1"/>
    <col min="8" max="8" width="10.25390625" style="73" customWidth="1"/>
    <col min="9" max="9" width="11.25390625" style="73" customWidth="1"/>
    <col min="10" max="10" width="9.125" style="73" customWidth="1"/>
    <col min="11" max="11" width="13.50390625" style="73" customWidth="1"/>
    <col min="12" max="12" width="10.625" style="73" customWidth="1"/>
    <col min="13" max="16384" width="10.125" style="73" customWidth="1"/>
  </cols>
  <sheetData>
    <row r="1" s="71" customFormat="1" ht="24" customHeight="1">
      <c r="A1" s="71" t="s">
        <v>630</v>
      </c>
    </row>
    <row r="2" ht="24" customHeight="1">
      <c r="L2" s="75" t="s">
        <v>377</v>
      </c>
    </row>
    <row r="3" ht="27" customHeight="1"/>
    <row r="4" spans="1:7" ht="27" customHeight="1">
      <c r="A4" s="82" t="s">
        <v>567</v>
      </c>
      <c r="B4" s="82"/>
      <c r="C4" s="82"/>
      <c r="E4" s="82"/>
      <c r="G4" s="82"/>
    </row>
    <row r="5" spans="1:7" ht="27" customHeight="1">
      <c r="A5" s="74" t="str">
        <f>"　所長　"&amp;'入力シート'!C12&amp;"　　　　殿"</f>
        <v>　所長　〇〇　〇〇　　　　殿</v>
      </c>
      <c r="B5" s="74"/>
      <c r="C5" s="74"/>
      <c r="E5" s="74"/>
      <c r="G5" s="74"/>
    </row>
    <row r="6" spans="8:12" ht="27" customHeight="1">
      <c r="H6" s="75"/>
      <c r="I6" s="77" t="s">
        <v>42</v>
      </c>
      <c r="J6" s="73" t="str">
        <f>'入力シート'!C4</f>
        <v>○○市○○△丁目△番△号</v>
      </c>
      <c r="L6" s="133"/>
    </row>
    <row r="7" spans="9:10" ht="27" customHeight="1">
      <c r="I7" s="77" t="s">
        <v>132</v>
      </c>
      <c r="J7" s="73" t="str">
        <f>'入力シート'!C5</f>
        <v>○○株式会社</v>
      </c>
    </row>
    <row r="8" spans="8:10" ht="24" customHeight="1">
      <c r="H8" s="75"/>
      <c r="I8" s="77" t="s">
        <v>133</v>
      </c>
      <c r="J8" s="73" t="str">
        <f>'入力シート'!C6&amp;"　"&amp;'入力シート'!C7</f>
        <v>代表取締役　建設　太郎</v>
      </c>
    </row>
    <row r="9" ht="24" customHeight="1">
      <c r="H9" s="75"/>
    </row>
    <row r="11" spans="1:12" ht="24" customHeight="1">
      <c r="A11" s="537" t="s">
        <v>163</v>
      </c>
      <c r="B11" s="537"/>
      <c r="C11" s="537"/>
      <c r="D11" s="537"/>
      <c r="E11" s="537"/>
      <c r="F11" s="537"/>
      <c r="G11" s="537"/>
      <c r="H11" s="537"/>
      <c r="I11" s="537"/>
      <c r="J11" s="537"/>
      <c r="K11" s="537"/>
      <c r="L11" s="537"/>
    </row>
    <row r="12" spans="1:7" ht="24" customHeight="1">
      <c r="A12" s="78"/>
      <c r="B12" s="78"/>
      <c r="C12" s="78"/>
      <c r="D12" s="78"/>
      <c r="E12" s="78"/>
      <c r="F12" s="78"/>
      <c r="G12" s="78"/>
    </row>
    <row r="13" spans="1:8" ht="24" customHeight="1">
      <c r="A13" s="74" t="s">
        <v>568</v>
      </c>
      <c r="B13" s="360" t="str">
        <f>'入力シート'!F28</f>
        <v>○○</v>
      </c>
      <c r="C13" s="77" t="s">
        <v>345</v>
      </c>
      <c r="D13" s="360" t="str">
        <f>'入力シート'!H28</f>
        <v>○○</v>
      </c>
      <c r="E13" s="77" t="s">
        <v>348</v>
      </c>
      <c r="F13" s="360" t="str">
        <f>'入力シート'!J28</f>
        <v>○○</v>
      </c>
      <c r="G13" s="77" t="s">
        <v>569</v>
      </c>
      <c r="H13" s="74" t="s">
        <v>762</v>
      </c>
    </row>
    <row r="14" spans="1:12" ht="24" customHeight="1">
      <c r="A14" s="74" t="s">
        <v>631</v>
      </c>
      <c r="B14" s="74"/>
      <c r="C14" s="74"/>
      <c r="E14" s="74"/>
      <c r="G14" s="74"/>
      <c r="I14" s="224"/>
      <c r="J14" s="224"/>
      <c r="K14" s="224"/>
      <c r="L14" s="224"/>
    </row>
    <row r="15" spans="8:12" ht="24" customHeight="1">
      <c r="H15" s="224"/>
      <c r="I15" s="224"/>
      <c r="J15" s="224"/>
      <c r="K15" s="224"/>
      <c r="L15" s="224"/>
    </row>
    <row r="16" spans="2:11" ht="24" customHeight="1">
      <c r="B16" s="538" t="s">
        <v>739</v>
      </c>
      <c r="C16" s="538"/>
      <c r="D16" s="538"/>
      <c r="E16" s="79" t="str">
        <f>'入力シート'!C17</f>
        <v>○○修繕</v>
      </c>
      <c r="F16" s="79"/>
      <c r="G16" s="79"/>
      <c r="H16" s="79"/>
      <c r="I16" s="79"/>
      <c r="J16" s="79"/>
      <c r="K16" s="79"/>
    </row>
    <row r="19" spans="8:9" ht="24" customHeight="1">
      <c r="H19" s="539" t="s">
        <v>48</v>
      </c>
      <c r="I19" s="539"/>
    </row>
    <row r="20" spans="2:7" ht="24" customHeight="1">
      <c r="B20" s="80" t="s">
        <v>632</v>
      </c>
      <c r="C20" s="536" t="s">
        <v>50</v>
      </c>
      <c r="D20" s="536"/>
      <c r="E20" s="536"/>
      <c r="F20" s="536"/>
      <c r="G20" s="82" t="str">
        <f>"　"&amp;'入力シート'!C18</f>
        <v>　○○ポンプ場</v>
      </c>
    </row>
    <row r="21" spans="2:9" ht="24" customHeight="1">
      <c r="B21" s="80" t="s">
        <v>633</v>
      </c>
      <c r="C21" s="536" t="s">
        <v>363</v>
      </c>
      <c r="D21" s="536"/>
      <c r="E21" s="536"/>
      <c r="F21" s="536"/>
      <c r="G21" s="690">
        <f>'入力シート'!D21</f>
        <v>0</v>
      </c>
      <c r="H21" s="690"/>
      <c r="I21" s="690"/>
    </row>
    <row r="22" spans="2:7" ht="24" customHeight="1">
      <c r="B22" s="80" t="s">
        <v>634</v>
      </c>
      <c r="C22" s="536" t="s">
        <v>650</v>
      </c>
      <c r="D22" s="536"/>
      <c r="E22" s="536"/>
      <c r="F22" s="536"/>
      <c r="G22" s="76" t="str">
        <f>"自　令和 "&amp;'入力シート'!F24&amp;" 年 "&amp;'入力シート'!H24&amp;" 月 "&amp;'入力シート'!J24&amp;" 日"</f>
        <v>自　令和 ○○ 年 ○○ 月 ○○ 日</v>
      </c>
    </row>
    <row r="23" spans="2:7" ht="24" customHeight="1">
      <c r="B23" s="80"/>
      <c r="C23" s="216"/>
      <c r="D23" s="216"/>
      <c r="E23" s="216"/>
      <c r="G23" s="76" t="str">
        <f>"至　令和 "&amp;'入力シート'!F25&amp;" 年 "&amp;'入力シート'!H25&amp;" 月 "&amp;'入力シート'!J25&amp;" 日"</f>
        <v>至　令和 ○○ 年 ○○ 月 ○○ 日</v>
      </c>
    </row>
    <row r="24" spans="2:7" ht="24" customHeight="1">
      <c r="B24" s="80" t="s">
        <v>635</v>
      </c>
      <c r="C24" s="536" t="s">
        <v>761</v>
      </c>
      <c r="D24" s="536"/>
      <c r="E24" s="536"/>
      <c r="F24" s="536"/>
      <c r="G24" s="76" t="str">
        <f>"　　令和 "&amp;'入力シート'!F27&amp;" 年 "&amp;'入力シート'!H27&amp;" 月 "&amp;'入力シート'!J27&amp;" 日"</f>
        <v>　　令和 ○○ 年 ○○ 月 ○○ 日</v>
      </c>
    </row>
    <row r="25" spans="1:7" ht="24" customHeight="1">
      <c r="A25" s="80"/>
      <c r="B25" s="80"/>
      <c r="C25" s="80"/>
      <c r="E25" s="80"/>
      <c r="G25" s="80"/>
    </row>
  </sheetData>
  <sheetProtection/>
  <mergeCells count="8">
    <mergeCell ref="C24:F24"/>
    <mergeCell ref="A11:L11"/>
    <mergeCell ref="B16:D16"/>
    <mergeCell ref="H19:I19"/>
    <mergeCell ref="C20:F20"/>
    <mergeCell ref="C21:F21"/>
    <mergeCell ref="G21:I21"/>
    <mergeCell ref="C22:F22"/>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5"/>
  </sheetPr>
  <dimension ref="A2:M31"/>
  <sheetViews>
    <sheetView view="pageBreakPreview" zoomScale="85" zoomScaleSheetLayoutView="85" zoomScalePageLayoutView="0" workbookViewId="0" topLeftCell="A1">
      <selection activeCell="O20" sqref="O20"/>
    </sheetView>
  </sheetViews>
  <sheetFormatPr defaultColWidth="9.00390625" defaultRowHeight="13.5"/>
  <cols>
    <col min="1" max="1" width="1.625" style="335" customWidth="1"/>
    <col min="2" max="2" width="3.625" style="335" customWidth="1"/>
    <col min="3" max="3" width="10.125" style="335" customWidth="1"/>
    <col min="4" max="4" width="1.75390625" style="335" customWidth="1"/>
    <col min="5" max="5" width="11.625" style="335" customWidth="1"/>
    <col min="6" max="6" width="12.25390625" style="335" customWidth="1"/>
    <col min="7" max="8" width="2.625" style="335" customWidth="1"/>
    <col min="9" max="9" width="1.75390625" style="335" customWidth="1"/>
    <col min="10" max="10" width="0.875" style="335" customWidth="1"/>
    <col min="11" max="11" width="12.125" style="335" customWidth="1"/>
    <col min="12" max="12" width="14.50390625" style="335" customWidth="1"/>
    <col min="13" max="13" width="13.50390625" style="335" customWidth="1"/>
    <col min="14" max="16384" width="9.00390625" style="335" customWidth="1"/>
  </cols>
  <sheetData>
    <row r="1" ht="29.25" customHeight="1"/>
    <row r="2" spans="1:13" ht="27.75" customHeight="1">
      <c r="A2" s="769" t="s">
        <v>164</v>
      </c>
      <c r="B2" s="769"/>
      <c r="C2" s="769"/>
      <c r="D2" s="769"/>
      <c r="E2" s="769"/>
      <c r="F2" s="769"/>
      <c r="G2" s="769"/>
      <c r="H2" s="769"/>
      <c r="I2" s="769"/>
      <c r="J2" s="769"/>
      <c r="K2" s="769"/>
      <c r="L2" s="769"/>
      <c r="M2" s="769"/>
    </row>
    <row r="3" spans="1:13" ht="27.75" customHeight="1">
      <c r="A3" s="336"/>
      <c r="B3" s="336"/>
      <c r="C3" s="336"/>
      <c r="D3" s="336"/>
      <c r="E3" s="336"/>
      <c r="F3" s="336"/>
      <c r="G3" s="336"/>
      <c r="H3" s="336"/>
      <c r="I3" s="336"/>
      <c r="J3" s="336"/>
      <c r="K3" s="336"/>
      <c r="L3" s="336"/>
      <c r="M3" s="336"/>
    </row>
    <row r="4" spans="1:13" ht="22.5" customHeight="1">
      <c r="A4" s="1"/>
      <c r="B4" s="770" t="s">
        <v>289</v>
      </c>
      <c r="C4" s="770"/>
      <c r="D4" s="772">
        <f>IF('入力シート'!D21="",'入力シート'!D20,'入力シート'!D21)</f>
        <v>0</v>
      </c>
      <c r="E4" s="773"/>
      <c r="F4" s="773"/>
      <c r="G4" s="773"/>
      <c r="H4" s="773"/>
      <c r="I4" s="2"/>
      <c r="J4" s="2"/>
      <c r="K4" s="2"/>
      <c r="L4" s="2"/>
      <c r="M4" s="3"/>
    </row>
    <row r="5" spans="1:13" ht="22.5" customHeight="1">
      <c r="A5" s="142"/>
      <c r="B5" s="771"/>
      <c r="C5" s="771"/>
      <c r="D5" s="774"/>
      <c r="E5" s="774"/>
      <c r="F5" s="774"/>
      <c r="G5" s="774"/>
      <c r="H5" s="774"/>
      <c r="I5" s="143"/>
      <c r="J5" s="143"/>
      <c r="K5" s="143"/>
      <c r="L5" s="143"/>
      <c r="M5" s="144"/>
    </row>
    <row r="6" spans="1:13" ht="29.25" customHeight="1">
      <c r="A6" s="775" t="s">
        <v>165</v>
      </c>
      <c r="B6" s="775"/>
      <c r="C6" s="780" t="s">
        <v>166</v>
      </c>
      <c r="D6" s="780"/>
      <c r="E6" s="780"/>
      <c r="F6" s="337" t="s">
        <v>167</v>
      </c>
      <c r="G6" s="780" t="s">
        <v>168</v>
      </c>
      <c r="H6" s="780"/>
      <c r="I6" s="780"/>
      <c r="J6" s="780"/>
      <c r="K6" s="337" t="s">
        <v>169</v>
      </c>
      <c r="L6" s="780" t="s">
        <v>170</v>
      </c>
      <c r="M6" s="780"/>
    </row>
    <row r="7" spans="1:13" ht="29.25" customHeight="1">
      <c r="A7" s="776"/>
      <c r="B7" s="776"/>
      <c r="C7" s="765" t="str">
        <f>'入力シート'!C17</f>
        <v>○○修繕</v>
      </c>
      <c r="D7" s="765"/>
      <c r="E7" s="765"/>
      <c r="F7" s="246" t="s">
        <v>171</v>
      </c>
      <c r="G7" s="781">
        <v>1</v>
      </c>
      <c r="H7" s="781"/>
      <c r="I7" s="781"/>
      <c r="J7" s="781"/>
      <c r="K7" s="245"/>
      <c r="L7" s="766"/>
      <c r="M7" s="766"/>
    </row>
    <row r="8" spans="1:13" ht="29.25" customHeight="1">
      <c r="A8" s="776"/>
      <c r="B8" s="776"/>
      <c r="C8" s="768"/>
      <c r="D8" s="768"/>
      <c r="E8" s="768"/>
      <c r="F8" s="244"/>
      <c r="G8" s="764"/>
      <c r="H8" s="764"/>
      <c r="I8" s="764"/>
      <c r="J8" s="764"/>
      <c r="K8" s="244"/>
      <c r="L8" s="764"/>
      <c r="M8" s="764"/>
    </row>
    <row r="9" spans="1:13" ht="29.25" customHeight="1">
      <c r="A9" s="776"/>
      <c r="B9" s="776"/>
      <c r="C9" s="765" t="s">
        <v>172</v>
      </c>
      <c r="D9" s="765"/>
      <c r="E9" s="765"/>
      <c r="F9" s="246" t="s">
        <v>636</v>
      </c>
      <c r="G9" s="781">
        <v>10</v>
      </c>
      <c r="H9" s="781"/>
      <c r="I9" s="781"/>
      <c r="J9" s="781"/>
      <c r="K9" s="244"/>
      <c r="L9" s="766"/>
      <c r="M9" s="766"/>
    </row>
    <row r="10" spans="1:13" ht="29.25" customHeight="1">
      <c r="A10" s="776"/>
      <c r="B10" s="776"/>
      <c r="C10" s="768"/>
      <c r="D10" s="768"/>
      <c r="E10" s="768"/>
      <c r="F10" s="244"/>
      <c r="G10" s="764"/>
      <c r="H10" s="764"/>
      <c r="I10" s="764"/>
      <c r="J10" s="764"/>
      <c r="K10" s="244"/>
      <c r="L10" s="764"/>
      <c r="M10" s="764"/>
    </row>
    <row r="11" spans="1:13" ht="29.25" customHeight="1">
      <c r="A11" s="776"/>
      <c r="B11" s="776"/>
      <c r="C11" s="765" t="s">
        <v>173</v>
      </c>
      <c r="D11" s="765"/>
      <c r="E11" s="765"/>
      <c r="F11" s="244"/>
      <c r="G11" s="764"/>
      <c r="H11" s="764"/>
      <c r="I11" s="764"/>
      <c r="J11" s="764"/>
      <c r="K11" s="244"/>
      <c r="L11" s="766"/>
      <c r="M11" s="766"/>
    </row>
    <row r="12" spans="1:13" ht="29.25" customHeight="1">
      <c r="A12" s="776"/>
      <c r="B12" s="776"/>
      <c r="C12" s="768"/>
      <c r="D12" s="768"/>
      <c r="E12" s="768"/>
      <c r="F12" s="244"/>
      <c r="G12" s="764"/>
      <c r="H12" s="764"/>
      <c r="I12" s="764"/>
      <c r="J12" s="764"/>
      <c r="K12" s="244"/>
      <c r="L12" s="764"/>
      <c r="M12" s="764"/>
    </row>
    <row r="13" spans="1:13" ht="29.25" customHeight="1">
      <c r="A13" s="776"/>
      <c r="B13" s="776"/>
      <c r="C13" s="768"/>
      <c r="D13" s="768"/>
      <c r="E13" s="768"/>
      <c r="F13" s="244"/>
      <c r="G13" s="764"/>
      <c r="H13" s="764"/>
      <c r="I13" s="764"/>
      <c r="J13" s="764"/>
      <c r="K13" s="244"/>
      <c r="L13" s="764"/>
      <c r="M13" s="764"/>
    </row>
    <row r="14" spans="1:13" ht="29.25" customHeight="1">
      <c r="A14" s="776"/>
      <c r="B14" s="776"/>
      <c r="C14" s="768"/>
      <c r="D14" s="768"/>
      <c r="E14" s="768"/>
      <c r="F14" s="244"/>
      <c r="G14" s="764"/>
      <c r="H14" s="764"/>
      <c r="I14" s="764"/>
      <c r="J14" s="764"/>
      <c r="K14" s="244"/>
      <c r="L14" s="764"/>
      <c r="M14" s="764"/>
    </row>
    <row r="15" spans="1:13" ht="29.25" customHeight="1">
      <c r="A15" s="776"/>
      <c r="B15" s="776"/>
      <c r="C15" s="768"/>
      <c r="D15" s="768"/>
      <c r="E15" s="768"/>
      <c r="F15" s="244"/>
      <c r="G15" s="764"/>
      <c r="H15" s="764"/>
      <c r="I15" s="764"/>
      <c r="J15" s="764"/>
      <c r="K15" s="244"/>
      <c r="L15" s="764"/>
      <c r="M15" s="764"/>
    </row>
    <row r="16" spans="1:13" ht="29.25" customHeight="1">
      <c r="A16" s="776"/>
      <c r="B16" s="776"/>
      <c r="C16" s="768"/>
      <c r="D16" s="768"/>
      <c r="E16" s="768"/>
      <c r="F16" s="244"/>
      <c r="G16" s="764"/>
      <c r="H16" s="764"/>
      <c r="I16" s="764"/>
      <c r="J16" s="764"/>
      <c r="K16" s="244"/>
      <c r="L16" s="764"/>
      <c r="M16" s="764"/>
    </row>
    <row r="17" spans="1:13" ht="29.25" customHeight="1">
      <c r="A17" s="776"/>
      <c r="B17" s="776"/>
      <c r="C17" s="768"/>
      <c r="D17" s="768"/>
      <c r="E17" s="768"/>
      <c r="F17" s="244"/>
      <c r="G17" s="764"/>
      <c r="H17" s="764"/>
      <c r="I17" s="764"/>
      <c r="J17" s="764"/>
      <c r="K17" s="244"/>
      <c r="L17" s="764"/>
      <c r="M17" s="764"/>
    </row>
    <row r="18" spans="1:13" ht="29.25" customHeight="1">
      <c r="A18" s="776"/>
      <c r="B18" s="776"/>
      <c r="C18" s="768"/>
      <c r="D18" s="768"/>
      <c r="E18" s="768"/>
      <c r="F18" s="244"/>
      <c r="G18" s="764"/>
      <c r="H18" s="764"/>
      <c r="I18" s="764"/>
      <c r="J18" s="764"/>
      <c r="K18" s="244"/>
      <c r="L18" s="764"/>
      <c r="M18" s="764"/>
    </row>
    <row r="19" spans="1:13" ht="29.25" customHeight="1">
      <c r="A19" s="777"/>
      <c r="B19" s="777"/>
      <c r="C19" s="778"/>
      <c r="D19" s="778"/>
      <c r="E19" s="778"/>
      <c r="F19" s="243"/>
      <c r="G19" s="779"/>
      <c r="H19" s="779"/>
      <c r="I19" s="779"/>
      <c r="J19" s="779"/>
      <c r="K19" s="243"/>
      <c r="L19" s="779"/>
      <c r="M19" s="779"/>
    </row>
    <row r="20" spans="1:13" ht="29.25" customHeight="1">
      <c r="A20" s="4" t="s">
        <v>174</v>
      </c>
      <c r="B20" s="5"/>
      <c r="C20" s="5"/>
      <c r="D20" s="5"/>
      <c r="E20" s="5"/>
      <c r="F20" s="9"/>
      <c r="G20" s="9"/>
      <c r="H20" s="9"/>
      <c r="I20" s="9"/>
      <c r="J20" s="9"/>
      <c r="K20" s="9"/>
      <c r="L20" s="9"/>
      <c r="M20" s="9"/>
    </row>
    <row r="21" spans="1:13" ht="29.25" customHeight="1">
      <c r="A21" s="4" t="s">
        <v>382</v>
      </c>
      <c r="B21" s="5"/>
      <c r="C21" s="5"/>
      <c r="D21" s="5"/>
      <c r="E21" s="5"/>
      <c r="F21" s="9"/>
      <c r="G21" s="9"/>
      <c r="H21" s="9"/>
      <c r="I21" s="9"/>
      <c r="J21" s="9"/>
      <c r="K21" s="9"/>
      <c r="L21" s="9"/>
      <c r="M21" s="9"/>
    </row>
    <row r="22" spans="1:13" ht="29.25" customHeight="1">
      <c r="A22" s="4"/>
      <c r="B22" s="5"/>
      <c r="C22" s="5"/>
      <c r="D22" s="5"/>
      <c r="E22" s="5"/>
      <c r="F22" s="9"/>
      <c r="G22" s="9"/>
      <c r="H22" s="9"/>
      <c r="I22" s="9"/>
      <c r="J22" s="6"/>
      <c r="K22" s="338" t="s">
        <v>637</v>
      </c>
      <c r="L22" s="747" t="str">
        <f>'入力シート'!C4</f>
        <v>○○市○○△丁目△番△号</v>
      </c>
      <c r="M22" s="747"/>
    </row>
    <row r="23" spans="1:13" ht="29.25" customHeight="1">
      <c r="A23" s="9"/>
      <c r="B23" s="9"/>
      <c r="C23" s="11"/>
      <c r="D23" s="9"/>
      <c r="E23" s="9"/>
      <c r="F23" s="9"/>
      <c r="G23" s="9"/>
      <c r="H23" s="9"/>
      <c r="I23" s="12"/>
      <c r="J23" s="6"/>
      <c r="K23" s="338" t="s">
        <v>638</v>
      </c>
      <c r="L23" s="747" t="str">
        <f>'入力シート'!C5</f>
        <v>○○株式会社</v>
      </c>
      <c r="M23" s="747"/>
    </row>
    <row r="24" spans="1:13" ht="29.25" customHeight="1">
      <c r="A24" s="9"/>
      <c r="B24" s="767" t="s">
        <v>358</v>
      </c>
      <c r="C24" s="767"/>
      <c r="D24" s="767"/>
      <c r="E24" s="767"/>
      <c r="F24" s="767"/>
      <c r="G24" s="9"/>
      <c r="H24" s="9"/>
      <c r="I24" s="12" t="s">
        <v>175</v>
      </c>
      <c r="J24" s="7"/>
      <c r="K24" s="339" t="s">
        <v>639</v>
      </c>
      <c r="L24" s="747" t="str">
        <f>'入力シート'!C6&amp;"　"&amp;'入力シート'!C7&amp;"　　印 "</f>
        <v>代表取締役　建設　太郎　　印 </v>
      </c>
      <c r="M24" s="747"/>
    </row>
    <row r="25" spans="1:13" ht="10.5" customHeight="1">
      <c r="A25" s="9"/>
      <c r="B25" s="9"/>
      <c r="C25" s="9"/>
      <c r="D25" s="9"/>
      <c r="E25" s="9"/>
      <c r="F25" s="9"/>
      <c r="G25" s="9"/>
      <c r="H25" s="9"/>
      <c r="I25" s="12"/>
      <c r="J25" s="12"/>
      <c r="K25" s="12"/>
      <c r="L25" s="12"/>
      <c r="M25" s="12"/>
    </row>
    <row r="26" spans="1:13" ht="28.5" customHeight="1">
      <c r="A26" s="748" t="s">
        <v>176</v>
      </c>
      <c r="B26" s="749"/>
      <c r="C26" s="749"/>
      <c r="D26" s="750"/>
      <c r="E26" s="750"/>
      <c r="F26" s="750"/>
      <c r="G26" s="751"/>
      <c r="H26" s="10"/>
      <c r="I26" s="757"/>
      <c r="J26" s="757"/>
      <c r="K26" s="757"/>
      <c r="L26" s="757"/>
      <c r="M26" s="757"/>
    </row>
    <row r="27" spans="1:13" ht="28.5" customHeight="1">
      <c r="A27" s="13"/>
      <c r="B27" s="752" t="s">
        <v>288</v>
      </c>
      <c r="C27" s="752"/>
      <c r="D27" s="8"/>
      <c r="E27" s="736"/>
      <c r="F27" s="736"/>
      <c r="G27" s="737"/>
      <c r="H27" s="10"/>
      <c r="I27" s="757"/>
      <c r="J27" s="757"/>
      <c r="K27" s="757"/>
      <c r="L27" s="757"/>
      <c r="M27" s="757"/>
    </row>
    <row r="28" spans="1:13" ht="15" customHeight="1">
      <c r="A28" s="753"/>
      <c r="B28" s="735" t="s">
        <v>177</v>
      </c>
      <c r="C28" s="735"/>
      <c r="D28" s="755"/>
      <c r="E28" s="758"/>
      <c r="F28" s="759"/>
      <c r="G28" s="760"/>
      <c r="H28" s="10"/>
      <c r="I28" s="726" t="s">
        <v>178</v>
      </c>
      <c r="J28" s="727"/>
      <c r="K28" s="727"/>
      <c r="L28" s="728"/>
      <c r="M28" s="732" t="s">
        <v>179</v>
      </c>
    </row>
    <row r="29" spans="1:13" ht="15" customHeight="1">
      <c r="A29" s="754"/>
      <c r="B29" s="735"/>
      <c r="C29" s="735"/>
      <c r="D29" s="756"/>
      <c r="E29" s="761"/>
      <c r="F29" s="762"/>
      <c r="G29" s="763"/>
      <c r="H29" s="10"/>
      <c r="I29" s="729"/>
      <c r="J29" s="730"/>
      <c r="K29" s="730"/>
      <c r="L29" s="731"/>
      <c r="M29" s="733"/>
    </row>
    <row r="30" spans="1:13" ht="28.5" customHeight="1">
      <c r="A30" s="13"/>
      <c r="B30" s="735" t="s">
        <v>180</v>
      </c>
      <c r="C30" s="735"/>
      <c r="D30" s="8"/>
      <c r="E30" s="736"/>
      <c r="F30" s="736"/>
      <c r="G30" s="737"/>
      <c r="H30" s="10"/>
      <c r="I30" s="738" t="s">
        <v>383</v>
      </c>
      <c r="J30" s="739"/>
      <c r="K30" s="739"/>
      <c r="L30" s="740"/>
      <c r="M30" s="734"/>
    </row>
    <row r="31" spans="1:13" ht="28.5" customHeight="1">
      <c r="A31" s="14"/>
      <c r="B31" s="741" t="s">
        <v>181</v>
      </c>
      <c r="C31" s="741"/>
      <c r="D31" s="15"/>
      <c r="E31" s="742"/>
      <c r="F31" s="742"/>
      <c r="G31" s="743"/>
      <c r="H31" s="10"/>
      <c r="I31" s="744" t="s">
        <v>182</v>
      </c>
      <c r="J31" s="745"/>
      <c r="K31" s="745"/>
      <c r="L31" s="746"/>
      <c r="M31" s="733"/>
    </row>
    <row r="32" ht="28.5" customHeight="1"/>
  </sheetData>
  <sheetProtection/>
  <mergeCells count="68">
    <mergeCell ref="L12:M12"/>
    <mergeCell ref="C10:E10"/>
    <mergeCell ref="G10:J10"/>
    <mergeCell ref="L10:M10"/>
    <mergeCell ref="C6:E6"/>
    <mergeCell ref="G6:J6"/>
    <mergeCell ref="L6:M6"/>
    <mergeCell ref="C7:E7"/>
    <mergeCell ref="G7:J7"/>
    <mergeCell ref="L7:M7"/>
    <mergeCell ref="C8:E8"/>
    <mergeCell ref="G9:J9"/>
    <mergeCell ref="L8:M8"/>
    <mergeCell ref="G8:J8"/>
    <mergeCell ref="C9:E9"/>
    <mergeCell ref="L9:M9"/>
    <mergeCell ref="A2:M2"/>
    <mergeCell ref="B4:C5"/>
    <mergeCell ref="D4:H5"/>
    <mergeCell ref="A6:B19"/>
    <mergeCell ref="C19:E19"/>
    <mergeCell ref="G19:J19"/>
    <mergeCell ref="L19:M19"/>
    <mergeCell ref="C18:E18"/>
    <mergeCell ref="G18:J18"/>
    <mergeCell ref="L18:M18"/>
    <mergeCell ref="G17:J17"/>
    <mergeCell ref="C13:E13"/>
    <mergeCell ref="G13:J13"/>
    <mergeCell ref="L13:M13"/>
    <mergeCell ref="C14:E14"/>
    <mergeCell ref="G14:J14"/>
    <mergeCell ref="L17:M17"/>
    <mergeCell ref="C11:E11"/>
    <mergeCell ref="G11:J11"/>
    <mergeCell ref="L11:M11"/>
    <mergeCell ref="L23:M23"/>
    <mergeCell ref="C16:E16"/>
    <mergeCell ref="G16:J16"/>
    <mergeCell ref="L16:M16"/>
    <mergeCell ref="C17:E17"/>
    <mergeCell ref="L22:M22"/>
    <mergeCell ref="L14:M14"/>
    <mergeCell ref="C15:E15"/>
    <mergeCell ref="G15:J15"/>
    <mergeCell ref="L15:M15"/>
    <mergeCell ref="C12:E12"/>
    <mergeCell ref="G12:J12"/>
    <mergeCell ref="L24:M24"/>
    <mergeCell ref="A26:G26"/>
    <mergeCell ref="B27:C27"/>
    <mergeCell ref="A28:A29"/>
    <mergeCell ref="B28:C29"/>
    <mergeCell ref="D28:D29"/>
    <mergeCell ref="I26:M26"/>
    <mergeCell ref="E27:G27"/>
    <mergeCell ref="I27:M27"/>
    <mergeCell ref="E28:G29"/>
    <mergeCell ref="B24:F24"/>
    <mergeCell ref="I28:L29"/>
    <mergeCell ref="M28:M29"/>
    <mergeCell ref="M30:M31"/>
    <mergeCell ref="B30:C30"/>
    <mergeCell ref="E30:G30"/>
    <mergeCell ref="I30:L30"/>
    <mergeCell ref="B31:C31"/>
    <mergeCell ref="E31:G31"/>
    <mergeCell ref="I31:L31"/>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tabColor indexed="11"/>
  </sheetPr>
  <dimension ref="A1:S34"/>
  <sheetViews>
    <sheetView view="pageBreakPreview" zoomScaleSheetLayoutView="100" zoomScalePageLayoutView="0" workbookViewId="0" topLeftCell="A1">
      <selection activeCell="W25" sqref="W25"/>
    </sheetView>
  </sheetViews>
  <sheetFormatPr defaultColWidth="4.375" defaultRowHeight="13.5"/>
  <cols>
    <col min="1" max="19" width="4.375" style="342" customWidth="1"/>
    <col min="20" max="16384" width="4.375" style="342" customWidth="1"/>
  </cols>
  <sheetData>
    <row r="1" ht="24" customHeight="1">
      <c r="A1" s="341" t="s">
        <v>183</v>
      </c>
    </row>
    <row r="2" spans="1:19" ht="24" customHeight="1">
      <c r="A2" s="792" t="s">
        <v>740</v>
      </c>
      <c r="B2" s="792"/>
      <c r="C2" s="792"/>
      <c r="D2" s="792"/>
      <c r="E2" s="792"/>
      <c r="F2" s="792"/>
      <c r="G2" s="792"/>
      <c r="H2" s="792"/>
      <c r="I2" s="792"/>
      <c r="J2" s="792"/>
      <c r="K2" s="792"/>
      <c r="L2" s="792"/>
      <c r="M2" s="792"/>
      <c r="N2" s="792"/>
      <c r="O2" s="792"/>
      <c r="P2" s="792"/>
      <c r="Q2" s="792"/>
      <c r="R2" s="792"/>
      <c r="S2" s="792"/>
    </row>
    <row r="3" spans="1:19" ht="24" customHeight="1">
      <c r="A3" s="793"/>
      <c r="B3" s="793"/>
      <c r="C3" s="793"/>
      <c r="D3" s="793"/>
      <c r="E3" s="793"/>
      <c r="F3" s="793"/>
      <c r="G3" s="793"/>
      <c r="H3" s="793"/>
      <c r="I3" s="793"/>
      <c r="J3" s="793"/>
      <c r="K3" s="793"/>
      <c r="L3" s="793"/>
      <c r="M3" s="793"/>
      <c r="N3" s="793"/>
      <c r="O3" s="793"/>
      <c r="P3" s="793"/>
      <c r="Q3" s="793"/>
      <c r="R3" s="793"/>
      <c r="S3" s="793"/>
    </row>
    <row r="4" spans="1:19" ht="24" customHeight="1">
      <c r="A4" s="794" t="s">
        <v>184</v>
      </c>
      <c r="B4" s="794"/>
      <c r="C4" s="794"/>
      <c r="D4" s="795" t="s">
        <v>640</v>
      </c>
      <c r="E4" s="796"/>
      <c r="F4" s="796"/>
      <c r="G4" s="796"/>
      <c r="H4" s="796"/>
      <c r="I4" s="797"/>
      <c r="J4" s="798" t="s">
        <v>185</v>
      </c>
      <c r="K4" s="799"/>
      <c r="L4" s="799"/>
      <c r="M4" s="800"/>
      <c r="N4" s="794" t="s">
        <v>368</v>
      </c>
      <c r="O4" s="794"/>
      <c r="P4" s="794"/>
      <c r="Q4" s="794"/>
      <c r="R4" s="794"/>
      <c r="S4" s="794"/>
    </row>
    <row r="5" spans="1:19" ht="24" customHeight="1">
      <c r="A5" s="794" t="s">
        <v>186</v>
      </c>
      <c r="B5" s="794"/>
      <c r="C5" s="794"/>
      <c r="D5" s="844" t="s">
        <v>641</v>
      </c>
      <c r="E5" s="844"/>
      <c r="F5" s="844"/>
      <c r="G5" s="844"/>
      <c r="H5" s="844"/>
      <c r="I5" s="844"/>
      <c r="J5" s="844"/>
      <c r="K5" s="844"/>
      <c r="L5" s="844"/>
      <c r="M5" s="844"/>
      <c r="N5" s="844"/>
      <c r="O5" s="844"/>
      <c r="P5" s="844"/>
      <c r="Q5" s="844"/>
      <c r="R5" s="844"/>
      <c r="S5" s="844"/>
    </row>
    <row r="6" spans="1:19" ht="24" customHeight="1">
      <c r="A6" s="840" t="s">
        <v>242</v>
      </c>
      <c r="B6" s="840"/>
      <c r="C6" s="840"/>
      <c r="D6" s="841" t="str">
        <f>'入力シート'!C17</f>
        <v>○○修繕</v>
      </c>
      <c r="E6" s="842"/>
      <c r="F6" s="842"/>
      <c r="G6" s="842"/>
      <c r="H6" s="842"/>
      <c r="I6" s="842"/>
      <c r="J6" s="842"/>
      <c r="K6" s="842"/>
      <c r="L6" s="842"/>
      <c r="M6" s="842"/>
      <c r="N6" s="842"/>
      <c r="O6" s="842"/>
      <c r="P6" s="842"/>
      <c r="Q6" s="842"/>
      <c r="R6" s="842"/>
      <c r="S6" s="843"/>
    </row>
    <row r="7" spans="1:19" ht="24" customHeight="1">
      <c r="A7" s="794" t="s">
        <v>187</v>
      </c>
      <c r="B7" s="794"/>
      <c r="C7" s="794"/>
      <c r="D7" s="845" t="str">
        <f>'入力シート'!C5</f>
        <v>○○株式会社</v>
      </c>
      <c r="E7" s="846"/>
      <c r="F7" s="846"/>
      <c r="G7" s="846"/>
      <c r="H7" s="846"/>
      <c r="I7" s="846"/>
      <c r="J7" s="846"/>
      <c r="K7" s="846"/>
      <c r="L7" s="846"/>
      <c r="M7" s="846"/>
      <c r="N7" s="846"/>
      <c r="O7" s="846"/>
      <c r="P7" s="846"/>
      <c r="Q7" s="846"/>
      <c r="R7" s="846"/>
      <c r="S7" s="847"/>
    </row>
    <row r="8" spans="1:19" ht="24" customHeight="1">
      <c r="A8" s="815" t="s">
        <v>188</v>
      </c>
      <c r="B8" s="816"/>
      <c r="C8" s="340"/>
      <c r="D8" s="340"/>
      <c r="E8" s="340"/>
      <c r="F8" s="340"/>
      <c r="G8" s="340"/>
      <c r="H8" s="340"/>
      <c r="I8" s="340"/>
      <c r="J8" s="340"/>
      <c r="K8" s="340"/>
      <c r="L8" s="340"/>
      <c r="M8" s="340"/>
      <c r="N8" s="340"/>
      <c r="O8" s="340"/>
      <c r="P8" s="340"/>
      <c r="Q8" s="340"/>
      <c r="R8" s="340"/>
      <c r="S8" s="343"/>
    </row>
    <row r="9" spans="1:19" ht="24" customHeight="1">
      <c r="A9" s="344"/>
      <c r="B9" s="782"/>
      <c r="C9" s="782"/>
      <c r="D9" s="782"/>
      <c r="E9" s="782"/>
      <c r="F9" s="782"/>
      <c r="G9" s="782"/>
      <c r="H9" s="782"/>
      <c r="I9" s="782"/>
      <c r="J9" s="782"/>
      <c r="K9" s="782"/>
      <c r="L9" s="782"/>
      <c r="M9" s="782"/>
      <c r="N9" s="782"/>
      <c r="O9" s="782"/>
      <c r="P9" s="782"/>
      <c r="Q9" s="782"/>
      <c r="R9" s="782"/>
      <c r="S9" s="343"/>
    </row>
    <row r="10" spans="1:19" ht="24" customHeight="1">
      <c r="A10" s="344"/>
      <c r="B10" s="782"/>
      <c r="C10" s="782"/>
      <c r="D10" s="782"/>
      <c r="E10" s="782"/>
      <c r="F10" s="782"/>
      <c r="G10" s="782"/>
      <c r="H10" s="782"/>
      <c r="I10" s="782"/>
      <c r="J10" s="782"/>
      <c r="K10" s="782"/>
      <c r="L10" s="782"/>
      <c r="M10" s="782"/>
      <c r="N10" s="782"/>
      <c r="O10" s="782"/>
      <c r="P10" s="782"/>
      <c r="Q10" s="782"/>
      <c r="R10" s="782"/>
      <c r="S10" s="343"/>
    </row>
    <row r="11" spans="1:19" ht="24" customHeight="1">
      <c r="A11" s="344"/>
      <c r="B11" s="782"/>
      <c r="C11" s="782"/>
      <c r="D11" s="782"/>
      <c r="E11" s="782"/>
      <c r="F11" s="782"/>
      <c r="G11" s="782"/>
      <c r="H11" s="782"/>
      <c r="I11" s="782"/>
      <c r="J11" s="782"/>
      <c r="K11" s="782"/>
      <c r="L11" s="782"/>
      <c r="M11" s="782"/>
      <c r="N11" s="782"/>
      <c r="O11" s="782"/>
      <c r="P11" s="782"/>
      <c r="Q11" s="782"/>
      <c r="R11" s="782"/>
      <c r="S11" s="343"/>
    </row>
    <row r="12" spans="1:19" ht="24" customHeight="1">
      <c r="A12" s="344"/>
      <c r="B12" s="782"/>
      <c r="C12" s="782"/>
      <c r="D12" s="782"/>
      <c r="E12" s="782"/>
      <c r="F12" s="782"/>
      <c r="G12" s="782"/>
      <c r="H12" s="782"/>
      <c r="I12" s="782"/>
      <c r="J12" s="782"/>
      <c r="K12" s="782"/>
      <c r="L12" s="782"/>
      <c r="M12" s="782"/>
      <c r="N12" s="782"/>
      <c r="O12" s="782"/>
      <c r="P12" s="782"/>
      <c r="Q12" s="782"/>
      <c r="R12" s="782"/>
      <c r="S12" s="343"/>
    </row>
    <row r="13" spans="1:19" ht="24" customHeight="1">
      <c r="A13" s="344"/>
      <c r="B13" s="782"/>
      <c r="C13" s="782"/>
      <c r="D13" s="782"/>
      <c r="E13" s="782"/>
      <c r="F13" s="782"/>
      <c r="G13" s="782"/>
      <c r="H13" s="782"/>
      <c r="I13" s="782"/>
      <c r="J13" s="782"/>
      <c r="K13" s="782"/>
      <c r="L13" s="782"/>
      <c r="M13" s="782"/>
      <c r="N13" s="782"/>
      <c r="O13" s="782"/>
      <c r="P13" s="782"/>
      <c r="Q13" s="782"/>
      <c r="R13" s="782"/>
      <c r="S13" s="343"/>
    </row>
    <row r="14" spans="1:19" ht="24" customHeight="1">
      <c r="A14" s="344"/>
      <c r="B14" s="782"/>
      <c r="C14" s="782"/>
      <c r="D14" s="782"/>
      <c r="E14" s="782"/>
      <c r="F14" s="782"/>
      <c r="G14" s="782"/>
      <c r="H14" s="782"/>
      <c r="I14" s="782"/>
      <c r="J14" s="782"/>
      <c r="K14" s="782"/>
      <c r="L14" s="782"/>
      <c r="M14" s="782"/>
      <c r="N14" s="782"/>
      <c r="O14" s="782"/>
      <c r="P14" s="782"/>
      <c r="Q14" s="782"/>
      <c r="R14" s="782"/>
      <c r="S14" s="343"/>
    </row>
    <row r="15" spans="1:19" ht="24" customHeight="1">
      <c r="A15" s="344"/>
      <c r="B15" s="782"/>
      <c r="C15" s="782"/>
      <c r="D15" s="782"/>
      <c r="E15" s="782"/>
      <c r="F15" s="782"/>
      <c r="G15" s="782"/>
      <c r="H15" s="782"/>
      <c r="I15" s="782"/>
      <c r="J15" s="782"/>
      <c r="K15" s="782"/>
      <c r="L15" s="782"/>
      <c r="M15" s="782"/>
      <c r="N15" s="782"/>
      <c r="O15" s="782"/>
      <c r="P15" s="782"/>
      <c r="Q15" s="782"/>
      <c r="R15" s="782"/>
      <c r="S15" s="343"/>
    </row>
    <row r="16" spans="1:19" ht="24" customHeight="1">
      <c r="A16" s="344"/>
      <c r="B16" s="782"/>
      <c r="C16" s="782"/>
      <c r="D16" s="782"/>
      <c r="E16" s="782"/>
      <c r="F16" s="782"/>
      <c r="G16" s="782"/>
      <c r="H16" s="782"/>
      <c r="I16" s="782"/>
      <c r="J16" s="782"/>
      <c r="K16" s="782"/>
      <c r="L16" s="782"/>
      <c r="M16" s="782"/>
      <c r="N16" s="782"/>
      <c r="O16" s="782"/>
      <c r="P16" s="782"/>
      <c r="Q16" s="782"/>
      <c r="R16" s="782"/>
      <c r="S16" s="343"/>
    </row>
    <row r="17" spans="1:19" ht="24" customHeight="1">
      <c r="A17" s="344"/>
      <c r="B17" s="782"/>
      <c r="C17" s="782"/>
      <c r="D17" s="782"/>
      <c r="E17" s="782"/>
      <c r="F17" s="782"/>
      <c r="G17" s="782"/>
      <c r="H17" s="782"/>
      <c r="I17" s="782"/>
      <c r="J17" s="782"/>
      <c r="K17" s="782"/>
      <c r="L17" s="782"/>
      <c r="M17" s="782"/>
      <c r="N17" s="782"/>
      <c r="O17" s="782"/>
      <c r="P17" s="782"/>
      <c r="Q17" s="782"/>
      <c r="R17" s="782"/>
      <c r="S17" s="343"/>
    </row>
    <row r="18" spans="1:19" ht="24" customHeight="1">
      <c r="A18" s="344"/>
      <c r="B18" s="782"/>
      <c r="C18" s="782"/>
      <c r="D18" s="782"/>
      <c r="E18" s="782"/>
      <c r="F18" s="782"/>
      <c r="G18" s="782"/>
      <c r="H18" s="782"/>
      <c r="I18" s="782"/>
      <c r="J18" s="782"/>
      <c r="K18" s="782"/>
      <c r="L18" s="782"/>
      <c r="M18" s="782"/>
      <c r="N18" s="782"/>
      <c r="O18" s="782"/>
      <c r="P18" s="782"/>
      <c r="Q18" s="782"/>
      <c r="R18" s="782"/>
      <c r="S18" s="343"/>
    </row>
    <row r="19" spans="1:19" ht="24" customHeight="1">
      <c r="A19" s="344"/>
      <c r="B19" s="782"/>
      <c r="C19" s="782"/>
      <c r="D19" s="782"/>
      <c r="E19" s="782"/>
      <c r="F19" s="782"/>
      <c r="G19" s="782"/>
      <c r="H19" s="782"/>
      <c r="I19" s="782"/>
      <c r="J19" s="782"/>
      <c r="K19" s="782"/>
      <c r="L19" s="782"/>
      <c r="M19" s="782"/>
      <c r="N19" s="782"/>
      <c r="O19" s="782"/>
      <c r="P19" s="782"/>
      <c r="Q19" s="782"/>
      <c r="R19" s="782"/>
      <c r="S19" s="343"/>
    </row>
    <row r="20" spans="1:19" ht="24" customHeight="1">
      <c r="A20" s="344"/>
      <c r="B20" s="782"/>
      <c r="C20" s="782"/>
      <c r="D20" s="782"/>
      <c r="E20" s="782"/>
      <c r="F20" s="782"/>
      <c r="G20" s="782"/>
      <c r="H20" s="782"/>
      <c r="I20" s="782"/>
      <c r="J20" s="782"/>
      <c r="K20" s="782"/>
      <c r="L20" s="782"/>
      <c r="M20" s="782"/>
      <c r="N20" s="782"/>
      <c r="O20" s="782"/>
      <c r="P20" s="782"/>
      <c r="Q20" s="782"/>
      <c r="R20" s="782"/>
      <c r="S20" s="343"/>
    </row>
    <row r="21" spans="1:19" ht="24" customHeight="1">
      <c r="A21" s="815" t="s">
        <v>189</v>
      </c>
      <c r="B21" s="816"/>
      <c r="C21" s="816"/>
      <c r="D21" s="345" t="s">
        <v>190</v>
      </c>
      <c r="E21" s="790"/>
      <c r="F21" s="790"/>
      <c r="G21" s="790"/>
      <c r="H21" s="790"/>
      <c r="I21" s="790"/>
      <c r="J21" s="790"/>
      <c r="K21" s="790"/>
      <c r="L21" s="790"/>
      <c r="M21" s="790"/>
      <c r="N21" s="790"/>
      <c r="O21" s="790"/>
      <c r="P21" s="790"/>
      <c r="Q21" s="790"/>
      <c r="R21" s="790"/>
      <c r="S21" s="346" t="s">
        <v>191</v>
      </c>
    </row>
    <row r="22" spans="1:19" ht="24" customHeight="1">
      <c r="A22" s="347"/>
      <c r="B22" s="348"/>
      <c r="C22" s="348" t="s">
        <v>192</v>
      </c>
      <c r="D22" s="345" t="s">
        <v>642</v>
      </c>
      <c r="E22" s="782"/>
      <c r="F22" s="782"/>
      <c r="G22" s="782"/>
      <c r="H22" s="782"/>
      <c r="I22" s="782"/>
      <c r="J22" s="782"/>
      <c r="K22" s="782"/>
      <c r="L22" s="782"/>
      <c r="M22" s="782"/>
      <c r="N22" s="782"/>
      <c r="O22" s="782"/>
      <c r="P22" s="782"/>
      <c r="Q22" s="782"/>
      <c r="R22" s="782"/>
      <c r="S22" s="346" t="s">
        <v>191</v>
      </c>
    </row>
    <row r="23" spans="1:19" ht="24" customHeight="1">
      <c r="A23" s="817" t="s">
        <v>193</v>
      </c>
      <c r="B23" s="817" t="s">
        <v>194</v>
      </c>
      <c r="C23" s="789" t="s">
        <v>195</v>
      </c>
      <c r="D23" s="790"/>
      <c r="E23" s="790"/>
      <c r="F23" s="790"/>
      <c r="G23" s="790"/>
      <c r="H23" s="790"/>
      <c r="I23" s="790"/>
      <c r="J23" s="790"/>
      <c r="K23" s="790"/>
      <c r="L23" s="790"/>
      <c r="M23" s="790"/>
      <c r="N23" s="790"/>
      <c r="O23" s="790"/>
      <c r="P23" s="790"/>
      <c r="Q23" s="790"/>
      <c r="R23" s="790"/>
      <c r="S23" s="791"/>
    </row>
    <row r="24" spans="1:19" ht="24" customHeight="1">
      <c r="A24" s="817"/>
      <c r="B24" s="817"/>
      <c r="C24" s="786" t="s">
        <v>399</v>
      </c>
      <c r="D24" s="787"/>
      <c r="E24" s="787"/>
      <c r="F24" s="787"/>
      <c r="G24" s="787"/>
      <c r="H24" s="787"/>
      <c r="I24" s="787"/>
      <c r="J24" s="787"/>
      <c r="K24" s="787"/>
      <c r="L24" s="787"/>
      <c r="M24" s="787"/>
      <c r="N24" s="787"/>
      <c r="O24" s="787"/>
      <c r="P24" s="787"/>
      <c r="Q24" s="787"/>
      <c r="R24" s="787"/>
      <c r="S24" s="788"/>
    </row>
    <row r="25" spans="1:19" ht="24" customHeight="1">
      <c r="A25" s="817"/>
      <c r="B25" s="817"/>
      <c r="C25" s="783" t="s">
        <v>643</v>
      </c>
      <c r="D25" s="784"/>
      <c r="E25" s="784"/>
      <c r="F25" s="784"/>
      <c r="G25" s="784"/>
      <c r="H25" s="784"/>
      <c r="I25" s="784"/>
      <c r="J25" s="784"/>
      <c r="K25" s="784"/>
      <c r="L25" s="784"/>
      <c r="M25" s="784"/>
      <c r="N25" s="784"/>
      <c r="O25" s="784"/>
      <c r="P25" s="784"/>
      <c r="Q25" s="784"/>
      <c r="R25" s="784"/>
      <c r="S25" s="785"/>
    </row>
    <row r="26" spans="1:19" ht="24" customHeight="1">
      <c r="A26" s="817"/>
      <c r="B26" s="817" t="s">
        <v>196</v>
      </c>
      <c r="C26" s="789" t="s">
        <v>195</v>
      </c>
      <c r="D26" s="790"/>
      <c r="E26" s="790"/>
      <c r="F26" s="790"/>
      <c r="G26" s="790"/>
      <c r="H26" s="790"/>
      <c r="I26" s="790"/>
      <c r="J26" s="790"/>
      <c r="K26" s="790"/>
      <c r="L26" s="790"/>
      <c r="M26" s="790"/>
      <c r="N26" s="790"/>
      <c r="O26" s="790"/>
      <c r="P26" s="790"/>
      <c r="Q26" s="790"/>
      <c r="R26" s="790"/>
      <c r="S26" s="791"/>
    </row>
    <row r="27" spans="1:19" ht="24" customHeight="1">
      <c r="A27" s="817"/>
      <c r="B27" s="817"/>
      <c r="C27" s="786" t="s">
        <v>400</v>
      </c>
      <c r="D27" s="787"/>
      <c r="E27" s="787"/>
      <c r="F27" s="787"/>
      <c r="G27" s="787"/>
      <c r="H27" s="787"/>
      <c r="I27" s="787"/>
      <c r="J27" s="787"/>
      <c r="K27" s="787"/>
      <c r="L27" s="787"/>
      <c r="M27" s="787"/>
      <c r="N27" s="787"/>
      <c r="O27" s="787"/>
      <c r="P27" s="787"/>
      <c r="Q27" s="787"/>
      <c r="R27" s="787"/>
      <c r="S27" s="788"/>
    </row>
    <row r="28" spans="1:19" ht="24" customHeight="1">
      <c r="A28" s="817"/>
      <c r="B28" s="817"/>
      <c r="C28" s="783" t="s">
        <v>643</v>
      </c>
      <c r="D28" s="784"/>
      <c r="E28" s="784"/>
      <c r="F28" s="784"/>
      <c r="G28" s="784"/>
      <c r="H28" s="784"/>
      <c r="I28" s="784"/>
      <c r="J28" s="784"/>
      <c r="K28" s="784"/>
      <c r="L28" s="784"/>
      <c r="M28" s="784"/>
      <c r="N28" s="784"/>
      <c r="O28" s="784"/>
      <c r="P28" s="784"/>
      <c r="Q28" s="784"/>
      <c r="R28" s="784"/>
      <c r="S28" s="785"/>
    </row>
    <row r="29" ht="21" customHeight="1">
      <c r="A29" s="342" t="s">
        <v>197</v>
      </c>
    </row>
    <row r="30" spans="4:19" ht="21" customHeight="1">
      <c r="D30" s="349"/>
      <c r="E30" s="350"/>
      <c r="F30" s="351"/>
      <c r="G30" s="801" t="s">
        <v>694</v>
      </c>
      <c r="H30" s="802"/>
      <c r="I30" s="803"/>
      <c r="J30" s="801" t="s">
        <v>695</v>
      </c>
      <c r="K30" s="802"/>
      <c r="L30" s="803"/>
      <c r="M30" s="370"/>
      <c r="N30" s="807" t="s">
        <v>198</v>
      </c>
      <c r="O30" s="808"/>
      <c r="P30" s="809"/>
      <c r="Q30" s="807" t="s">
        <v>644</v>
      </c>
      <c r="R30" s="808"/>
      <c r="S30" s="813"/>
    </row>
    <row r="31" spans="4:19" ht="21" customHeight="1">
      <c r="D31" s="350"/>
      <c r="E31" s="350"/>
      <c r="F31" s="351"/>
      <c r="G31" s="804"/>
      <c r="H31" s="805"/>
      <c r="I31" s="806"/>
      <c r="J31" s="804"/>
      <c r="K31" s="805"/>
      <c r="L31" s="806"/>
      <c r="M31" s="370"/>
      <c r="N31" s="810"/>
      <c r="O31" s="811"/>
      <c r="P31" s="812"/>
      <c r="Q31" s="810"/>
      <c r="R31" s="811"/>
      <c r="S31" s="814"/>
    </row>
    <row r="32" spans="4:19" ht="21" customHeight="1">
      <c r="D32" s="349"/>
      <c r="E32" s="350"/>
      <c r="F32" s="351"/>
      <c r="G32" s="818"/>
      <c r="H32" s="819"/>
      <c r="I32" s="819"/>
      <c r="J32" s="823"/>
      <c r="K32" s="824"/>
      <c r="L32" s="825"/>
      <c r="M32" s="352"/>
      <c r="N32" s="832"/>
      <c r="O32" s="833"/>
      <c r="P32" s="834"/>
      <c r="Q32" s="832"/>
      <c r="R32" s="833"/>
      <c r="S32" s="838"/>
    </row>
    <row r="33" spans="4:19" ht="21" customHeight="1">
      <c r="D33" s="350"/>
      <c r="E33" s="350"/>
      <c r="F33" s="351"/>
      <c r="G33" s="820"/>
      <c r="H33" s="819"/>
      <c r="I33" s="819"/>
      <c r="J33" s="826"/>
      <c r="K33" s="827"/>
      <c r="L33" s="828"/>
      <c r="M33" s="352"/>
      <c r="N33" s="832"/>
      <c r="O33" s="833"/>
      <c r="P33" s="834"/>
      <c r="Q33" s="832"/>
      <c r="R33" s="833"/>
      <c r="S33" s="838"/>
    </row>
    <row r="34" spans="4:19" ht="21" customHeight="1">
      <c r="D34" s="350"/>
      <c r="E34" s="350"/>
      <c r="F34" s="351"/>
      <c r="G34" s="821"/>
      <c r="H34" s="822"/>
      <c r="I34" s="822"/>
      <c r="J34" s="829"/>
      <c r="K34" s="830"/>
      <c r="L34" s="831"/>
      <c r="M34" s="352"/>
      <c r="N34" s="835"/>
      <c r="O34" s="836"/>
      <c r="P34" s="837"/>
      <c r="Q34" s="835"/>
      <c r="R34" s="836"/>
      <c r="S34" s="839"/>
    </row>
  </sheetData>
  <sheetProtection/>
  <mergeCells count="44">
    <mergeCell ref="B10:R10"/>
    <mergeCell ref="B11:R11"/>
    <mergeCell ref="D7:S7"/>
    <mergeCell ref="A5:C5"/>
    <mergeCell ref="A6:C6"/>
    <mergeCell ref="D6:S6"/>
    <mergeCell ref="D5:S5"/>
    <mergeCell ref="A7:C7"/>
    <mergeCell ref="G32:I34"/>
    <mergeCell ref="J32:L34"/>
    <mergeCell ref="N32:P34"/>
    <mergeCell ref="Q32:S34"/>
    <mergeCell ref="B26:B28"/>
    <mergeCell ref="G30:I31"/>
    <mergeCell ref="J30:L31"/>
    <mergeCell ref="N30:P31"/>
    <mergeCell ref="Q30:S31"/>
    <mergeCell ref="A21:C21"/>
    <mergeCell ref="E21:R21"/>
    <mergeCell ref="A23:A28"/>
    <mergeCell ref="B23:B25"/>
    <mergeCell ref="C23:S23"/>
    <mergeCell ref="C24:S24"/>
    <mergeCell ref="C27:S27"/>
    <mergeCell ref="C26:S26"/>
    <mergeCell ref="C28:S28"/>
    <mergeCell ref="A2:S3"/>
    <mergeCell ref="A4:C4"/>
    <mergeCell ref="D4:I4"/>
    <mergeCell ref="J4:M4"/>
    <mergeCell ref="N4:S4"/>
    <mergeCell ref="E22:R22"/>
    <mergeCell ref="A8:B8"/>
    <mergeCell ref="B9:R9"/>
    <mergeCell ref="B13:R13"/>
    <mergeCell ref="B14:R14"/>
    <mergeCell ref="B17:R17"/>
    <mergeCell ref="B20:R20"/>
    <mergeCell ref="B12:R12"/>
    <mergeCell ref="B15:R15"/>
    <mergeCell ref="B16:R16"/>
    <mergeCell ref="B18:R18"/>
    <mergeCell ref="B19:R19"/>
    <mergeCell ref="C25:S25"/>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1"/>
  </sheetPr>
  <dimension ref="A1:Q60"/>
  <sheetViews>
    <sheetView showGridLines="0" view="pageBreakPreview" zoomScale="85" zoomScaleSheetLayoutView="85" zoomScalePageLayoutView="0" workbookViewId="0" topLeftCell="A1">
      <selection activeCell="H15" sqref="H15"/>
    </sheetView>
  </sheetViews>
  <sheetFormatPr defaultColWidth="9.00390625" defaultRowHeight="27" customHeight="1"/>
  <cols>
    <col min="1" max="1" width="6.625" style="73" customWidth="1"/>
    <col min="2" max="3" width="3.625" style="73" customWidth="1"/>
    <col min="4" max="4" width="4.00390625" style="73" customWidth="1"/>
    <col min="5" max="5" width="3.625" style="73" customWidth="1"/>
    <col min="6" max="6" width="4.125" style="73" customWidth="1"/>
    <col min="7" max="7" width="5.625" style="73" customWidth="1"/>
    <col min="8" max="15" width="5.75390625" style="73" customWidth="1"/>
    <col min="16" max="16" width="4.875" style="73" customWidth="1"/>
    <col min="17" max="16384" width="9.00390625" style="73" customWidth="1"/>
  </cols>
  <sheetData>
    <row r="1" s="71" customFormat="1" ht="27" customHeight="1">
      <c r="A1" s="71" t="s">
        <v>652</v>
      </c>
    </row>
    <row r="2" ht="27" customHeight="1">
      <c r="P2" s="75" t="s">
        <v>418</v>
      </c>
    </row>
    <row r="3" ht="27" customHeight="1">
      <c r="P3" s="75"/>
    </row>
    <row r="4" spans="1:7" ht="27" customHeight="1">
      <c r="A4" s="76" t="s">
        <v>696</v>
      </c>
      <c r="B4" s="82"/>
      <c r="C4" s="82"/>
      <c r="E4" s="82" t="s">
        <v>654</v>
      </c>
      <c r="G4" s="82"/>
    </row>
    <row r="5" spans="1:12" ht="21" customHeight="1">
      <c r="A5" s="74"/>
      <c r="B5" s="74"/>
      <c r="C5" s="74"/>
      <c r="E5" s="74"/>
      <c r="G5" s="74"/>
      <c r="J5" s="74" t="s">
        <v>645</v>
      </c>
      <c r="L5" s="73" t="str">
        <f>'入力シート'!C4</f>
        <v>○○市○○△丁目△番△号</v>
      </c>
    </row>
    <row r="6" spans="8:16" ht="21" customHeight="1">
      <c r="H6" s="74"/>
      <c r="I6" s="74"/>
      <c r="J6" s="82" t="s">
        <v>646</v>
      </c>
      <c r="L6" s="73" t="str">
        <f>'入力シート'!C5</f>
        <v>○○株式会社</v>
      </c>
      <c r="M6" s="74"/>
      <c r="N6" s="74"/>
      <c r="O6" s="74"/>
      <c r="P6" s="74"/>
    </row>
    <row r="7" spans="10:12" ht="21" customHeight="1">
      <c r="J7" s="82" t="s">
        <v>647</v>
      </c>
      <c r="L7" s="73" t="str">
        <f>'入力シート'!C6&amp;"　"&amp;'入力シート'!C7</f>
        <v>代表取締役　建設　太郎</v>
      </c>
    </row>
    <row r="8" ht="7.5" customHeight="1">
      <c r="J8" s="82"/>
    </row>
    <row r="9" spans="8:15" ht="21" customHeight="1">
      <c r="H9" s="39"/>
      <c r="I9" s="39"/>
      <c r="J9" s="39" t="s">
        <v>648</v>
      </c>
      <c r="L9" s="39"/>
      <c r="M9" s="39" t="str">
        <f>'入力シート'!C8&amp;"　　印"</f>
        <v>機械　一郎　　印</v>
      </c>
      <c r="N9" s="39"/>
      <c r="O9" s="39"/>
    </row>
    <row r="10" spans="8:15" ht="27" customHeight="1">
      <c r="H10" s="39"/>
      <c r="I10" s="39"/>
      <c r="K10" s="39"/>
      <c r="L10" s="39"/>
      <c r="M10" s="39"/>
      <c r="N10" s="39"/>
      <c r="O10" s="39"/>
    </row>
    <row r="11" spans="8:15" ht="27" customHeight="1">
      <c r="H11" s="39"/>
      <c r="I11" s="39"/>
      <c r="J11" s="39"/>
      <c r="N11" s="39"/>
      <c r="O11" s="39"/>
    </row>
    <row r="12" spans="1:16" ht="27" customHeight="1">
      <c r="A12" s="680" t="s">
        <v>741</v>
      </c>
      <c r="B12" s="680"/>
      <c r="C12" s="680"/>
      <c r="D12" s="680"/>
      <c r="E12" s="680"/>
      <c r="F12" s="680"/>
      <c r="G12" s="680"/>
      <c r="H12" s="680"/>
      <c r="I12" s="680"/>
      <c r="J12" s="680"/>
      <c r="K12" s="680"/>
      <c r="L12" s="680"/>
      <c r="M12" s="680"/>
      <c r="N12" s="680"/>
      <c r="O12" s="680"/>
      <c r="P12" s="680"/>
    </row>
    <row r="13" spans="1:16" ht="27" customHeight="1">
      <c r="A13" s="78"/>
      <c r="B13" s="78"/>
      <c r="C13" s="78"/>
      <c r="D13" s="78"/>
      <c r="E13" s="78"/>
      <c r="F13" s="78"/>
      <c r="G13" s="78"/>
      <c r="H13" s="39"/>
      <c r="I13" s="39"/>
      <c r="J13" s="39"/>
      <c r="K13" s="39"/>
      <c r="L13" s="39"/>
      <c r="M13" s="39"/>
      <c r="N13" s="39"/>
      <c r="O13" s="39"/>
      <c r="P13" s="39"/>
    </row>
    <row r="14" spans="1:16" s="214" customFormat="1" ht="21" customHeight="1">
      <c r="A14" s="74" t="s">
        <v>568</v>
      </c>
      <c r="B14" s="360" t="str">
        <f>'入力シート'!F22</f>
        <v>○○</v>
      </c>
      <c r="C14" s="77" t="s">
        <v>345</v>
      </c>
      <c r="D14" s="360" t="str">
        <f>'入力シート'!H22</f>
        <v>○○</v>
      </c>
      <c r="E14" s="77" t="s">
        <v>348</v>
      </c>
      <c r="F14" s="360" t="str">
        <f>'入力シート'!J22</f>
        <v>○○</v>
      </c>
      <c r="G14" s="77" t="s">
        <v>569</v>
      </c>
      <c r="H14" s="850" t="s">
        <v>805</v>
      </c>
      <c r="I14" s="850"/>
      <c r="J14" s="850"/>
      <c r="K14" s="850"/>
      <c r="L14" s="850"/>
      <c r="M14" s="850"/>
      <c r="N14" s="850"/>
      <c r="O14" s="850"/>
      <c r="P14" s="850"/>
    </row>
    <row r="15" spans="1:16" s="214" customFormat="1" ht="21" customHeight="1">
      <c r="A15" s="74" t="s">
        <v>649</v>
      </c>
      <c r="B15" s="74"/>
      <c r="C15" s="74"/>
      <c r="D15" s="73"/>
      <c r="E15" s="74"/>
      <c r="F15" s="73"/>
      <c r="G15" s="74"/>
      <c r="H15" s="247"/>
      <c r="I15" s="247"/>
      <c r="J15" s="247"/>
      <c r="K15" s="247"/>
      <c r="L15" s="247"/>
      <c r="M15" s="247"/>
      <c r="N15" s="247"/>
      <c r="O15" s="247"/>
      <c r="P15" s="247"/>
    </row>
    <row r="16" spans="8:17" ht="27" customHeight="1">
      <c r="H16" s="39"/>
      <c r="I16" s="39"/>
      <c r="J16" s="39"/>
      <c r="K16" s="39"/>
      <c r="L16" s="39"/>
      <c r="M16" s="39"/>
      <c r="N16" s="39"/>
      <c r="O16" s="39"/>
      <c r="P16" s="39"/>
      <c r="Q16" s="214"/>
    </row>
    <row r="17" spans="2:17" ht="27" customHeight="1">
      <c r="B17" s="538" t="s">
        <v>739</v>
      </c>
      <c r="C17" s="538"/>
      <c r="D17" s="538"/>
      <c r="E17" s="79" t="str">
        <f>'入力シート'!C17</f>
        <v>○○修繕</v>
      </c>
      <c r="F17" s="79"/>
      <c r="G17" s="79"/>
      <c r="H17" s="145"/>
      <c r="I17" s="79"/>
      <c r="J17" s="79"/>
      <c r="K17" s="79"/>
      <c r="L17" s="79"/>
      <c r="M17" s="79"/>
      <c r="N17" s="79"/>
      <c r="O17" s="39"/>
      <c r="P17" s="39"/>
      <c r="Q17" s="214"/>
    </row>
    <row r="18" spans="8:17" ht="27" customHeight="1">
      <c r="H18" s="35"/>
      <c r="I18" s="39"/>
      <c r="J18" s="39"/>
      <c r="K18" s="39"/>
      <c r="L18" s="39"/>
      <c r="M18" s="39"/>
      <c r="N18" s="39"/>
      <c r="O18" s="39"/>
      <c r="P18" s="39"/>
      <c r="Q18" s="214"/>
    </row>
    <row r="19" spans="8:17" ht="27" customHeight="1">
      <c r="H19" s="35"/>
      <c r="I19" s="589" t="s">
        <v>73</v>
      </c>
      <c r="J19" s="589"/>
      <c r="K19" s="39"/>
      <c r="L19" s="39"/>
      <c r="M19" s="39"/>
      <c r="N19" s="39"/>
      <c r="O19" s="39"/>
      <c r="P19" s="39"/>
      <c r="Q19" s="214"/>
    </row>
    <row r="20" spans="8:16" ht="27" customHeight="1">
      <c r="H20" s="39"/>
      <c r="I20" s="39"/>
      <c r="J20" s="39"/>
      <c r="K20" s="39"/>
      <c r="L20" s="39"/>
      <c r="M20" s="39"/>
      <c r="N20" s="39"/>
      <c r="O20" s="39"/>
      <c r="P20" s="39"/>
    </row>
    <row r="21" spans="2:16" ht="27" customHeight="1">
      <c r="B21" s="357" t="s">
        <v>65</v>
      </c>
      <c r="C21" s="849" t="s">
        <v>702</v>
      </c>
      <c r="D21" s="849"/>
      <c r="E21" s="849"/>
      <c r="F21" s="849"/>
      <c r="G21" s="358" t="s">
        <v>703</v>
      </c>
      <c r="I21" s="359"/>
      <c r="J21" s="359"/>
      <c r="K21" s="359"/>
      <c r="L21" s="39"/>
      <c r="M21" s="39"/>
      <c r="N21" s="39"/>
      <c r="O21" s="39"/>
      <c r="P21" s="39"/>
    </row>
    <row r="22" spans="2:16" ht="27" customHeight="1">
      <c r="B22" s="357"/>
      <c r="C22" s="848" t="s">
        <v>704</v>
      </c>
      <c r="D22" s="848"/>
      <c r="E22" s="848"/>
      <c r="F22" s="848"/>
      <c r="G22" s="359"/>
      <c r="H22" s="359"/>
      <c r="I22" s="359"/>
      <c r="J22" s="359"/>
      <c r="K22" s="359"/>
      <c r="L22" s="39"/>
      <c r="M22" s="39"/>
      <c r="N22" s="39"/>
      <c r="O22" s="39"/>
      <c r="P22" s="39"/>
    </row>
    <row r="23" spans="2:16" ht="27" customHeight="1">
      <c r="B23" s="357" t="s">
        <v>135</v>
      </c>
      <c r="C23" s="849" t="s">
        <v>705</v>
      </c>
      <c r="D23" s="849"/>
      <c r="E23" s="849"/>
      <c r="F23" s="849"/>
      <c r="G23" s="359"/>
      <c r="H23" s="359"/>
      <c r="I23" s="359"/>
      <c r="J23" s="359"/>
      <c r="K23" s="359"/>
      <c r="L23" s="39"/>
      <c r="M23" s="39"/>
      <c r="N23" s="39"/>
      <c r="O23" s="39"/>
      <c r="P23" s="39"/>
    </row>
    <row r="24" spans="2:16" ht="27" customHeight="1">
      <c r="B24" s="357"/>
      <c r="C24" s="848" t="s">
        <v>706</v>
      </c>
      <c r="D24" s="848"/>
      <c r="E24" s="848"/>
      <c r="F24" s="848"/>
      <c r="G24" s="359"/>
      <c r="H24" s="359"/>
      <c r="I24" s="359"/>
      <c r="J24" s="359"/>
      <c r="K24" s="359"/>
      <c r="L24" s="39"/>
      <c r="M24" s="39"/>
      <c r="N24" s="39"/>
      <c r="O24" s="39"/>
      <c r="P24" s="39"/>
    </row>
    <row r="25" spans="2:16" ht="27" customHeight="1">
      <c r="B25" s="357" t="s">
        <v>136</v>
      </c>
      <c r="C25" s="849" t="s">
        <v>707</v>
      </c>
      <c r="D25" s="849"/>
      <c r="E25" s="849"/>
      <c r="F25" s="849"/>
      <c r="G25" s="359"/>
      <c r="H25" s="359"/>
      <c r="I25" s="359"/>
      <c r="J25" s="359"/>
      <c r="K25" s="359"/>
      <c r="L25" s="39"/>
      <c r="M25" s="39"/>
      <c r="N25" s="39"/>
      <c r="O25" s="39"/>
      <c r="P25" s="39"/>
    </row>
    <row r="26" spans="1:16" ht="27" customHeight="1">
      <c r="A26" s="80"/>
      <c r="B26" s="357"/>
      <c r="C26" s="848" t="s">
        <v>708</v>
      </c>
      <c r="D26" s="848"/>
      <c r="E26" s="848"/>
      <c r="F26" s="848"/>
      <c r="G26" s="359"/>
      <c r="H26" s="359"/>
      <c r="I26" s="359"/>
      <c r="J26" s="359"/>
      <c r="K26" s="359"/>
      <c r="L26" s="39"/>
      <c r="M26" s="39"/>
      <c r="N26" s="39"/>
      <c r="O26" s="39"/>
      <c r="P26" s="39"/>
    </row>
    <row r="27" spans="2:16" ht="27" customHeight="1">
      <c r="B27" s="357" t="s">
        <v>53</v>
      </c>
      <c r="C27" s="849" t="s">
        <v>709</v>
      </c>
      <c r="D27" s="849"/>
      <c r="E27" s="849"/>
      <c r="F27" s="849"/>
      <c r="G27" s="359"/>
      <c r="H27" s="359"/>
      <c r="I27" s="359"/>
      <c r="J27" s="359"/>
      <c r="K27" s="359"/>
      <c r="L27" s="39"/>
      <c r="M27" s="39"/>
      <c r="N27" s="39"/>
      <c r="O27" s="39"/>
      <c r="P27" s="39"/>
    </row>
    <row r="28" spans="8:16" ht="27" customHeight="1">
      <c r="H28" s="39"/>
      <c r="I28" s="39"/>
      <c r="J28" s="39"/>
      <c r="K28" s="39"/>
      <c r="L28" s="39"/>
      <c r="M28" s="39"/>
      <c r="N28" s="39"/>
      <c r="O28" s="39"/>
      <c r="P28" s="39"/>
    </row>
    <row r="29" spans="8:16" ht="27" customHeight="1">
      <c r="H29" s="39"/>
      <c r="I29" s="39"/>
      <c r="J29" s="39"/>
      <c r="K29" s="39"/>
      <c r="L29" s="39"/>
      <c r="M29" s="39"/>
      <c r="N29" s="39"/>
      <c r="O29" s="39"/>
      <c r="P29" s="39"/>
    </row>
    <row r="30" spans="8:16" ht="27" customHeight="1">
      <c r="H30" s="39"/>
      <c r="I30" s="39"/>
      <c r="J30" s="39"/>
      <c r="K30" s="39"/>
      <c r="L30" s="39"/>
      <c r="M30" s="39"/>
      <c r="N30" s="39"/>
      <c r="O30" s="39"/>
      <c r="P30" s="39"/>
    </row>
    <row r="33" ht="18" customHeight="1"/>
    <row r="34" ht="18" customHeight="1"/>
    <row r="35" ht="18" customHeight="1"/>
    <row r="56" spans="8:16" ht="27" customHeight="1">
      <c r="H56" s="152"/>
      <c r="I56" s="152"/>
      <c r="J56" s="152"/>
      <c r="K56" s="152"/>
      <c r="L56" s="153"/>
      <c r="M56" s="153"/>
      <c r="N56" s="153"/>
      <c r="O56" s="152"/>
      <c r="P56" s="152"/>
    </row>
    <row r="57" spans="8:16" ht="27" customHeight="1">
      <c r="H57" s="152"/>
      <c r="I57" s="152"/>
      <c r="J57" s="152"/>
      <c r="K57" s="152"/>
      <c r="L57" s="154"/>
      <c r="M57" s="154"/>
      <c r="N57" s="154"/>
      <c r="O57" s="152"/>
      <c r="P57" s="152"/>
    </row>
    <row r="58" spans="8:16" ht="27" customHeight="1">
      <c r="H58" s="152"/>
      <c r="I58" s="152"/>
      <c r="J58" s="152"/>
      <c r="K58" s="152"/>
      <c r="L58" s="152"/>
      <c r="M58" s="152"/>
      <c r="N58" s="152"/>
      <c r="O58" s="152"/>
      <c r="P58" s="152"/>
    </row>
    <row r="59" spans="8:16" ht="27" customHeight="1">
      <c r="H59" s="152"/>
      <c r="I59" s="152"/>
      <c r="J59" s="152"/>
      <c r="K59" s="152"/>
      <c r="L59" s="152"/>
      <c r="M59" s="152"/>
      <c r="N59" s="152"/>
      <c r="O59" s="152"/>
      <c r="P59" s="152"/>
    </row>
    <row r="60" spans="8:16" ht="27" customHeight="1">
      <c r="H60" s="152"/>
      <c r="I60" s="152"/>
      <c r="J60" s="152"/>
      <c r="K60" s="152"/>
      <c r="L60" s="152"/>
      <c r="M60" s="152"/>
      <c r="N60" s="152"/>
      <c r="O60" s="152"/>
      <c r="P60" s="152"/>
    </row>
  </sheetData>
  <sheetProtection/>
  <mergeCells count="11">
    <mergeCell ref="A12:P12"/>
    <mergeCell ref="H14:P14"/>
    <mergeCell ref="B17:D17"/>
    <mergeCell ref="I19:J19"/>
    <mergeCell ref="C21:F21"/>
    <mergeCell ref="C26:F26"/>
    <mergeCell ref="C27:F27"/>
    <mergeCell ref="C22:F22"/>
    <mergeCell ref="C23:F23"/>
    <mergeCell ref="C25:F25"/>
    <mergeCell ref="C24:F24"/>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4"/>
  <rowBreaks count="1" manualBreakCount="1">
    <brk id="33" max="15" man="1"/>
  </rowBreaks>
  <drawing r:id="rId3"/>
  <legacyDrawing r:id="rId2"/>
</worksheet>
</file>

<file path=xl/worksheets/sheet19.xml><?xml version="1.0" encoding="utf-8"?>
<worksheet xmlns="http://schemas.openxmlformats.org/spreadsheetml/2006/main" xmlns:r="http://schemas.openxmlformats.org/officeDocument/2006/relationships">
  <sheetPr>
    <tabColor indexed="11"/>
  </sheetPr>
  <dimension ref="A1:O60"/>
  <sheetViews>
    <sheetView showGridLines="0" view="pageBreakPreview" zoomScale="85" zoomScaleSheetLayoutView="85" zoomScalePageLayoutView="0" workbookViewId="0" topLeftCell="A1">
      <selection activeCell="L27" sqref="L27:M28"/>
    </sheetView>
  </sheetViews>
  <sheetFormatPr defaultColWidth="9.00390625" defaultRowHeight="27" customHeight="1"/>
  <cols>
    <col min="1" max="1" width="0.875" style="73" customWidth="1"/>
    <col min="2" max="15" width="5.75390625" style="73" customWidth="1"/>
    <col min="16" max="16384" width="9.00390625" style="73" customWidth="1"/>
  </cols>
  <sheetData>
    <row r="1" spans="2:15" s="71" customFormat="1" ht="27" customHeight="1">
      <c r="B1" s="73" t="s">
        <v>653</v>
      </c>
      <c r="C1" s="39"/>
      <c r="D1" s="39"/>
      <c r="E1" s="39"/>
      <c r="F1" s="39"/>
      <c r="G1" s="39"/>
      <c r="H1" s="39"/>
      <c r="I1" s="39"/>
      <c r="J1" s="39"/>
      <c r="K1" s="39"/>
      <c r="L1" s="39"/>
      <c r="M1" s="39"/>
      <c r="N1" s="39"/>
      <c r="O1" s="39"/>
    </row>
    <row r="2" spans="1:15" ht="27" customHeight="1">
      <c r="A2" s="75"/>
      <c r="C2" s="39"/>
      <c r="D2" s="39"/>
      <c r="E2" s="680" t="s">
        <v>200</v>
      </c>
      <c r="F2" s="680"/>
      <c r="G2" s="680"/>
      <c r="H2" s="680"/>
      <c r="I2" s="680"/>
      <c r="J2" s="680"/>
      <c r="K2" s="680"/>
      <c r="L2" s="680"/>
      <c r="M2" s="240"/>
      <c r="N2" s="39"/>
      <c r="O2" s="39"/>
    </row>
    <row r="3" spans="1:15" ht="27" customHeight="1">
      <c r="A3" s="75"/>
      <c r="B3" s="874" t="s">
        <v>201</v>
      </c>
      <c r="C3" s="875"/>
      <c r="D3" s="876"/>
      <c r="E3" s="874" t="s">
        <v>202</v>
      </c>
      <c r="F3" s="875"/>
      <c r="G3" s="876"/>
      <c r="H3" s="883" t="s">
        <v>203</v>
      </c>
      <c r="I3" s="886" t="s">
        <v>204</v>
      </c>
      <c r="J3" s="862" t="s">
        <v>205</v>
      </c>
      <c r="K3" s="863"/>
      <c r="L3" s="864"/>
      <c r="M3" s="865" t="s">
        <v>8</v>
      </c>
      <c r="N3" s="866"/>
      <c r="O3" s="867"/>
    </row>
    <row r="4" spans="2:15" ht="27" customHeight="1">
      <c r="B4" s="877"/>
      <c r="C4" s="878"/>
      <c r="D4" s="879"/>
      <c r="E4" s="877"/>
      <c r="F4" s="878"/>
      <c r="G4" s="879"/>
      <c r="H4" s="884"/>
      <c r="I4" s="884"/>
      <c r="J4" s="228" t="s">
        <v>206</v>
      </c>
      <c r="K4" s="228" t="s">
        <v>206</v>
      </c>
      <c r="L4" s="248" t="s">
        <v>207</v>
      </c>
      <c r="M4" s="868"/>
      <c r="N4" s="869"/>
      <c r="O4" s="870"/>
    </row>
    <row r="5" spans="2:15" ht="27" customHeight="1">
      <c r="B5" s="880"/>
      <c r="C5" s="881"/>
      <c r="D5" s="882"/>
      <c r="E5" s="880"/>
      <c r="F5" s="881"/>
      <c r="G5" s="882"/>
      <c r="H5" s="885"/>
      <c r="I5" s="885"/>
      <c r="J5" s="229" t="s">
        <v>208</v>
      </c>
      <c r="K5" s="229" t="s">
        <v>209</v>
      </c>
      <c r="L5" s="226" t="s">
        <v>210</v>
      </c>
      <c r="M5" s="871"/>
      <c r="N5" s="872"/>
      <c r="O5" s="873"/>
    </row>
    <row r="6" spans="1:15" ht="27" customHeight="1">
      <c r="A6" s="74"/>
      <c r="B6" s="862"/>
      <c r="C6" s="863"/>
      <c r="D6" s="864"/>
      <c r="E6" s="862"/>
      <c r="F6" s="863"/>
      <c r="G6" s="864"/>
      <c r="H6" s="146"/>
      <c r="I6" s="146"/>
      <c r="J6" s="147"/>
      <c r="K6" s="147"/>
      <c r="L6" s="147"/>
      <c r="M6" s="862"/>
      <c r="N6" s="863"/>
      <c r="O6" s="864"/>
    </row>
    <row r="7" spans="2:15" ht="27" customHeight="1">
      <c r="B7" s="862"/>
      <c r="C7" s="863"/>
      <c r="D7" s="864"/>
      <c r="E7" s="862"/>
      <c r="F7" s="863"/>
      <c r="G7" s="864"/>
      <c r="H7" s="146"/>
      <c r="I7" s="146"/>
      <c r="J7" s="147"/>
      <c r="K7" s="147"/>
      <c r="L7" s="147"/>
      <c r="M7" s="862"/>
      <c r="N7" s="863"/>
      <c r="O7" s="864"/>
    </row>
    <row r="8" spans="2:15" ht="27" customHeight="1">
      <c r="B8" s="862"/>
      <c r="C8" s="863"/>
      <c r="D8" s="864"/>
      <c r="E8" s="862"/>
      <c r="F8" s="863"/>
      <c r="G8" s="864"/>
      <c r="H8" s="146"/>
      <c r="I8" s="146"/>
      <c r="J8" s="147"/>
      <c r="K8" s="147"/>
      <c r="L8" s="147"/>
      <c r="M8" s="862"/>
      <c r="N8" s="863"/>
      <c r="O8" s="864"/>
    </row>
    <row r="9" spans="2:15" ht="27" customHeight="1">
      <c r="B9" s="862"/>
      <c r="C9" s="863"/>
      <c r="D9" s="864"/>
      <c r="E9" s="862"/>
      <c r="F9" s="863"/>
      <c r="G9" s="864"/>
      <c r="H9" s="146"/>
      <c r="I9" s="146"/>
      <c r="J9" s="147"/>
      <c r="K9" s="147"/>
      <c r="L9" s="147"/>
      <c r="M9" s="862"/>
      <c r="N9" s="863"/>
      <c r="O9" s="864"/>
    </row>
    <row r="10" spans="2:15" ht="27" customHeight="1">
      <c r="B10" s="862"/>
      <c r="C10" s="863"/>
      <c r="D10" s="864"/>
      <c r="E10" s="862"/>
      <c r="F10" s="863"/>
      <c r="G10" s="864"/>
      <c r="H10" s="146"/>
      <c r="I10" s="146"/>
      <c r="J10" s="147"/>
      <c r="K10" s="147"/>
      <c r="L10" s="147"/>
      <c r="M10" s="862"/>
      <c r="N10" s="863"/>
      <c r="O10" s="864"/>
    </row>
    <row r="11" spans="1:15" ht="27" customHeight="1">
      <c r="A11" s="240"/>
      <c r="B11" s="862"/>
      <c r="C11" s="863"/>
      <c r="D11" s="864"/>
      <c r="E11" s="862"/>
      <c r="F11" s="863"/>
      <c r="G11" s="864"/>
      <c r="H11" s="146"/>
      <c r="I11" s="146"/>
      <c r="J11" s="147"/>
      <c r="K11" s="147"/>
      <c r="L11" s="147"/>
      <c r="M11" s="862"/>
      <c r="N11" s="863"/>
      <c r="O11" s="864"/>
    </row>
    <row r="12" spans="1:15" ht="27" customHeight="1">
      <c r="A12" s="39"/>
      <c r="B12" s="862"/>
      <c r="C12" s="863"/>
      <c r="D12" s="864"/>
      <c r="E12" s="862"/>
      <c r="F12" s="863"/>
      <c r="G12" s="864"/>
      <c r="H12" s="146"/>
      <c r="I12" s="146"/>
      <c r="J12" s="147"/>
      <c r="K12" s="147"/>
      <c r="L12" s="147"/>
      <c r="M12" s="862"/>
      <c r="N12" s="863"/>
      <c r="O12" s="864"/>
    </row>
    <row r="13" spans="1:15" s="214" customFormat="1" ht="21" customHeight="1">
      <c r="A13" s="247"/>
      <c r="B13" s="862"/>
      <c r="C13" s="863"/>
      <c r="D13" s="864"/>
      <c r="E13" s="862"/>
      <c r="F13" s="863"/>
      <c r="G13" s="864"/>
      <c r="H13" s="146"/>
      <c r="I13" s="146"/>
      <c r="J13" s="147"/>
      <c r="K13" s="147"/>
      <c r="L13" s="147"/>
      <c r="M13" s="862"/>
      <c r="N13" s="863"/>
      <c r="O13" s="864"/>
    </row>
    <row r="14" spans="1:15" s="214" customFormat="1" ht="21" customHeight="1">
      <c r="A14" s="247"/>
      <c r="B14" s="862"/>
      <c r="C14" s="863"/>
      <c r="D14" s="864"/>
      <c r="E14" s="862"/>
      <c r="F14" s="863"/>
      <c r="G14" s="864"/>
      <c r="H14" s="146"/>
      <c r="I14" s="146"/>
      <c r="J14" s="147"/>
      <c r="K14" s="147"/>
      <c r="L14" s="147"/>
      <c r="M14" s="862"/>
      <c r="N14" s="863"/>
      <c r="O14" s="864"/>
    </row>
    <row r="15" spans="1:15" ht="27" customHeight="1">
      <c r="A15" s="39"/>
      <c r="B15" s="862"/>
      <c r="C15" s="863"/>
      <c r="D15" s="864"/>
      <c r="E15" s="862"/>
      <c r="F15" s="863"/>
      <c r="G15" s="864"/>
      <c r="H15" s="146"/>
      <c r="I15" s="146"/>
      <c r="J15" s="147"/>
      <c r="K15" s="147"/>
      <c r="L15" s="147"/>
      <c r="M15" s="862"/>
      <c r="N15" s="863"/>
      <c r="O15" s="864"/>
    </row>
    <row r="16" spans="1:15" ht="27" customHeight="1">
      <c r="A16" s="39"/>
      <c r="B16" s="862"/>
      <c r="C16" s="863"/>
      <c r="D16" s="864"/>
      <c r="E16" s="862"/>
      <c r="F16" s="863"/>
      <c r="G16" s="864"/>
      <c r="H16" s="146"/>
      <c r="I16" s="146"/>
      <c r="J16" s="147"/>
      <c r="K16" s="147"/>
      <c r="L16" s="147"/>
      <c r="M16" s="862"/>
      <c r="N16" s="863"/>
      <c r="O16" s="864"/>
    </row>
    <row r="17" spans="1:15" ht="27" customHeight="1">
      <c r="A17" s="39"/>
      <c r="B17" s="862"/>
      <c r="C17" s="863"/>
      <c r="D17" s="864"/>
      <c r="E17" s="862"/>
      <c r="F17" s="863"/>
      <c r="G17" s="864"/>
      <c r="H17" s="146"/>
      <c r="I17" s="146"/>
      <c r="J17" s="147"/>
      <c r="K17" s="147"/>
      <c r="L17" s="147"/>
      <c r="M17" s="862"/>
      <c r="N17" s="863"/>
      <c r="O17" s="864"/>
    </row>
    <row r="18" spans="1:15" ht="27" customHeight="1">
      <c r="A18" s="39"/>
      <c r="B18" s="862"/>
      <c r="C18" s="863"/>
      <c r="D18" s="864"/>
      <c r="E18" s="862"/>
      <c r="F18" s="863"/>
      <c r="G18" s="864"/>
      <c r="H18" s="146"/>
      <c r="I18" s="146"/>
      <c r="J18" s="147"/>
      <c r="K18" s="147"/>
      <c r="L18" s="147"/>
      <c r="M18" s="862"/>
      <c r="N18" s="863"/>
      <c r="O18" s="864"/>
    </row>
    <row r="19" spans="1:15" ht="27" customHeight="1">
      <c r="A19" s="39"/>
      <c r="B19" s="862"/>
      <c r="C19" s="863"/>
      <c r="D19" s="864"/>
      <c r="E19" s="862"/>
      <c r="F19" s="863"/>
      <c r="G19" s="864"/>
      <c r="H19" s="146"/>
      <c r="I19" s="146"/>
      <c r="J19" s="147"/>
      <c r="K19" s="147"/>
      <c r="L19" s="147"/>
      <c r="M19" s="862"/>
      <c r="N19" s="863"/>
      <c r="O19" s="864"/>
    </row>
    <row r="20" spans="1:15" ht="27" customHeight="1">
      <c r="A20" s="39"/>
      <c r="B20" s="862"/>
      <c r="C20" s="863"/>
      <c r="D20" s="864"/>
      <c r="E20" s="862"/>
      <c r="F20" s="863"/>
      <c r="G20" s="864"/>
      <c r="H20" s="146"/>
      <c r="I20" s="146"/>
      <c r="J20" s="147"/>
      <c r="K20" s="147"/>
      <c r="L20" s="147"/>
      <c r="M20" s="862"/>
      <c r="N20" s="863"/>
      <c r="O20" s="864"/>
    </row>
    <row r="21" spans="1:15" ht="27" customHeight="1">
      <c r="A21" s="39"/>
      <c r="B21" s="148"/>
      <c r="C21" s="148"/>
      <c r="D21" s="148"/>
      <c r="E21" s="148"/>
      <c r="F21" s="148"/>
      <c r="G21" s="148"/>
      <c r="H21" s="149"/>
      <c r="I21" s="149"/>
      <c r="J21" s="149"/>
      <c r="K21" s="149"/>
      <c r="L21" s="149"/>
      <c r="M21" s="148"/>
      <c r="N21" s="148"/>
      <c r="O21" s="148"/>
    </row>
    <row r="22" spans="1:15" ht="27" customHeight="1">
      <c r="A22" s="39"/>
      <c r="B22" s="39" t="s">
        <v>211</v>
      </c>
      <c r="C22" s="39"/>
      <c r="D22" s="39"/>
      <c r="E22" s="39"/>
      <c r="F22" s="150"/>
      <c r="G22" s="150"/>
      <c r="H22" s="149"/>
      <c r="I22" s="149"/>
      <c r="J22" s="149"/>
      <c r="K22" s="149"/>
      <c r="L22" s="149"/>
      <c r="M22" s="150"/>
      <c r="N22" s="150"/>
      <c r="O22" s="150"/>
    </row>
    <row r="23" spans="1:15" ht="27" customHeight="1">
      <c r="A23" s="39"/>
      <c r="B23" s="151" t="s">
        <v>651</v>
      </c>
      <c r="C23" s="855" t="s">
        <v>212</v>
      </c>
      <c r="D23" s="855"/>
      <c r="E23" s="855"/>
      <c r="F23" s="150"/>
      <c r="G23" s="150"/>
      <c r="H23" s="149"/>
      <c r="I23" s="149"/>
      <c r="J23" s="149"/>
      <c r="K23" s="149"/>
      <c r="L23" s="149"/>
      <c r="M23" s="150"/>
      <c r="N23" s="150"/>
      <c r="O23" s="150"/>
    </row>
    <row r="24" spans="1:15" ht="27" customHeight="1">
      <c r="A24" s="39"/>
      <c r="B24" s="151" t="s">
        <v>135</v>
      </c>
      <c r="C24" s="855" t="s">
        <v>213</v>
      </c>
      <c r="D24" s="855"/>
      <c r="E24" s="855"/>
      <c r="F24" s="93" t="s">
        <v>378</v>
      </c>
      <c r="G24" s="150"/>
      <c r="H24" s="149"/>
      <c r="I24" s="149"/>
      <c r="J24" s="149"/>
      <c r="K24" s="149"/>
      <c r="L24" s="149"/>
      <c r="M24" s="150"/>
      <c r="N24" s="150"/>
      <c r="O24" s="150"/>
    </row>
    <row r="25" spans="1:15" ht="27" customHeight="1">
      <c r="A25" s="39"/>
      <c r="B25" s="151" t="s">
        <v>136</v>
      </c>
      <c r="C25" s="855" t="s">
        <v>214</v>
      </c>
      <c r="D25" s="855"/>
      <c r="E25" s="855"/>
      <c r="F25" s="150"/>
      <c r="G25" s="150"/>
      <c r="H25" s="149"/>
      <c r="I25" s="149"/>
      <c r="J25" s="149"/>
      <c r="K25" s="149"/>
      <c r="L25" s="149"/>
      <c r="M25" s="150"/>
      <c r="N25" s="150"/>
      <c r="O25" s="150"/>
    </row>
    <row r="26" spans="1:15" ht="27" customHeight="1">
      <c r="A26" s="39"/>
      <c r="B26" s="39"/>
      <c r="C26" s="39"/>
      <c r="D26" s="39"/>
      <c r="E26" s="39"/>
      <c r="F26" s="39"/>
      <c r="G26" s="39"/>
      <c r="H26" s="39"/>
      <c r="I26" s="39"/>
      <c r="J26" s="39"/>
      <c r="K26" s="39"/>
      <c r="L26" s="39"/>
      <c r="M26" s="39"/>
      <c r="N26" s="39"/>
      <c r="O26" s="39"/>
    </row>
    <row r="27" spans="1:15" ht="27" customHeight="1">
      <c r="A27" s="39"/>
      <c r="E27" s="851"/>
      <c r="F27" s="852"/>
      <c r="G27" s="801" t="s">
        <v>694</v>
      </c>
      <c r="H27" s="802"/>
      <c r="I27" s="801" t="s">
        <v>695</v>
      </c>
      <c r="J27" s="803"/>
      <c r="K27" s="368"/>
      <c r="L27" s="574" t="s">
        <v>697</v>
      </c>
      <c r="M27" s="576"/>
      <c r="N27" s="574" t="s">
        <v>698</v>
      </c>
      <c r="O27" s="576"/>
    </row>
    <row r="28" spans="1:15" ht="27" customHeight="1">
      <c r="A28" s="39"/>
      <c r="E28" s="851"/>
      <c r="F28" s="852"/>
      <c r="G28" s="804"/>
      <c r="H28" s="805"/>
      <c r="I28" s="853"/>
      <c r="J28" s="854"/>
      <c r="K28" s="368"/>
      <c r="L28" s="570"/>
      <c r="M28" s="572"/>
      <c r="N28" s="570"/>
      <c r="O28" s="572"/>
    </row>
    <row r="29" spans="1:15" ht="27" customHeight="1">
      <c r="A29" s="39"/>
      <c r="E29" s="856"/>
      <c r="F29" s="857"/>
      <c r="G29" s="858"/>
      <c r="H29" s="859"/>
      <c r="I29" s="858"/>
      <c r="J29" s="859"/>
      <c r="L29" s="577"/>
      <c r="M29" s="579"/>
      <c r="N29" s="577"/>
      <c r="O29" s="579"/>
    </row>
    <row r="30" spans="1:15" ht="27" customHeight="1">
      <c r="A30" s="39"/>
      <c r="E30" s="856"/>
      <c r="F30" s="857"/>
      <c r="G30" s="860"/>
      <c r="H30" s="861"/>
      <c r="I30" s="860"/>
      <c r="J30" s="861"/>
      <c r="L30" s="573"/>
      <c r="M30" s="569"/>
      <c r="N30" s="573"/>
      <c r="O30" s="569"/>
    </row>
    <row r="33" ht="18" customHeight="1"/>
    <row r="34" ht="18" customHeight="1"/>
    <row r="35" ht="18" customHeight="1"/>
    <row r="56" ht="27" customHeight="1">
      <c r="A56" s="152"/>
    </row>
    <row r="57" ht="27" customHeight="1">
      <c r="A57" s="152"/>
    </row>
    <row r="58" ht="27" customHeight="1">
      <c r="A58" s="152"/>
    </row>
    <row r="59" ht="27" customHeight="1">
      <c r="A59" s="152"/>
    </row>
    <row r="60" ht="27" customHeight="1">
      <c r="A60" s="152"/>
    </row>
  </sheetData>
  <sheetProtection/>
  <mergeCells count="65">
    <mergeCell ref="E2:L2"/>
    <mergeCell ref="B3:D5"/>
    <mergeCell ref="E3:G5"/>
    <mergeCell ref="H3:H5"/>
    <mergeCell ref="I3:I5"/>
    <mergeCell ref="J3:L3"/>
    <mergeCell ref="M3:O5"/>
    <mergeCell ref="B6:D6"/>
    <mergeCell ref="E6:G6"/>
    <mergeCell ref="M6:O6"/>
    <mergeCell ref="B7:D7"/>
    <mergeCell ref="E7:G7"/>
    <mergeCell ref="M7:O7"/>
    <mergeCell ref="B8:D8"/>
    <mergeCell ref="E8:G8"/>
    <mergeCell ref="M8:O8"/>
    <mergeCell ref="B9:D9"/>
    <mergeCell ref="E9:G9"/>
    <mergeCell ref="M9:O9"/>
    <mergeCell ref="B10:D10"/>
    <mergeCell ref="E10:G10"/>
    <mergeCell ref="M10:O10"/>
    <mergeCell ref="B11:D11"/>
    <mergeCell ref="E11:G11"/>
    <mergeCell ref="M11:O11"/>
    <mergeCell ref="B12:D12"/>
    <mergeCell ref="E12:G12"/>
    <mergeCell ref="M12:O12"/>
    <mergeCell ref="B13:D13"/>
    <mergeCell ref="E13:G13"/>
    <mergeCell ref="M13:O13"/>
    <mergeCell ref="B14:D14"/>
    <mergeCell ref="E14:G14"/>
    <mergeCell ref="M14:O14"/>
    <mergeCell ref="B15:D15"/>
    <mergeCell ref="E15:G15"/>
    <mergeCell ref="M15:O15"/>
    <mergeCell ref="B16:D16"/>
    <mergeCell ref="E16:G16"/>
    <mergeCell ref="M16:O16"/>
    <mergeCell ref="B17:D17"/>
    <mergeCell ref="E17:G17"/>
    <mergeCell ref="M17:O17"/>
    <mergeCell ref="C23:E23"/>
    <mergeCell ref="B20:D20"/>
    <mergeCell ref="E20:G20"/>
    <mergeCell ref="M20:O20"/>
    <mergeCell ref="B18:D18"/>
    <mergeCell ref="E18:G18"/>
    <mergeCell ref="M18:O18"/>
    <mergeCell ref="B19:D19"/>
    <mergeCell ref="E19:G19"/>
    <mergeCell ref="M19:O19"/>
    <mergeCell ref="C24:E24"/>
    <mergeCell ref="E29:F30"/>
    <mergeCell ref="G29:H30"/>
    <mergeCell ref="I29:J30"/>
    <mergeCell ref="L29:M30"/>
    <mergeCell ref="C25:E25"/>
    <mergeCell ref="N29:O30"/>
    <mergeCell ref="E27:F28"/>
    <mergeCell ref="G27:H28"/>
    <mergeCell ref="I27:J28"/>
    <mergeCell ref="L27:M28"/>
    <mergeCell ref="N27:O28"/>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view="pageBreakPreview" zoomScale="80" zoomScaleNormal="75" zoomScaleSheetLayoutView="80" zoomScalePageLayoutView="0" workbookViewId="0" topLeftCell="A28">
      <selection activeCell="J33" sqref="J33"/>
    </sheetView>
  </sheetViews>
  <sheetFormatPr defaultColWidth="9.00390625" defaultRowHeight="21.75" customHeight="1"/>
  <cols>
    <col min="1" max="1" width="10.625" style="257" customWidth="1"/>
    <col min="2" max="5" width="8.125" style="256" customWidth="1"/>
    <col min="6" max="6" width="37.625" style="256" customWidth="1"/>
    <col min="7" max="7" width="13.50390625" style="263" customWidth="1"/>
    <col min="8" max="8" width="16.00390625" style="256" customWidth="1"/>
    <col min="9" max="9" width="31.125" style="256" customWidth="1"/>
    <col min="10" max="10" width="24.00390625" style="256" customWidth="1"/>
    <col min="11" max="16384" width="9.00390625" style="256" customWidth="1"/>
  </cols>
  <sheetData>
    <row r="1" spans="1:9" s="264" customFormat="1" ht="9.75" customHeight="1">
      <c r="A1" s="486"/>
      <c r="B1" s="486"/>
      <c r="C1" s="486"/>
      <c r="D1" s="486"/>
      <c r="E1" s="486"/>
      <c r="F1" s="486"/>
      <c r="G1" s="486"/>
      <c r="H1" s="486"/>
      <c r="I1" s="486"/>
    </row>
    <row r="2" spans="1:11" s="264" customFormat="1" ht="20.25" customHeight="1">
      <c r="A2" s="465" t="s">
        <v>355</v>
      </c>
      <c r="B2" s="265"/>
      <c r="C2" s="265"/>
      <c r="D2" s="265"/>
      <c r="E2" s="265"/>
      <c r="F2" s="258"/>
      <c r="G2" s="285"/>
      <c r="H2" s="258"/>
      <c r="I2" s="265"/>
      <c r="J2" s="265"/>
      <c r="K2" s="265"/>
    </row>
    <row r="3" spans="1:11" s="264" customFormat="1" ht="13.5">
      <c r="A3" s="254"/>
      <c r="B3" s="265"/>
      <c r="C3" s="265"/>
      <c r="D3" s="265"/>
      <c r="E3" s="265"/>
      <c r="F3" s="258"/>
      <c r="G3" s="285"/>
      <c r="H3" s="258"/>
      <c r="I3" s="265"/>
      <c r="J3" s="265"/>
      <c r="K3" s="265"/>
    </row>
    <row r="4" spans="1:10" s="265" customFormat="1" ht="22.5" customHeight="1">
      <c r="A4" s="465" t="s">
        <v>468</v>
      </c>
      <c r="F4" s="258"/>
      <c r="G4" s="285"/>
      <c r="H4" s="258"/>
      <c r="I4" s="405"/>
      <c r="J4" s="466" t="s">
        <v>845</v>
      </c>
    </row>
    <row r="5" spans="1:10" s="258" customFormat="1" ht="21" customHeight="1">
      <c r="A5" s="259"/>
      <c r="B5" s="487" t="s">
        <v>0</v>
      </c>
      <c r="C5" s="488"/>
      <c r="D5" s="488"/>
      <c r="E5" s="489"/>
      <c r="F5" s="491" t="s">
        <v>5</v>
      </c>
      <c r="G5" s="491" t="s">
        <v>6</v>
      </c>
      <c r="H5" s="491" t="s">
        <v>7</v>
      </c>
      <c r="I5" s="491" t="s">
        <v>8</v>
      </c>
      <c r="J5" s="475" t="s">
        <v>848</v>
      </c>
    </row>
    <row r="6" spans="1:11" ht="33" customHeight="1" thickBot="1">
      <c r="A6" s="259"/>
      <c r="B6" s="410" t="s">
        <v>1</v>
      </c>
      <c r="C6" s="410" t="s">
        <v>2</v>
      </c>
      <c r="D6" s="410" t="s">
        <v>3</v>
      </c>
      <c r="E6" s="411" t="s">
        <v>4</v>
      </c>
      <c r="F6" s="492"/>
      <c r="G6" s="492"/>
      <c r="H6" s="492"/>
      <c r="I6" s="492"/>
      <c r="J6" s="476"/>
      <c r="K6" s="258"/>
    </row>
    <row r="7" spans="1:13" s="258" customFormat="1" ht="33" customHeight="1" thickBot="1" thickTop="1">
      <c r="A7" s="255" t="s">
        <v>469</v>
      </c>
      <c r="B7" s="260"/>
      <c r="C7" s="260"/>
      <c r="D7" s="260"/>
      <c r="E7" s="261"/>
      <c r="F7" s="261"/>
      <c r="G7" s="261"/>
      <c r="H7" s="261"/>
      <c r="I7" s="406"/>
      <c r="J7" s="262"/>
      <c r="K7" s="258" t="s">
        <v>388</v>
      </c>
      <c r="L7" s="280">
        <v>1</v>
      </c>
      <c r="M7" s="258" t="s">
        <v>389</v>
      </c>
    </row>
    <row r="8" spans="1:13" ht="33" customHeight="1" thickTop="1">
      <c r="A8" s="475" t="s">
        <v>9</v>
      </c>
      <c r="B8" s="412" t="s">
        <v>10</v>
      </c>
      <c r="C8" s="412" t="s">
        <v>10</v>
      </c>
      <c r="D8" s="412" t="s">
        <v>10</v>
      </c>
      <c r="E8" s="412" t="s">
        <v>10</v>
      </c>
      <c r="F8" s="413" t="s">
        <v>281</v>
      </c>
      <c r="G8" s="467" t="s">
        <v>467</v>
      </c>
      <c r="H8" s="414"/>
      <c r="I8" s="415"/>
      <c r="J8" s="416" t="s">
        <v>846</v>
      </c>
      <c r="K8" s="258"/>
      <c r="L8" s="263">
        <v>1</v>
      </c>
      <c r="M8" s="256" t="s">
        <v>390</v>
      </c>
    </row>
    <row r="9" spans="1:13" ht="33" customHeight="1">
      <c r="A9" s="490"/>
      <c r="B9" s="417" t="s">
        <v>10</v>
      </c>
      <c r="C9" s="417" t="s">
        <v>10</v>
      </c>
      <c r="D9" s="417" t="s">
        <v>10</v>
      </c>
      <c r="E9" s="417" t="s">
        <v>10</v>
      </c>
      <c r="F9" s="418" t="s">
        <v>11</v>
      </c>
      <c r="G9" s="419" t="s">
        <v>12</v>
      </c>
      <c r="H9" s="420"/>
      <c r="I9" s="421"/>
      <c r="J9" s="421" t="s">
        <v>846</v>
      </c>
      <c r="K9" s="258"/>
      <c r="L9" s="263">
        <v>2</v>
      </c>
      <c r="M9" s="256" t="s">
        <v>391</v>
      </c>
    </row>
    <row r="10" spans="1:13" ht="33" customHeight="1">
      <c r="A10" s="490"/>
      <c r="B10" s="417" t="s">
        <v>10</v>
      </c>
      <c r="C10" s="417" t="s">
        <v>10</v>
      </c>
      <c r="D10" s="417" t="s">
        <v>10</v>
      </c>
      <c r="E10" s="417" t="s">
        <v>10</v>
      </c>
      <c r="F10" s="422" t="s">
        <v>13</v>
      </c>
      <c r="G10" s="419" t="s">
        <v>14</v>
      </c>
      <c r="H10" s="423" t="s">
        <v>552</v>
      </c>
      <c r="I10" s="424" t="s">
        <v>450</v>
      </c>
      <c r="J10" s="421" t="s">
        <v>846</v>
      </c>
      <c r="K10" s="258"/>
      <c r="L10" s="263">
        <v>3</v>
      </c>
      <c r="M10" s="256" t="s">
        <v>392</v>
      </c>
    </row>
    <row r="11" spans="1:13" ht="33" customHeight="1">
      <c r="A11" s="490"/>
      <c r="B11" s="417" t="s">
        <v>10</v>
      </c>
      <c r="C11" s="417" t="s">
        <v>10</v>
      </c>
      <c r="D11" s="417" t="s">
        <v>10</v>
      </c>
      <c r="E11" s="417" t="s">
        <v>10</v>
      </c>
      <c r="F11" s="422" t="s">
        <v>416</v>
      </c>
      <c r="G11" s="419" t="s">
        <v>15</v>
      </c>
      <c r="H11" s="423" t="s">
        <v>722</v>
      </c>
      <c r="I11" s="424" t="s">
        <v>451</v>
      </c>
      <c r="J11" s="421" t="s">
        <v>846</v>
      </c>
      <c r="K11" s="258"/>
      <c r="L11" s="263">
        <v>4</v>
      </c>
      <c r="M11" s="256" t="s">
        <v>393</v>
      </c>
    </row>
    <row r="12" spans="1:11" ht="33" customHeight="1">
      <c r="A12" s="490"/>
      <c r="B12" s="417" t="s">
        <v>10</v>
      </c>
      <c r="C12" s="417" t="s">
        <v>10</v>
      </c>
      <c r="D12" s="417" t="s">
        <v>10</v>
      </c>
      <c r="E12" s="417" t="s">
        <v>10</v>
      </c>
      <c r="F12" s="425" t="s">
        <v>718</v>
      </c>
      <c r="G12" s="417" t="s">
        <v>470</v>
      </c>
      <c r="H12" s="420"/>
      <c r="I12" s="424" t="s">
        <v>452</v>
      </c>
      <c r="J12" s="421"/>
      <c r="K12" s="258"/>
    </row>
    <row r="13" spans="1:11" ht="33" customHeight="1">
      <c r="A13" s="490"/>
      <c r="B13" s="417" t="s">
        <v>10</v>
      </c>
      <c r="C13" s="417" t="s">
        <v>10</v>
      </c>
      <c r="D13" s="417" t="s">
        <v>10</v>
      </c>
      <c r="E13" s="417" t="s">
        <v>10</v>
      </c>
      <c r="F13" s="422" t="s">
        <v>792</v>
      </c>
      <c r="G13" s="419" t="s">
        <v>417</v>
      </c>
      <c r="H13" s="420"/>
      <c r="I13" s="424"/>
      <c r="J13" s="421" t="s">
        <v>846</v>
      </c>
      <c r="K13" s="258"/>
    </row>
    <row r="14" spans="1:11" ht="33" customHeight="1">
      <c r="A14" s="490"/>
      <c r="B14" s="426"/>
      <c r="C14" s="427"/>
      <c r="D14" s="427"/>
      <c r="E14" s="417" t="s">
        <v>10</v>
      </c>
      <c r="F14" s="422" t="s">
        <v>16</v>
      </c>
      <c r="G14" s="419" t="s">
        <v>17</v>
      </c>
      <c r="H14" s="420"/>
      <c r="I14" s="425" t="s">
        <v>361</v>
      </c>
      <c r="J14" s="421"/>
      <c r="K14" s="258"/>
    </row>
    <row r="15" spans="1:11" ht="33" customHeight="1">
      <c r="A15" s="490"/>
      <c r="B15" s="426"/>
      <c r="C15" s="427"/>
      <c r="D15" s="417" t="s">
        <v>10</v>
      </c>
      <c r="E15" s="417" t="s">
        <v>10</v>
      </c>
      <c r="F15" s="422" t="s">
        <v>18</v>
      </c>
      <c r="G15" s="419" t="s">
        <v>19</v>
      </c>
      <c r="H15" s="420"/>
      <c r="I15" s="425" t="s">
        <v>362</v>
      </c>
      <c r="J15" s="421"/>
      <c r="K15" s="258"/>
    </row>
    <row r="16" spans="1:11" ht="33" customHeight="1">
      <c r="A16" s="490"/>
      <c r="B16" s="426"/>
      <c r="C16" s="427"/>
      <c r="D16" s="417" t="s">
        <v>10</v>
      </c>
      <c r="E16" s="417" t="s">
        <v>10</v>
      </c>
      <c r="F16" s="428" t="s">
        <v>719</v>
      </c>
      <c r="G16" s="417" t="s">
        <v>471</v>
      </c>
      <c r="H16" s="420"/>
      <c r="I16" s="425" t="s">
        <v>362</v>
      </c>
      <c r="J16" s="421"/>
      <c r="K16" s="258"/>
    </row>
    <row r="17" spans="1:11" ht="33" customHeight="1">
      <c r="A17" s="490"/>
      <c r="B17" s="417" t="s">
        <v>10</v>
      </c>
      <c r="C17" s="417" t="s">
        <v>10</v>
      </c>
      <c r="D17" s="417" t="s">
        <v>10</v>
      </c>
      <c r="E17" s="417" t="s">
        <v>10</v>
      </c>
      <c r="F17" s="425" t="s">
        <v>263</v>
      </c>
      <c r="G17" s="420" t="s">
        <v>265</v>
      </c>
      <c r="H17" s="420"/>
      <c r="I17" s="425"/>
      <c r="J17" s="421"/>
      <c r="K17" s="258"/>
    </row>
    <row r="18" spans="1:11" ht="33" customHeight="1">
      <c r="A18" s="490"/>
      <c r="B18" s="417" t="s">
        <v>10</v>
      </c>
      <c r="C18" s="417" t="s">
        <v>10</v>
      </c>
      <c r="D18" s="417" t="s">
        <v>10</v>
      </c>
      <c r="E18" s="417" t="s">
        <v>10</v>
      </c>
      <c r="F18" s="424" t="s">
        <v>264</v>
      </c>
      <c r="G18" s="417" t="s">
        <v>265</v>
      </c>
      <c r="H18" s="420"/>
      <c r="I18" s="425" t="s">
        <v>551</v>
      </c>
      <c r="J18" s="421"/>
      <c r="K18" s="258"/>
    </row>
    <row r="19" spans="1:11" ht="33" customHeight="1">
      <c r="A19" s="490"/>
      <c r="B19" s="420" t="s">
        <v>290</v>
      </c>
      <c r="C19" s="420" t="s">
        <v>290</v>
      </c>
      <c r="D19" s="420" t="s">
        <v>290</v>
      </c>
      <c r="E19" s="420" t="s">
        <v>290</v>
      </c>
      <c r="F19" s="429" t="s">
        <v>291</v>
      </c>
      <c r="G19" s="419" t="s">
        <v>292</v>
      </c>
      <c r="H19" s="423" t="s">
        <v>553</v>
      </c>
      <c r="I19" s="424" t="s">
        <v>20</v>
      </c>
      <c r="J19" s="421"/>
      <c r="K19" s="258"/>
    </row>
    <row r="20" spans="1:11" ht="33" customHeight="1">
      <c r="A20" s="476"/>
      <c r="B20" s="430" t="s">
        <v>10</v>
      </c>
      <c r="C20" s="430" t="s">
        <v>10</v>
      </c>
      <c r="D20" s="430" t="s">
        <v>10</v>
      </c>
      <c r="E20" s="430" t="s">
        <v>10</v>
      </c>
      <c r="F20" s="431" t="s">
        <v>21</v>
      </c>
      <c r="G20" s="432" t="s">
        <v>22</v>
      </c>
      <c r="H20" s="433" t="s">
        <v>453</v>
      </c>
      <c r="I20" s="434" t="s">
        <v>550</v>
      </c>
      <c r="J20" s="435"/>
      <c r="K20" s="258"/>
    </row>
    <row r="21" spans="1:11" ht="33" customHeight="1">
      <c r="A21" s="475" t="s">
        <v>23</v>
      </c>
      <c r="B21" s="412" t="s">
        <v>10</v>
      </c>
      <c r="C21" s="412" t="s">
        <v>10</v>
      </c>
      <c r="D21" s="412" t="s">
        <v>10</v>
      </c>
      <c r="E21" s="412" t="s">
        <v>10</v>
      </c>
      <c r="F21" s="436" t="s">
        <v>24</v>
      </c>
      <c r="G21" s="437" t="s">
        <v>460</v>
      </c>
      <c r="H21" s="438" t="s">
        <v>724</v>
      </c>
      <c r="I21" s="439"/>
      <c r="J21" s="415" t="s">
        <v>846</v>
      </c>
      <c r="K21" s="258"/>
    </row>
    <row r="22" spans="1:11" ht="33" customHeight="1">
      <c r="A22" s="490"/>
      <c r="B22" s="417" t="s">
        <v>10</v>
      </c>
      <c r="C22" s="417" t="s">
        <v>10</v>
      </c>
      <c r="D22" s="417" t="s">
        <v>10</v>
      </c>
      <c r="E22" s="417" t="s">
        <v>10</v>
      </c>
      <c r="F22" s="422" t="s">
        <v>25</v>
      </c>
      <c r="G22" s="440" t="s">
        <v>26</v>
      </c>
      <c r="H22" s="420"/>
      <c r="I22" s="424" t="s">
        <v>27</v>
      </c>
      <c r="J22" s="421"/>
      <c r="K22" s="258"/>
    </row>
    <row r="23" spans="1:11" ht="33" customHeight="1">
      <c r="A23" s="490"/>
      <c r="B23" s="441"/>
      <c r="C23" s="417" t="s">
        <v>10</v>
      </c>
      <c r="D23" s="417" t="s">
        <v>10</v>
      </c>
      <c r="E23" s="417" t="s">
        <v>10</v>
      </c>
      <c r="F23" s="422" t="s">
        <v>28</v>
      </c>
      <c r="G23" s="440" t="s">
        <v>459</v>
      </c>
      <c r="H23" s="428" t="s">
        <v>725</v>
      </c>
      <c r="I23" s="424"/>
      <c r="J23" s="421" t="s">
        <v>846</v>
      </c>
      <c r="K23" s="258"/>
    </row>
    <row r="24" spans="1:11" ht="33" customHeight="1">
      <c r="A24" s="476"/>
      <c r="B24" s="430" t="s">
        <v>10</v>
      </c>
      <c r="C24" s="430" t="s">
        <v>10</v>
      </c>
      <c r="D24" s="430" t="s">
        <v>10</v>
      </c>
      <c r="E24" s="430" t="s">
        <v>10</v>
      </c>
      <c r="F24" s="431" t="s">
        <v>29</v>
      </c>
      <c r="G24" s="442" t="s">
        <v>26</v>
      </c>
      <c r="H24" s="443" t="s">
        <v>723</v>
      </c>
      <c r="I24" s="434" t="s">
        <v>454</v>
      </c>
      <c r="J24" s="435"/>
      <c r="K24" s="258"/>
    </row>
    <row r="25" spans="1:11" ht="33" customHeight="1">
      <c r="A25" s="255" t="s">
        <v>548</v>
      </c>
      <c r="B25" s="406"/>
      <c r="C25" s="444"/>
      <c r="D25" s="444"/>
      <c r="E25" s="444"/>
      <c r="F25" s="445"/>
      <c r="G25" s="444"/>
      <c r="H25" s="444"/>
      <c r="I25" s="406"/>
      <c r="J25" s="446"/>
      <c r="K25" s="258"/>
    </row>
    <row r="26" spans="1:11" ht="30.75" customHeight="1">
      <c r="A26" s="361"/>
      <c r="B26" s="477" t="s">
        <v>30</v>
      </c>
      <c r="C26" s="478"/>
      <c r="D26" s="478"/>
      <c r="E26" s="479"/>
      <c r="F26" s="447" t="s">
        <v>31</v>
      </c>
      <c r="G26" s="448"/>
      <c r="H26" s="412"/>
      <c r="I26" s="449" t="s">
        <v>717</v>
      </c>
      <c r="J26" s="415"/>
      <c r="K26" s="258"/>
    </row>
    <row r="27" spans="1:11" ht="30.75" customHeight="1">
      <c r="A27" s="450"/>
      <c r="B27" s="480"/>
      <c r="C27" s="481"/>
      <c r="D27" s="481"/>
      <c r="E27" s="482"/>
      <c r="F27" s="422" t="s">
        <v>32</v>
      </c>
      <c r="G27" s="440" t="s">
        <v>457</v>
      </c>
      <c r="H27" s="417"/>
      <c r="I27" s="424"/>
      <c r="J27" s="421"/>
      <c r="K27" s="258"/>
    </row>
    <row r="28" spans="1:11" ht="30.75" customHeight="1">
      <c r="A28" s="450"/>
      <c r="B28" s="480"/>
      <c r="C28" s="481"/>
      <c r="D28" s="481"/>
      <c r="E28" s="482"/>
      <c r="F28" s="422" t="s">
        <v>33</v>
      </c>
      <c r="G28" s="440" t="s">
        <v>458</v>
      </c>
      <c r="H28" s="417"/>
      <c r="I28" s="424"/>
      <c r="J28" s="421"/>
      <c r="K28" s="258"/>
    </row>
    <row r="29" spans="1:11" ht="30.75" customHeight="1">
      <c r="A29" s="450"/>
      <c r="B29" s="480"/>
      <c r="C29" s="481"/>
      <c r="D29" s="481"/>
      <c r="E29" s="482"/>
      <c r="F29" s="422" t="s">
        <v>34</v>
      </c>
      <c r="G29" s="440" t="s">
        <v>455</v>
      </c>
      <c r="H29" s="424"/>
      <c r="I29" s="424"/>
      <c r="J29" s="421"/>
      <c r="K29" s="258"/>
    </row>
    <row r="30" spans="1:11" ht="30.75" customHeight="1">
      <c r="A30" s="450"/>
      <c r="B30" s="480"/>
      <c r="C30" s="481"/>
      <c r="D30" s="481"/>
      <c r="E30" s="482"/>
      <c r="F30" s="422" t="s">
        <v>35</v>
      </c>
      <c r="G30" s="451" t="s">
        <v>849</v>
      </c>
      <c r="H30" s="424"/>
      <c r="I30" s="424"/>
      <c r="J30" s="452" t="s">
        <v>850</v>
      </c>
      <c r="K30" s="258"/>
    </row>
    <row r="31" spans="1:11" ht="30.75" customHeight="1">
      <c r="A31" s="450"/>
      <c r="B31" s="480"/>
      <c r="C31" s="481"/>
      <c r="D31" s="481"/>
      <c r="E31" s="482"/>
      <c r="F31" s="453" t="s">
        <v>791</v>
      </c>
      <c r="G31" s="454" t="s">
        <v>788</v>
      </c>
      <c r="H31" s="455" t="s">
        <v>789</v>
      </c>
      <c r="I31" s="456" t="s">
        <v>790</v>
      </c>
      <c r="J31" s="421" t="s">
        <v>846</v>
      </c>
      <c r="K31" s="258"/>
    </row>
    <row r="32" spans="1:11" ht="30.75" customHeight="1">
      <c r="A32" s="450"/>
      <c r="B32" s="480"/>
      <c r="C32" s="481"/>
      <c r="D32" s="481"/>
      <c r="E32" s="482"/>
      <c r="F32" s="422" t="s">
        <v>36</v>
      </c>
      <c r="G32" s="440" t="s">
        <v>456</v>
      </c>
      <c r="H32" s="424"/>
      <c r="I32" s="424" t="s">
        <v>37</v>
      </c>
      <c r="J32" s="421"/>
      <c r="K32" s="258"/>
    </row>
    <row r="33" spans="1:11" ht="30.75" customHeight="1">
      <c r="A33" s="450"/>
      <c r="B33" s="480"/>
      <c r="C33" s="481"/>
      <c r="D33" s="481"/>
      <c r="E33" s="482"/>
      <c r="F33" s="422" t="s">
        <v>462</v>
      </c>
      <c r="G33" s="440" t="s">
        <v>26</v>
      </c>
      <c r="H33" s="424"/>
      <c r="I33" s="424" t="s">
        <v>37</v>
      </c>
      <c r="J33" s="421"/>
      <c r="K33" s="258"/>
    </row>
    <row r="34" spans="1:11" s="205" customFormat="1" ht="30.75" customHeight="1">
      <c r="A34" s="457"/>
      <c r="B34" s="480"/>
      <c r="C34" s="481"/>
      <c r="D34" s="481"/>
      <c r="E34" s="482"/>
      <c r="F34" s="422" t="s">
        <v>461</v>
      </c>
      <c r="G34" s="440" t="s">
        <v>26</v>
      </c>
      <c r="H34" s="424"/>
      <c r="I34" s="424"/>
      <c r="J34" s="458"/>
      <c r="K34" s="459"/>
    </row>
    <row r="35" spans="1:11" s="205" customFormat="1" ht="30.75" customHeight="1">
      <c r="A35" s="460"/>
      <c r="B35" s="483"/>
      <c r="C35" s="484"/>
      <c r="D35" s="484"/>
      <c r="E35" s="485"/>
      <c r="F35" s="431" t="s">
        <v>549</v>
      </c>
      <c r="G35" s="442" t="s">
        <v>26</v>
      </c>
      <c r="H35" s="434"/>
      <c r="I35" s="434"/>
      <c r="J35" s="461"/>
      <c r="K35" s="459"/>
    </row>
    <row r="36" spans="1:11" ht="14.25" customHeight="1">
      <c r="A36" s="462"/>
      <c r="B36" s="258"/>
      <c r="C36" s="258"/>
      <c r="D36" s="258"/>
      <c r="E36" s="258"/>
      <c r="F36" s="258"/>
      <c r="G36" s="285"/>
      <c r="H36" s="258"/>
      <c r="I36" s="258"/>
      <c r="J36" s="258"/>
      <c r="K36" s="258"/>
    </row>
    <row r="37" spans="1:11" ht="20.25" customHeight="1">
      <c r="A37" s="258"/>
      <c r="B37" s="463" t="s">
        <v>356</v>
      </c>
      <c r="C37" s="258"/>
      <c r="D37" s="258"/>
      <c r="E37" s="258"/>
      <c r="F37" s="258"/>
      <c r="G37" s="285"/>
      <c r="H37" s="258"/>
      <c r="I37" s="258"/>
      <c r="J37" s="258"/>
      <c r="K37" s="258"/>
    </row>
    <row r="38" spans="1:11" ht="24.75" customHeight="1">
      <c r="A38" s="258"/>
      <c r="B38" s="464" t="s">
        <v>38</v>
      </c>
      <c r="C38" s="258"/>
      <c r="D38" s="258"/>
      <c r="E38" s="258"/>
      <c r="F38" s="258"/>
      <c r="G38" s="285"/>
      <c r="H38" s="258"/>
      <c r="I38" s="258"/>
      <c r="J38" s="258"/>
      <c r="K38" s="258"/>
    </row>
    <row r="39" spans="1:11" ht="24.75" customHeight="1">
      <c r="A39" s="258"/>
      <c r="B39" s="463" t="s">
        <v>39</v>
      </c>
      <c r="C39" s="258"/>
      <c r="D39" s="258"/>
      <c r="E39" s="258"/>
      <c r="F39" s="258"/>
      <c r="G39" s="285"/>
      <c r="H39" s="258"/>
      <c r="I39" s="258"/>
      <c r="J39" s="258"/>
      <c r="K39" s="258"/>
    </row>
    <row r="40" spans="1:11" ht="33" customHeight="1">
      <c r="A40" s="462"/>
      <c r="B40" s="258"/>
      <c r="C40" s="258"/>
      <c r="D40" s="258"/>
      <c r="E40" s="258"/>
      <c r="F40" s="258"/>
      <c r="G40" s="285"/>
      <c r="H40" s="258"/>
      <c r="I40" s="258"/>
      <c r="J40" s="258"/>
      <c r="K40" s="258"/>
    </row>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sheetData>
  <sheetProtection/>
  <mergeCells count="10">
    <mergeCell ref="J5:J6"/>
    <mergeCell ref="B26:E35"/>
    <mergeCell ref="A1:I1"/>
    <mergeCell ref="B5:E5"/>
    <mergeCell ref="A21:A24"/>
    <mergeCell ref="A8:A20"/>
    <mergeCell ref="I5:I6"/>
    <mergeCell ref="H5:H6"/>
    <mergeCell ref="G5:G6"/>
    <mergeCell ref="F5:F6"/>
  </mergeCells>
  <conditionalFormatting sqref="C6:E6 B23:I23 B14:I16 C8:E24">
    <cfRule type="expression" priority="9" dxfId="4">
      <formula>$L$7=$L$8</formula>
    </cfRule>
  </conditionalFormatting>
  <conditionalFormatting sqref="B6 D6:E6 B14:I16 B8:B24 D8:E24">
    <cfRule type="expression" priority="8" dxfId="4">
      <formula>$L$7=$L$9</formula>
    </cfRule>
  </conditionalFormatting>
  <conditionalFormatting sqref="B6:C6 E6 B14:I14 B8:C24 E8:E24">
    <cfRule type="expression" priority="7" dxfId="4">
      <formula>$L$7=$L$10</formula>
    </cfRule>
  </conditionalFormatting>
  <conditionalFormatting sqref="B6:D6 B8:D24">
    <cfRule type="expression" priority="6" dxfId="4">
      <formula>$L$7=$L$11</formula>
    </cfRule>
  </conditionalFormatting>
  <conditionalFormatting sqref="H10:I10">
    <cfRule type="expression" priority="5" dxfId="0" stopIfTrue="1">
      <formula>$K$7=$K$8</formula>
    </cfRule>
  </conditionalFormatting>
  <conditionalFormatting sqref="H11:I11">
    <cfRule type="expression" priority="4" dxfId="0" stopIfTrue="1">
      <formula>$K$7=$K$8</formula>
    </cfRule>
  </conditionalFormatting>
  <conditionalFormatting sqref="I12">
    <cfRule type="expression" priority="1" dxfId="0" stopIfTrue="1">
      <formula>$K$7=$K$8</formula>
    </cfRule>
  </conditionalFormatting>
  <conditionalFormatting sqref="I13">
    <cfRule type="expression" priority="2" dxfId="0" stopIfTrue="1">
      <formula>$K$7=$K$8</formula>
    </cfRule>
  </conditionalFormatting>
  <hyperlinks>
    <hyperlink ref="F8" location="営工第1号!A1" display="修繕関係提出書類(着手時)"/>
    <hyperlink ref="F9" location="第3号!A1" display="着手届"/>
    <hyperlink ref="F10" location="第4号!A1" display="工程表"/>
    <hyperlink ref="F11" location="第6号!A1" display="現場代理人等通知書"/>
    <hyperlink ref="F13" location="'別紙1（第6号）'!A1" display="経歴書"/>
    <hyperlink ref="F14" location="別紙3!A1" display="建設業退職金共済組合証紙購入確認願"/>
    <hyperlink ref="F15" location="別紙4!A1" display="建設労災補償共済等加入確認願"/>
    <hyperlink ref="F19" location="'再委託（様式１）'!A1" display="再委託承認申請書"/>
    <hyperlink ref="F20" location="第8号!A1" display="下請通知書"/>
    <hyperlink ref="F21" location="第35号!A1" display="完成通知書"/>
    <hyperlink ref="F22" location="修繕報告書!A1" display="修繕報告書"/>
    <hyperlink ref="F23" location="第37号!A1" display="引渡書"/>
    <hyperlink ref="F24" location="請求書!A1" display="請求書"/>
    <hyperlink ref="F27" location="第34号!A1" display="打合せ簿"/>
    <hyperlink ref="F28" location="第11号!A1" display="修繕材料［検査・確認］請求書"/>
    <hyperlink ref="F29" location="第13号!A1" display="［材料調合・施工］立会請求書"/>
    <hyperlink ref="F30" location="営繕第4号!A1" display="修繕日報"/>
    <hyperlink ref="F32" location="'書式-21'!A1" display="仮設物設置申請書"/>
    <hyperlink ref="F33" location="時間外・休日作業届!A1" display="作業届〔 時間外 ・ 休日 〕"/>
    <hyperlink ref="F34" location="作業主任者選任届!A1" display="酸素欠乏・硫化水素危険作業主任者選任届"/>
    <hyperlink ref="F35" location="チェックシート!A1" display="酸素欠乏症等危険作業 安全チェックシート"/>
    <hyperlink ref="F31" location="第27号!Print_Area" display="修繕期間延長請求書"/>
  </hyperlinks>
  <printOptions horizontalCentered="1"/>
  <pageMargins left="0.5905511811023623" right="0.5905511811023623" top="0.7874015748031497" bottom="0.5905511811023623" header="0.31496062992125984" footer="0.31496062992125984"/>
  <pageSetup fitToHeight="0" fitToWidth="1" horizontalDpi="600" verticalDpi="600" orientation="landscape" paperSize="9" scale="82" r:id="rId1"/>
  <headerFooter>
    <oddFooter>&amp;C&amp;10&amp;P/&amp;N</oddFooter>
  </headerFooter>
  <rowBreaks count="1" manualBreakCount="1">
    <brk id="20" max="9" man="1"/>
  </rowBreaks>
</worksheet>
</file>

<file path=xl/worksheets/sheet20.xml><?xml version="1.0" encoding="utf-8"?>
<worksheet xmlns="http://schemas.openxmlformats.org/spreadsheetml/2006/main" xmlns:r="http://schemas.openxmlformats.org/officeDocument/2006/relationships">
  <sheetPr>
    <tabColor indexed="11"/>
  </sheetPr>
  <dimension ref="A1:P64"/>
  <sheetViews>
    <sheetView showGridLines="0" view="pageBreakPreview" zoomScaleSheetLayoutView="100" zoomScalePageLayoutView="0" workbookViewId="0" topLeftCell="A1">
      <selection activeCell="K8" sqref="K8"/>
    </sheetView>
  </sheetViews>
  <sheetFormatPr defaultColWidth="9.00390625" defaultRowHeight="27" customHeight="1"/>
  <cols>
    <col min="1" max="1" width="4.75390625" style="73" customWidth="1"/>
    <col min="2" max="2" width="3.625" style="73" customWidth="1"/>
    <col min="3" max="3" width="3.875" style="73" customWidth="1"/>
    <col min="4" max="4" width="4.00390625" style="73" customWidth="1"/>
    <col min="5" max="5" width="3.875" style="73" customWidth="1"/>
    <col min="6" max="6" width="4.125" style="73" customWidth="1"/>
    <col min="7" max="7" width="3.875" style="73" customWidth="1"/>
    <col min="8" max="16" width="5.75390625" style="73" customWidth="1"/>
    <col min="17" max="16384" width="9.00390625" style="73" customWidth="1"/>
  </cols>
  <sheetData>
    <row r="1" s="71" customFormat="1" ht="23.25" customHeight="1">
      <c r="A1" s="71" t="s">
        <v>751</v>
      </c>
    </row>
    <row r="2" ht="23.25" customHeight="1">
      <c r="P2" s="75" t="s">
        <v>418</v>
      </c>
    </row>
    <row r="3" spans="1:7" ht="23.25" customHeight="1">
      <c r="A3" s="354" t="s">
        <v>750</v>
      </c>
      <c r="B3" s="82"/>
      <c r="C3" s="82"/>
      <c r="E3" s="82"/>
      <c r="G3" s="82"/>
    </row>
    <row r="4" spans="1:11" ht="23.25" customHeight="1">
      <c r="A4" s="74"/>
      <c r="B4" s="74"/>
      <c r="C4" s="74"/>
      <c r="E4" s="74"/>
      <c r="G4" s="74"/>
      <c r="I4" s="74" t="s">
        <v>440</v>
      </c>
      <c r="K4" s="73" t="str">
        <f>'入力シート'!C4</f>
        <v>○○市○○△丁目△番△号</v>
      </c>
    </row>
    <row r="5" spans="8:16" ht="23.25" customHeight="1">
      <c r="H5" s="74"/>
      <c r="I5" s="74" t="s">
        <v>438</v>
      </c>
      <c r="K5" s="73" t="str">
        <f>'入力シート'!C5</f>
        <v>○○株式会社</v>
      </c>
      <c r="M5" s="74"/>
      <c r="N5" s="74"/>
      <c r="O5" s="74"/>
      <c r="P5" s="74"/>
    </row>
    <row r="6" spans="9:11" ht="23.25" customHeight="1">
      <c r="I6" s="74" t="s">
        <v>439</v>
      </c>
      <c r="K6" s="73" t="str">
        <f>'入力シート'!C6&amp;"　"&amp;'入力シート'!C7</f>
        <v>代表取締役　建設　太郎</v>
      </c>
    </row>
    <row r="7" ht="7.5" customHeight="1">
      <c r="I7" s="74"/>
    </row>
    <row r="8" spans="8:15" ht="23.25" customHeight="1">
      <c r="H8" s="39"/>
      <c r="K8" s="73" t="str">
        <f>"現場代理人　　"&amp;'入力シート'!C8&amp;"　　印"</f>
        <v>現場代理人　　機械　一郎　　印</v>
      </c>
      <c r="M8" s="39"/>
      <c r="N8" s="39"/>
      <c r="O8" s="39"/>
    </row>
    <row r="9" spans="8:15" ht="23.25" customHeight="1">
      <c r="H9" s="39"/>
      <c r="I9" s="39"/>
      <c r="J9" s="39"/>
      <c r="N9" s="39"/>
      <c r="O9" s="39"/>
    </row>
    <row r="10" spans="1:16" ht="23.25" customHeight="1">
      <c r="A10" s="680" t="s">
        <v>655</v>
      </c>
      <c r="B10" s="680"/>
      <c r="C10" s="680"/>
      <c r="D10" s="680"/>
      <c r="E10" s="680"/>
      <c r="F10" s="680"/>
      <c r="G10" s="680"/>
      <c r="H10" s="680"/>
      <c r="I10" s="680"/>
      <c r="J10" s="680"/>
      <c r="K10" s="680"/>
      <c r="L10" s="680"/>
      <c r="M10" s="680"/>
      <c r="N10" s="680"/>
      <c r="O10" s="680"/>
      <c r="P10" s="680"/>
    </row>
    <row r="11" spans="1:16" ht="23.25" customHeight="1">
      <c r="A11" s="78"/>
      <c r="B11" s="78"/>
      <c r="C11" s="78"/>
      <c r="D11" s="78"/>
      <c r="E11" s="78"/>
      <c r="F11" s="78"/>
      <c r="G11" s="78"/>
      <c r="H11" s="39"/>
      <c r="I11" s="39"/>
      <c r="J11" s="39"/>
      <c r="K11" s="39"/>
      <c r="L11" s="39"/>
      <c r="M11" s="39"/>
      <c r="N11" s="39"/>
      <c r="O11" s="39"/>
      <c r="P11" s="39"/>
    </row>
    <row r="12" spans="2:16" s="214" customFormat="1" ht="23.25" customHeight="1">
      <c r="B12" s="75" t="s">
        <v>568</v>
      </c>
      <c r="C12" s="360" t="str">
        <f>'入力シート'!F22</f>
        <v>○○</v>
      </c>
      <c r="D12" s="77" t="s">
        <v>345</v>
      </c>
      <c r="E12" s="360" t="str">
        <f>'入力シート'!H22</f>
        <v>○○</v>
      </c>
      <c r="F12" s="77" t="s">
        <v>348</v>
      </c>
      <c r="G12" s="360" t="str">
        <f>'入力シート'!J22</f>
        <v>○○</v>
      </c>
      <c r="H12" s="77" t="s">
        <v>569</v>
      </c>
      <c r="I12" s="850" t="s">
        <v>749</v>
      </c>
      <c r="J12" s="850"/>
      <c r="K12" s="850"/>
      <c r="L12" s="850"/>
      <c r="M12" s="850"/>
      <c r="N12" s="850"/>
      <c r="O12" s="850"/>
      <c r="P12" s="850"/>
    </row>
    <row r="13" spans="1:16" s="214" customFormat="1" ht="23.25" customHeight="1">
      <c r="A13" s="74" t="s">
        <v>656</v>
      </c>
      <c r="C13" s="74"/>
      <c r="D13" s="73"/>
      <c r="E13" s="74"/>
      <c r="F13" s="73"/>
      <c r="G13" s="74"/>
      <c r="H13" s="247"/>
      <c r="I13" s="247"/>
      <c r="J13" s="247"/>
      <c r="K13" s="247"/>
      <c r="L13" s="247"/>
      <c r="M13" s="247"/>
      <c r="N13" s="247"/>
      <c r="O13" s="247"/>
      <c r="P13" s="247"/>
    </row>
    <row r="14" spans="8:16" ht="23.25" customHeight="1">
      <c r="H14" s="39"/>
      <c r="I14" s="39"/>
      <c r="J14" s="39"/>
      <c r="K14" s="39"/>
      <c r="L14" s="39"/>
      <c r="M14" s="39"/>
      <c r="N14" s="39"/>
      <c r="O14" s="39"/>
      <c r="P14" s="39"/>
    </row>
    <row r="15" spans="3:16" ht="23.25" customHeight="1">
      <c r="C15" s="538" t="s">
        <v>683</v>
      </c>
      <c r="D15" s="538"/>
      <c r="E15" s="538"/>
      <c r="F15" s="79" t="str">
        <f>'入力シート'!C17</f>
        <v>○○修繕</v>
      </c>
      <c r="G15" s="79"/>
      <c r="H15" s="145"/>
      <c r="I15" s="79"/>
      <c r="J15" s="79"/>
      <c r="K15" s="79"/>
      <c r="L15" s="79"/>
      <c r="M15" s="79"/>
      <c r="N15" s="79"/>
      <c r="O15" s="39"/>
      <c r="P15" s="39"/>
    </row>
    <row r="16" spans="8:16" ht="23.25" customHeight="1">
      <c r="H16" s="35"/>
      <c r="I16" s="39"/>
      <c r="J16" s="39"/>
      <c r="K16" s="39"/>
      <c r="L16" s="39"/>
      <c r="M16" s="39"/>
      <c r="N16" s="39"/>
      <c r="O16" s="39"/>
      <c r="P16" s="39"/>
    </row>
    <row r="17" spans="8:16" ht="23.25" customHeight="1">
      <c r="H17" s="35"/>
      <c r="I17" s="589" t="s">
        <v>73</v>
      </c>
      <c r="J17" s="589"/>
      <c r="K17" s="39"/>
      <c r="L17" s="39"/>
      <c r="M17" s="39"/>
      <c r="N17" s="39"/>
      <c r="O17" s="39"/>
      <c r="P17" s="39"/>
    </row>
    <row r="18" spans="8:16" ht="23.25" customHeight="1">
      <c r="H18" s="39"/>
      <c r="I18" s="39"/>
      <c r="J18" s="39"/>
      <c r="K18" s="39"/>
      <c r="L18" s="39"/>
      <c r="M18" s="39"/>
      <c r="N18" s="39"/>
      <c r="O18" s="39"/>
      <c r="P18" s="39"/>
    </row>
    <row r="19" spans="2:16" ht="23.25" customHeight="1">
      <c r="B19" s="80" t="s">
        <v>49</v>
      </c>
      <c r="C19" s="856" t="s">
        <v>710</v>
      </c>
      <c r="D19" s="856"/>
      <c r="E19" s="856"/>
      <c r="F19" s="856"/>
      <c r="G19" s="82"/>
      <c r="H19" s="35"/>
      <c r="I19" s="39"/>
      <c r="J19" s="39"/>
      <c r="K19" s="39"/>
      <c r="L19" s="39"/>
      <c r="M19" s="39"/>
      <c r="N19" s="39"/>
      <c r="O19" s="39"/>
      <c r="P19" s="39"/>
    </row>
    <row r="20" spans="2:16" ht="23.25" customHeight="1">
      <c r="B20" s="80" t="s">
        <v>67</v>
      </c>
      <c r="C20" s="856" t="s">
        <v>711</v>
      </c>
      <c r="D20" s="856"/>
      <c r="E20" s="856"/>
      <c r="F20" s="856"/>
      <c r="G20" s="355"/>
      <c r="I20" s="39"/>
      <c r="J20" s="39"/>
      <c r="K20" s="39"/>
      <c r="L20" s="39"/>
      <c r="M20" s="39"/>
      <c r="N20" s="39"/>
      <c r="O20" s="39"/>
      <c r="P20" s="39"/>
    </row>
    <row r="21" spans="2:16" ht="23.25" customHeight="1">
      <c r="B21" s="80" t="s">
        <v>748</v>
      </c>
      <c r="C21" s="856" t="s">
        <v>712</v>
      </c>
      <c r="D21" s="856"/>
      <c r="E21" s="856"/>
      <c r="F21" s="856"/>
      <c r="G21" s="76"/>
      <c r="H21" s="35"/>
      <c r="I21" s="39"/>
      <c r="J21" s="39"/>
      <c r="K21" s="39"/>
      <c r="L21" s="39"/>
      <c r="M21" s="39"/>
      <c r="N21" s="39"/>
      <c r="O21" s="39"/>
      <c r="P21" s="39"/>
    </row>
    <row r="22" spans="2:16" ht="23.25" customHeight="1">
      <c r="B22" s="80" t="s">
        <v>747</v>
      </c>
      <c r="C22" s="856" t="s">
        <v>713</v>
      </c>
      <c r="D22" s="856"/>
      <c r="E22" s="856"/>
      <c r="F22" s="856"/>
      <c r="G22" s="76"/>
      <c r="H22" s="39"/>
      <c r="I22" s="39"/>
      <c r="J22" s="39"/>
      <c r="K22" s="39"/>
      <c r="L22" s="39"/>
      <c r="M22" s="39"/>
      <c r="N22" s="39"/>
      <c r="O22" s="39"/>
      <c r="P22" s="39"/>
    </row>
    <row r="23" spans="2:16" ht="23.25" customHeight="1">
      <c r="B23" s="80" t="s">
        <v>746</v>
      </c>
      <c r="C23" s="856" t="s">
        <v>714</v>
      </c>
      <c r="D23" s="856"/>
      <c r="E23" s="856"/>
      <c r="F23" s="856"/>
      <c r="G23" s="76"/>
      <c r="H23" s="35"/>
      <c r="I23" s="39"/>
      <c r="J23" s="39"/>
      <c r="K23" s="39"/>
      <c r="L23" s="39"/>
      <c r="M23" s="39"/>
      <c r="N23" s="39"/>
      <c r="O23" s="39"/>
      <c r="P23" s="39"/>
    </row>
    <row r="24" spans="1:16" ht="18" customHeight="1">
      <c r="A24" s="80"/>
      <c r="B24" s="80"/>
      <c r="C24" s="80"/>
      <c r="E24" s="80"/>
      <c r="G24" s="80"/>
      <c r="H24" s="39"/>
      <c r="I24" s="39"/>
      <c r="J24" s="39"/>
      <c r="K24" s="39"/>
      <c r="L24" s="39"/>
      <c r="M24" s="39"/>
      <c r="N24" s="39"/>
      <c r="O24" s="39"/>
      <c r="P24" s="39"/>
    </row>
    <row r="25" spans="1:16" ht="23.25" customHeight="1">
      <c r="A25" s="39" t="s">
        <v>715</v>
      </c>
      <c r="C25" s="39"/>
      <c r="D25" s="39"/>
      <c r="E25" s="39"/>
      <c r="F25" s="39"/>
      <c r="G25" s="39"/>
      <c r="H25" s="35"/>
      <c r="I25" s="39"/>
      <c r="J25" s="39"/>
      <c r="K25" s="39"/>
      <c r="L25" s="39"/>
      <c r="M25" s="39"/>
      <c r="N25" s="39"/>
      <c r="O25" s="39"/>
      <c r="P25" s="39"/>
    </row>
    <row r="26" spans="1:16" ht="23.25" customHeight="1">
      <c r="A26" s="39"/>
      <c r="B26" s="151" t="s">
        <v>270</v>
      </c>
      <c r="C26" s="856" t="s">
        <v>716</v>
      </c>
      <c r="D26" s="856"/>
      <c r="E26" s="856"/>
      <c r="F26" s="856"/>
      <c r="G26" s="93"/>
      <c r="H26" s="39"/>
      <c r="I26" s="39"/>
      <c r="J26" s="39"/>
      <c r="K26" s="39"/>
      <c r="L26" s="39"/>
      <c r="M26" s="39"/>
      <c r="N26" s="39"/>
      <c r="O26" s="39"/>
      <c r="P26" s="39"/>
    </row>
    <row r="27" spans="1:16" ht="23.25" customHeight="1">
      <c r="A27" s="39"/>
      <c r="B27" s="151" t="s">
        <v>745</v>
      </c>
      <c r="C27" s="856" t="s">
        <v>213</v>
      </c>
      <c r="D27" s="856"/>
      <c r="E27" s="856"/>
      <c r="F27" s="856"/>
      <c r="G27" s="93" t="s">
        <v>378</v>
      </c>
      <c r="H27" s="39"/>
      <c r="I27" s="39"/>
      <c r="J27" s="39"/>
      <c r="K27" s="39"/>
      <c r="L27" s="39"/>
      <c r="M27" s="39"/>
      <c r="N27" s="39"/>
      <c r="O27" s="39"/>
      <c r="P27" s="39"/>
    </row>
    <row r="28" spans="1:16" ht="23.25" customHeight="1">
      <c r="A28" s="39"/>
      <c r="B28" s="151" t="s">
        <v>136</v>
      </c>
      <c r="C28" s="856" t="s">
        <v>214</v>
      </c>
      <c r="D28" s="856"/>
      <c r="E28" s="856"/>
      <c r="F28" s="856"/>
      <c r="G28" s="93"/>
      <c r="H28" s="39"/>
      <c r="I28" s="39"/>
      <c r="J28" s="39"/>
      <c r="K28" s="39"/>
      <c r="L28" s="39"/>
      <c r="M28" s="39"/>
      <c r="N28" s="39"/>
      <c r="O28" s="39"/>
      <c r="P28" s="39"/>
    </row>
    <row r="29" spans="1:16" ht="23.25" customHeight="1">
      <c r="A29" s="39"/>
      <c r="B29" s="151"/>
      <c r="C29" s="363"/>
      <c r="D29" s="363"/>
      <c r="E29" s="363"/>
      <c r="F29" s="363"/>
      <c r="G29" s="93"/>
      <c r="H29" s="39"/>
      <c r="I29" s="39"/>
      <c r="J29" s="39"/>
      <c r="K29" s="39"/>
      <c r="L29" s="39"/>
      <c r="M29" s="39"/>
      <c r="N29" s="39"/>
      <c r="O29" s="39"/>
      <c r="P29" s="39"/>
    </row>
    <row r="30" spans="2:16" ht="27" customHeight="1">
      <c r="B30" s="151"/>
      <c r="C30" s="363"/>
      <c r="D30" s="363"/>
      <c r="E30" s="363"/>
      <c r="F30" s="363"/>
      <c r="G30" s="93"/>
      <c r="H30" s="39"/>
      <c r="I30" s="39"/>
      <c r="J30" s="39"/>
      <c r="K30" s="39"/>
      <c r="L30" s="39"/>
      <c r="M30" s="39"/>
      <c r="N30" s="39"/>
      <c r="O30" s="39"/>
      <c r="P30" s="39"/>
    </row>
    <row r="31" spans="8:16" ht="20.25" customHeight="1">
      <c r="H31" s="887" t="s">
        <v>744</v>
      </c>
      <c r="I31" s="888"/>
      <c r="J31" s="887" t="s">
        <v>743</v>
      </c>
      <c r="K31" s="888"/>
      <c r="L31" s="353"/>
      <c r="M31" s="891" t="s">
        <v>199</v>
      </c>
      <c r="N31" s="892"/>
      <c r="O31" s="891" t="s">
        <v>698</v>
      </c>
      <c r="P31" s="892"/>
    </row>
    <row r="32" spans="8:16" ht="20.25" customHeight="1">
      <c r="H32" s="889"/>
      <c r="I32" s="890"/>
      <c r="J32" s="889"/>
      <c r="K32" s="890"/>
      <c r="L32" s="353"/>
      <c r="M32" s="893"/>
      <c r="N32" s="894"/>
      <c r="O32" s="893"/>
      <c r="P32" s="894"/>
    </row>
    <row r="33" spans="8:16" ht="23.25" customHeight="1">
      <c r="H33" s="222"/>
      <c r="I33" s="362"/>
      <c r="J33" s="222"/>
      <c r="K33" s="362"/>
      <c r="M33" s="222"/>
      <c r="N33" s="362"/>
      <c r="O33" s="222"/>
      <c r="P33" s="362"/>
    </row>
    <row r="34" spans="8:16" ht="28.5" customHeight="1">
      <c r="H34" s="119"/>
      <c r="I34" s="371"/>
      <c r="J34" s="119"/>
      <c r="K34" s="371"/>
      <c r="M34" s="119"/>
      <c r="N34" s="371"/>
      <c r="O34" s="119"/>
      <c r="P34" s="371"/>
    </row>
    <row r="35" spans="1:16" ht="23.25" customHeight="1">
      <c r="A35" s="39" t="s">
        <v>742</v>
      </c>
      <c r="H35" s="39"/>
      <c r="I35" s="39"/>
      <c r="J35" s="39"/>
      <c r="K35" s="39"/>
      <c r="L35" s="39"/>
      <c r="M35" s="39"/>
      <c r="N35" s="39"/>
      <c r="O35" s="39"/>
      <c r="P35" s="39"/>
    </row>
    <row r="36" spans="8:16" ht="27" customHeight="1">
      <c r="H36" s="93"/>
      <c r="I36" s="93"/>
      <c r="J36" s="93"/>
      <c r="K36" s="93"/>
      <c r="L36" s="39"/>
      <c r="M36" s="93"/>
      <c r="N36" s="93"/>
      <c r="O36" s="93"/>
      <c r="P36" s="93"/>
    </row>
    <row r="37" ht="18" customHeight="1"/>
    <row r="38" ht="18" customHeight="1"/>
    <row r="39" ht="18" customHeight="1"/>
    <row r="60" spans="8:16" ht="27" customHeight="1">
      <c r="H60" s="152"/>
      <c r="I60" s="152"/>
      <c r="J60" s="152"/>
      <c r="K60" s="152"/>
      <c r="L60" s="153"/>
      <c r="M60" s="153"/>
      <c r="N60" s="153"/>
      <c r="O60" s="152"/>
      <c r="P60" s="152"/>
    </row>
    <row r="61" spans="8:16" ht="27" customHeight="1">
      <c r="H61" s="152"/>
      <c r="I61" s="152"/>
      <c r="J61" s="152"/>
      <c r="K61" s="152"/>
      <c r="L61" s="154"/>
      <c r="M61" s="154"/>
      <c r="N61" s="154"/>
      <c r="O61" s="152"/>
      <c r="P61" s="152"/>
    </row>
    <row r="62" spans="8:16" ht="27" customHeight="1">
      <c r="H62" s="152"/>
      <c r="I62" s="152"/>
      <c r="J62" s="152"/>
      <c r="K62" s="152"/>
      <c r="L62" s="152"/>
      <c r="M62" s="152"/>
      <c r="N62" s="152"/>
      <c r="O62" s="152"/>
      <c r="P62" s="152"/>
    </row>
    <row r="63" spans="8:16" ht="27" customHeight="1">
      <c r="H63" s="152"/>
      <c r="I63" s="152"/>
      <c r="J63" s="152"/>
      <c r="K63" s="152"/>
      <c r="L63" s="152"/>
      <c r="M63" s="152"/>
      <c r="N63" s="152"/>
      <c r="O63" s="152"/>
      <c r="P63" s="152"/>
    </row>
    <row r="64" spans="8:16" ht="27" customHeight="1">
      <c r="H64" s="152"/>
      <c r="I64" s="152"/>
      <c r="J64" s="152"/>
      <c r="K64" s="152"/>
      <c r="L64" s="152"/>
      <c r="M64" s="152"/>
      <c r="N64" s="152"/>
      <c r="O64" s="152"/>
      <c r="P64" s="152"/>
    </row>
  </sheetData>
  <sheetProtection/>
  <mergeCells count="16">
    <mergeCell ref="C20:F20"/>
    <mergeCell ref="H31:I32"/>
    <mergeCell ref="J31:K32"/>
    <mergeCell ref="M31:N32"/>
    <mergeCell ref="O31:P32"/>
    <mergeCell ref="C21:F21"/>
    <mergeCell ref="C22:F22"/>
    <mergeCell ref="C23:F23"/>
    <mergeCell ref="C26:F26"/>
    <mergeCell ref="C27:F27"/>
    <mergeCell ref="C28:F28"/>
    <mergeCell ref="A10:P10"/>
    <mergeCell ref="I12:P12"/>
    <mergeCell ref="C15:E15"/>
    <mergeCell ref="I17:J17"/>
    <mergeCell ref="C19:F19"/>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1" r:id="rId3"/>
  <legacyDrawing r:id="rId2"/>
</worksheet>
</file>

<file path=xl/worksheets/sheet21.xml><?xml version="1.0" encoding="utf-8"?>
<worksheet xmlns="http://schemas.openxmlformats.org/spreadsheetml/2006/main" xmlns:r="http://schemas.openxmlformats.org/officeDocument/2006/relationships">
  <sheetPr>
    <tabColor indexed="26"/>
  </sheetPr>
  <dimension ref="A1:AI50"/>
  <sheetViews>
    <sheetView view="pageBreakPreview" zoomScaleSheetLayoutView="100" zoomScalePageLayoutView="0" workbookViewId="0" topLeftCell="A4">
      <selection activeCell="F11" sqref="F11"/>
    </sheetView>
  </sheetViews>
  <sheetFormatPr defaultColWidth="2.375" defaultRowHeight="13.5"/>
  <cols>
    <col min="1" max="16384" width="2.375" style="373" customWidth="1"/>
  </cols>
  <sheetData>
    <row r="1" ht="13.5">
      <c r="A1" s="383" t="s">
        <v>785</v>
      </c>
    </row>
    <row r="3" spans="26:35" ht="13.5">
      <c r="Z3" s="382"/>
      <c r="AA3" s="923" t="s">
        <v>784</v>
      </c>
      <c r="AB3" s="923"/>
      <c r="AC3" s="923"/>
      <c r="AD3" s="923"/>
      <c r="AE3" s="923"/>
      <c r="AF3" s="923"/>
      <c r="AG3" s="923"/>
      <c r="AH3" s="923"/>
      <c r="AI3" s="923"/>
    </row>
    <row r="4" spans="26:35" ht="13.5">
      <c r="Z4" s="382"/>
      <c r="AB4" s="381"/>
      <c r="AC4" s="381"/>
      <c r="AD4" s="381"/>
      <c r="AE4" s="381"/>
      <c r="AF4" s="381"/>
      <c r="AG4" s="381"/>
      <c r="AH4" s="381"/>
      <c r="AI4" s="381"/>
    </row>
    <row r="6" ht="13.5">
      <c r="A6" s="373" t="s">
        <v>783</v>
      </c>
    </row>
    <row r="7" spans="5:15" ht="13.5">
      <c r="E7" s="373" t="s">
        <v>782</v>
      </c>
      <c r="G7" s="379"/>
      <c r="H7" s="379"/>
      <c r="I7" s="379"/>
      <c r="J7" s="379"/>
      <c r="K7" s="379"/>
      <c r="L7" s="379"/>
      <c r="M7" s="379"/>
      <c r="N7" s="379"/>
      <c r="O7" s="379"/>
    </row>
    <row r="8" spans="5:15" ht="13.5">
      <c r="E8" s="373" t="str">
        <f>"所長　"&amp;'入力シート'!C12&amp;"　殿"</f>
        <v>所長　〇〇　〇〇　殿</v>
      </c>
      <c r="G8" s="379"/>
      <c r="H8" s="379"/>
      <c r="I8" s="379"/>
      <c r="J8" s="379"/>
      <c r="K8" s="379"/>
      <c r="L8" s="379"/>
      <c r="M8" s="379"/>
      <c r="N8" s="380"/>
      <c r="O8" s="380"/>
    </row>
    <row r="9" spans="19:22" ht="13.5">
      <c r="S9" s="924" t="s">
        <v>781</v>
      </c>
      <c r="T9" s="924"/>
      <c r="U9" s="924"/>
      <c r="V9" s="373" t="str">
        <f>"　"&amp;'入力シート'!C4</f>
        <v>　○○市○○△丁目△番△号</v>
      </c>
    </row>
    <row r="10" spans="19:33" ht="13.5">
      <c r="S10" s="924" t="s">
        <v>780</v>
      </c>
      <c r="T10" s="924"/>
      <c r="U10" s="924"/>
      <c r="V10" s="373" t="str">
        <f>"　"&amp;'入力シート'!C5</f>
        <v>　○○株式会社</v>
      </c>
      <c r="Y10" s="379"/>
      <c r="Z10" s="379"/>
      <c r="AA10" s="379"/>
      <c r="AB10" s="379"/>
      <c r="AC10" s="379"/>
      <c r="AD10" s="379"/>
      <c r="AE10" s="379"/>
      <c r="AF10" s="379"/>
      <c r="AG10" s="379"/>
    </row>
    <row r="11" spans="19:22" ht="13.5">
      <c r="S11" s="924" t="s">
        <v>779</v>
      </c>
      <c r="T11" s="924"/>
      <c r="U11" s="924"/>
      <c r="V11" s="373" t="str">
        <f>"　"&amp;'入力シート'!C6&amp;"　"&amp;'入力シート'!C7</f>
        <v>　代表取締役　建設　太郎</v>
      </c>
    </row>
    <row r="13" spans="1:35" ht="30" customHeight="1">
      <c r="A13" s="925" t="s">
        <v>786</v>
      </c>
      <c r="B13" s="925"/>
      <c r="C13" s="925"/>
      <c r="D13" s="925"/>
      <c r="E13" s="925"/>
      <c r="F13" s="925"/>
      <c r="G13" s="925"/>
      <c r="H13" s="925"/>
      <c r="I13" s="925"/>
      <c r="J13" s="925"/>
      <c r="K13" s="925"/>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row>
    <row r="17" spans="1:35" ht="13.5">
      <c r="A17" s="378" t="s">
        <v>778</v>
      </c>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row>
    <row r="21" spans="1:35" ht="13.5">
      <c r="A21" s="926" t="s">
        <v>777</v>
      </c>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row>
    <row r="23" spans="1:35" ht="13.5">
      <c r="A23" s="897" t="s">
        <v>776</v>
      </c>
      <c r="B23" s="898"/>
      <c r="C23" s="898"/>
      <c r="D23" s="898"/>
      <c r="E23" s="898"/>
      <c r="F23" s="898"/>
      <c r="G23" s="898"/>
      <c r="H23" s="899"/>
      <c r="I23" s="917" t="str">
        <f>'入力シート'!C17</f>
        <v>○○修繕</v>
      </c>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9"/>
    </row>
    <row r="24" spans="1:35" ht="13.5">
      <c r="A24" s="897"/>
      <c r="B24" s="898"/>
      <c r="C24" s="898"/>
      <c r="D24" s="898"/>
      <c r="E24" s="898"/>
      <c r="F24" s="898"/>
      <c r="G24" s="898"/>
      <c r="H24" s="899"/>
      <c r="I24" s="917"/>
      <c r="J24" s="918"/>
      <c r="K24" s="918"/>
      <c r="L24" s="918"/>
      <c r="M24" s="918"/>
      <c r="N24" s="918"/>
      <c r="O24" s="918"/>
      <c r="P24" s="918"/>
      <c r="Q24" s="918"/>
      <c r="R24" s="918"/>
      <c r="S24" s="918"/>
      <c r="T24" s="918"/>
      <c r="U24" s="918"/>
      <c r="V24" s="918"/>
      <c r="W24" s="918"/>
      <c r="X24" s="918"/>
      <c r="Y24" s="918"/>
      <c r="Z24" s="918"/>
      <c r="AA24" s="918"/>
      <c r="AB24" s="918"/>
      <c r="AC24" s="918"/>
      <c r="AD24" s="918"/>
      <c r="AE24" s="918"/>
      <c r="AF24" s="918"/>
      <c r="AG24" s="918"/>
      <c r="AH24" s="918"/>
      <c r="AI24" s="919"/>
    </row>
    <row r="25" spans="1:35" ht="13.5">
      <c r="A25" s="897" t="s">
        <v>775</v>
      </c>
      <c r="B25" s="898"/>
      <c r="C25" s="898"/>
      <c r="D25" s="898"/>
      <c r="E25" s="898"/>
      <c r="F25" s="898"/>
      <c r="G25" s="898"/>
      <c r="H25" s="899"/>
      <c r="I25" s="920" t="str">
        <f>"令和 "&amp;'入力シート'!F22&amp;" 年 "&amp;'入力シート'!H22&amp;" 月 "&amp;'入力シート'!J22&amp;" 日"</f>
        <v>令和 ○○ 年 ○○ 月 ○○ 日</v>
      </c>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1"/>
      <c r="AI25" s="922"/>
    </row>
    <row r="26" spans="1:35" ht="13.5">
      <c r="A26" s="897"/>
      <c r="B26" s="898"/>
      <c r="C26" s="898"/>
      <c r="D26" s="898"/>
      <c r="E26" s="898"/>
      <c r="F26" s="898"/>
      <c r="G26" s="898"/>
      <c r="H26" s="899"/>
      <c r="I26" s="920"/>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2"/>
    </row>
    <row r="27" spans="1:35" ht="15.75" customHeight="1">
      <c r="A27" s="897" t="s">
        <v>774</v>
      </c>
      <c r="B27" s="898"/>
      <c r="C27" s="898"/>
      <c r="D27" s="898"/>
      <c r="E27" s="898"/>
      <c r="F27" s="898"/>
      <c r="G27" s="898"/>
      <c r="H27" s="899"/>
      <c r="I27" s="900" t="s">
        <v>772</v>
      </c>
      <c r="J27" s="901"/>
      <c r="K27" s="901"/>
      <c r="L27" s="901"/>
      <c r="M27" s="901"/>
      <c r="N27" s="901"/>
      <c r="O27" s="902" t="str">
        <f>"令和 "&amp;'入力シート'!F24&amp;" 年 "&amp;'入力シート'!H24&amp;" 月 "&amp;'入力シート'!J24&amp;" 日"</f>
        <v>令和 ○○ 年 ○○ 月 ○○ 日</v>
      </c>
      <c r="P27" s="902"/>
      <c r="Q27" s="902"/>
      <c r="R27" s="902"/>
      <c r="S27" s="902"/>
      <c r="T27" s="902"/>
      <c r="U27" s="902"/>
      <c r="V27" s="902"/>
      <c r="W27" s="902"/>
      <c r="X27" s="902"/>
      <c r="Y27" s="902"/>
      <c r="Z27" s="902"/>
      <c r="AA27" s="902"/>
      <c r="AB27" s="902"/>
      <c r="AC27" s="902"/>
      <c r="AD27" s="902"/>
      <c r="AE27" s="902"/>
      <c r="AF27" s="902"/>
      <c r="AG27" s="902"/>
      <c r="AH27" s="902"/>
      <c r="AI27" s="903"/>
    </row>
    <row r="28" spans="1:35" ht="15.75" customHeight="1">
      <c r="A28" s="897"/>
      <c r="B28" s="898"/>
      <c r="C28" s="898"/>
      <c r="D28" s="898"/>
      <c r="E28" s="898"/>
      <c r="F28" s="898"/>
      <c r="G28" s="898"/>
      <c r="H28" s="899"/>
      <c r="I28" s="904" t="s">
        <v>771</v>
      </c>
      <c r="J28" s="905"/>
      <c r="K28" s="905"/>
      <c r="L28" s="905"/>
      <c r="M28" s="905"/>
      <c r="N28" s="905"/>
      <c r="O28" s="906" t="str">
        <f>"令和 "&amp;'入力シート'!F25&amp;" 年 "&amp;'入力シート'!H25&amp;" 月 "&amp;'入力シート'!J25&amp;" 日"</f>
        <v>令和 ○○ 年 ○○ 月 ○○ 日</v>
      </c>
      <c r="P28" s="906"/>
      <c r="Q28" s="906"/>
      <c r="R28" s="906"/>
      <c r="S28" s="906"/>
      <c r="T28" s="906"/>
      <c r="U28" s="906"/>
      <c r="V28" s="906"/>
      <c r="W28" s="906"/>
      <c r="X28" s="906"/>
      <c r="Y28" s="906"/>
      <c r="Z28" s="906"/>
      <c r="AA28" s="906"/>
      <c r="AB28" s="906"/>
      <c r="AC28" s="906"/>
      <c r="AD28" s="906"/>
      <c r="AE28" s="906"/>
      <c r="AF28" s="906"/>
      <c r="AG28" s="906"/>
      <c r="AH28" s="906"/>
      <c r="AI28" s="907"/>
    </row>
    <row r="29" spans="1:35" ht="15.75" customHeight="1">
      <c r="A29" s="897" t="s">
        <v>773</v>
      </c>
      <c r="B29" s="898"/>
      <c r="C29" s="898"/>
      <c r="D29" s="898"/>
      <c r="E29" s="898"/>
      <c r="F29" s="898"/>
      <c r="G29" s="898"/>
      <c r="H29" s="899"/>
      <c r="I29" s="900" t="s">
        <v>772</v>
      </c>
      <c r="J29" s="901"/>
      <c r="K29" s="901"/>
      <c r="L29" s="901"/>
      <c r="M29" s="901"/>
      <c r="N29" s="901"/>
      <c r="O29" s="902" t="str">
        <f>+O27</f>
        <v>令和 ○○ 年 ○○ 月 ○○ 日</v>
      </c>
      <c r="P29" s="902"/>
      <c r="Q29" s="902"/>
      <c r="R29" s="902"/>
      <c r="S29" s="902"/>
      <c r="T29" s="902"/>
      <c r="U29" s="902"/>
      <c r="V29" s="902"/>
      <c r="W29" s="902"/>
      <c r="X29" s="902"/>
      <c r="Y29" s="902"/>
      <c r="Z29" s="902"/>
      <c r="AA29" s="902"/>
      <c r="AB29" s="902"/>
      <c r="AC29" s="902"/>
      <c r="AD29" s="902"/>
      <c r="AE29" s="902"/>
      <c r="AF29" s="902"/>
      <c r="AG29" s="902"/>
      <c r="AH29" s="902"/>
      <c r="AI29" s="903"/>
    </row>
    <row r="30" spans="1:35" ht="15.75" customHeight="1">
      <c r="A30" s="897"/>
      <c r="B30" s="898"/>
      <c r="C30" s="898"/>
      <c r="D30" s="898"/>
      <c r="E30" s="898"/>
      <c r="F30" s="898"/>
      <c r="G30" s="898"/>
      <c r="H30" s="899"/>
      <c r="I30" s="904" t="s">
        <v>771</v>
      </c>
      <c r="J30" s="905"/>
      <c r="K30" s="905"/>
      <c r="L30" s="905"/>
      <c r="M30" s="905"/>
      <c r="N30" s="905"/>
      <c r="O30" s="906" t="s">
        <v>787</v>
      </c>
      <c r="P30" s="906"/>
      <c r="Q30" s="906"/>
      <c r="R30" s="906"/>
      <c r="S30" s="906"/>
      <c r="T30" s="906"/>
      <c r="U30" s="906"/>
      <c r="V30" s="906"/>
      <c r="W30" s="906"/>
      <c r="X30" s="906"/>
      <c r="Y30" s="906"/>
      <c r="Z30" s="906"/>
      <c r="AA30" s="906"/>
      <c r="AB30" s="906"/>
      <c r="AC30" s="906"/>
      <c r="AD30" s="906"/>
      <c r="AE30" s="906"/>
      <c r="AF30" s="906"/>
      <c r="AG30" s="906"/>
      <c r="AH30" s="906"/>
      <c r="AI30" s="907"/>
    </row>
    <row r="31" spans="1:35" ht="13.5">
      <c r="A31" s="897" t="s">
        <v>770</v>
      </c>
      <c r="B31" s="898"/>
      <c r="C31" s="898"/>
      <c r="D31" s="898"/>
      <c r="E31" s="898"/>
      <c r="F31" s="898"/>
      <c r="G31" s="898"/>
      <c r="H31" s="899"/>
      <c r="I31" s="908"/>
      <c r="J31" s="909"/>
      <c r="K31" s="909"/>
      <c r="L31" s="909"/>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10"/>
    </row>
    <row r="32" spans="1:35" ht="13.5">
      <c r="A32" s="897"/>
      <c r="B32" s="898"/>
      <c r="C32" s="898"/>
      <c r="D32" s="898"/>
      <c r="E32" s="898"/>
      <c r="F32" s="898"/>
      <c r="G32" s="898"/>
      <c r="H32" s="899"/>
      <c r="I32" s="911"/>
      <c r="J32" s="912"/>
      <c r="K32" s="912"/>
      <c r="L32" s="912"/>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3"/>
    </row>
    <row r="33" spans="1:35" ht="13.5">
      <c r="A33" s="897"/>
      <c r="B33" s="898"/>
      <c r="C33" s="898"/>
      <c r="D33" s="898"/>
      <c r="E33" s="898"/>
      <c r="F33" s="898"/>
      <c r="G33" s="898"/>
      <c r="H33" s="899"/>
      <c r="I33" s="911"/>
      <c r="J33" s="912"/>
      <c r="K33" s="912"/>
      <c r="L33" s="912"/>
      <c r="M33" s="912"/>
      <c r="N33" s="912"/>
      <c r="O33" s="912"/>
      <c r="P33" s="912"/>
      <c r="Q33" s="912"/>
      <c r="R33" s="912"/>
      <c r="S33" s="912"/>
      <c r="T33" s="912"/>
      <c r="U33" s="912"/>
      <c r="V33" s="912"/>
      <c r="W33" s="912"/>
      <c r="X33" s="912"/>
      <c r="Y33" s="912"/>
      <c r="Z33" s="912"/>
      <c r="AA33" s="912"/>
      <c r="AB33" s="912"/>
      <c r="AC33" s="912"/>
      <c r="AD33" s="912"/>
      <c r="AE33" s="912"/>
      <c r="AF33" s="912"/>
      <c r="AG33" s="912"/>
      <c r="AH33" s="912"/>
      <c r="AI33" s="913"/>
    </row>
    <row r="34" spans="1:35" ht="13.5">
      <c r="A34" s="897"/>
      <c r="B34" s="898"/>
      <c r="C34" s="898"/>
      <c r="D34" s="898"/>
      <c r="E34" s="898"/>
      <c r="F34" s="898"/>
      <c r="G34" s="898"/>
      <c r="H34" s="899"/>
      <c r="I34" s="911"/>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c r="AH34" s="912"/>
      <c r="AI34" s="913"/>
    </row>
    <row r="35" spans="1:35" ht="13.5">
      <c r="A35" s="897"/>
      <c r="B35" s="898"/>
      <c r="C35" s="898"/>
      <c r="D35" s="898"/>
      <c r="E35" s="898"/>
      <c r="F35" s="898"/>
      <c r="G35" s="898"/>
      <c r="H35" s="899"/>
      <c r="I35" s="911"/>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3"/>
    </row>
    <row r="36" spans="1:35" ht="13.5">
      <c r="A36" s="897"/>
      <c r="B36" s="898"/>
      <c r="C36" s="898"/>
      <c r="D36" s="898"/>
      <c r="E36" s="898"/>
      <c r="F36" s="898"/>
      <c r="G36" s="898"/>
      <c r="H36" s="899"/>
      <c r="I36" s="911"/>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3"/>
    </row>
    <row r="37" spans="1:35" ht="13.5">
      <c r="A37" s="897"/>
      <c r="B37" s="898"/>
      <c r="C37" s="898"/>
      <c r="D37" s="898"/>
      <c r="E37" s="898"/>
      <c r="F37" s="898"/>
      <c r="G37" s="898"/>
      <c r="H37" s="899"/>
      <c r="I37" s="911"/>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c r="AG37" s="912"/>
      <c r="AH37" s="912"/>
      <c r="AI37" s="913"/>
    </row>
    <row r="38" spans="1:35" ht="13.5">
      <c r="A38" s="897"/>
      <c r="B38" s="898"/>
      <c r="C38" s="898"/>
      <c r="D38" s="898"/>
      <c r="E38" s="898"/>
      <c r="F38" s="898"/>
      <c r="G38" s="898"/>
      <c r="H38" s="899"/>
      <c r="I38" s="911"/>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3"/>
    </row>
    <row r="39" spans="1:35" ht="13.5">
      <c r="A39" s="897"/>
      <c r="B39" s="898"/>
      <c r="C39" s="898"/>
      <c r="D39" s="898"/>
      <c r="E39" s="898"/>
      <c r="F39" s="898"/>
      <c r="G39" s="898"/>
      <c r="H39" s="899"/>
      <c r="I39" s="914"/>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6"/>
    </row>
    <row r="41" spans="1:35" ht="13.5">
      <c r="A41" s="377"/>
      <c r="B41" s="377"/>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row>
    <row r="43" ht="13.5">
      <c r="B43" s="374" t="s">
        <v>769</v>
      </c>
    </row>
    <row r="44" spans="2:5" ht="13.5">
      <c r="B44" s="374"/>
      <c r="C44" s="376"/>
      <c r="D44" s="373">
        <v>1</v>
      </c>
      <c r="E44" s="373" t="s">
        <v>768</v>
      </c>
    </row>
    <row r="45" spans="2:33" ht="13.5">
      <c r="B45" s="374"/>
      <c r="E45" s="373" t="s">
        <v>767</v>
      </c>
      <c r="F45" s="895" t="s">
        <v>766</v>
      </c>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row>
    <row r="46" spans="2:33" ht="13.5">
      <c r="B46" s="374"/>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row>
    <row r="47" spans="2:33" ht="13.5">
      <c r="B47" s="374"/>
      <c r="E47" s="373" t="s">
        <v>765</v>
      </c>
      <c r="F47" s="896" t="s">
        <v>764</v>
      </c>
      <c r="G47" s="896"/>
      <c r="H47" s="896"/>
      <c r="I47" s="896"/>
      <c r="J47" s="896"/>
      <c r="K47" s="896"/>
      <c r="L47" s="375"/>
      <c r="M47" s="375"/>
      <c r="N47" s="375"/>
      <c r="O47" s="375"/>
      <c r="P47" s="375"/>
      <c r="Q47" s="375"/>
      <c r="R47" s="375"/>
      <c r="S47" s="375"/>
      <c r="T47" s="375"/>
      <c r="U47" s="375"/>
      <c r="V47" s="375"/>
      <c r="W47" s="375"/>
      <c r="X47" s="375"/>
      <c r="Y47" s="375"/>
      <c r="Z47" s="375"/>
      <c r="AA47" s="375"/>
      <c r="AB47" s="375"/>
      <c r="AC47" s="375"/>
      <c r="AD47" s="375"/>
      <c r="AE47" s="375"/>
      <c r="AF47" s="375"/>
      <c r="AG47" s="375"/>
    </row>
    <row r="48" spans="2:33" ht="13.5">
      <c r="B48" s="374"/>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row>
    <row r="49" ht="13.5">
      <c r="B49" s="374"/>
    </row>
    <row r="50" spans="2:5" ht="13.5">
      <c r="B50" s="374"/>
      <c r="D50" s="373">
        <v>2</v>
      </c>
      <c r="E50" s="373" t="s">
        <v>763</v>
      </c>
    </row>
  </sheetData>
  <sheetProtection/>
  <mergeCells count="24">
    <mergeCell ref="A21:AI21"/>
    <mergeCell ref="AA3:AI3"/>
    <mergeCell ref="S9:U9"/>
    <mergeCell ref="S10:U10"/>
    <mergeCell ref="S11:U11"/>
    <mergeCell ref="A13:AI13"/>
    <mergeCell ref="A23:H24"/>
    <mergeCell ref="I23:AI24"/>
    <mergeCell ref="A25:H26"/>
    <mergeCell ref="I25:AI26"/>
    <mergeCell ref="A27:H28"/>
    <mergeCell ref="I27:N27"/>
    <mergeCell ref="O27:AI27"/>
    <mergeCell ref="I28:N28"/>
    <mergeCell ref="O28:AI28"/>
    <mergeCell ref="F45:AG46"/>
    <mergeCell ref="F47:K47"/>
    <mergeCell ref="A29:H30"/>
    <mergeCell ref="I29:N29"/>
    <mergeCell ref="O29:AI29"/>
    <mergeCell ref="I30:N30"/>
    <mergeCell ref="O30:AI30"/>
    <mergeCell ref="A31:H39"/>
    <mergeCell ref="I31:AI39"/>
  </mergeCells>
  <printOptions horizontalCentered="1" verticalCentered="1"/>
  <pageMargins left="0.7" right="0.7" top="0.75" bottom="0.75" header="0.3" footer="0.3"/>
  <pageSetup blackAndWhite="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sheetPr>
    <tabColor rgb="FF00B0F0"/>
  </sheetPr>
  <dimension ref="A3:IJ37"/>
  <sheetViews>
    <sheetView tabSelected="1" view="pageBreakPreview" zoomScale="90" zoomScaleSheetLayoutView="90" zoomScalePageLayoutView="0" workbookViewId="0" topLeftCell="A1">
      <selection activeCell="K13" sqref="K13"/>
    </sheetView>
  </sheetViews>
  <sheetFormatPr defaultColWidth="6.75390625" defaultRowHeight="21" customHeight="1"/>
  <cols>
    <col min="1" max="12" width="7.625" style="29" customWidth="1"/>
    <col min="13" max="16384" width="6.75390625" style="29" customWidth="1"/>
  </cols>
  <sheetData>
    <row r="1" s="26" customFormat="1" ht="24" customHeight="1"/>
    <row r="2" s="26" customFormat="1" ht="24" customHeight="1"/>
    <row r="3" spans="2:13" ht="24" customHeight="1">
      <c r="B3" s="530" t="s">
        <v>677</v>
      </c>
      <c r="C3" s="530"/>
      <c r="D3" s="530"/>
      <c r="E3" s="530"/>
      <c r="F3" s="530"/>
      <c r="G3" s="530"/>
      <c r="H3" s="530"/>
      <c r="I3" s="530"/>
      <c r="J3" s="530"/>
      <c r="K3" s="530"/>
      <c r="L3" s="409"/>
      <c r="M3" s="409"/>
    </row>
    <row r="4" spans="1:12" ht="24" customHeight="1">
      <c r="A4" s="204"/>
      <c r="B4" s="204"/>
      <c r="C4" s="204"/>
      <c r="D4" s="204"/>
      <c r="E4" s="204"/>
      <c r="F4" s="204"/>
      <c r="G4" s="204"/>
      <c r="H4" s="204"/>
      <c r="I4" s="204"/>
      <c r="J4" s="204"/>
      <c r="K4" s="204"/>
      <c r="L4" s="204"/>
    </row>
    <row r="5" spans="1:12" ht="24" customHeight="1">
      <c r="A5" s="934" t="s">
        <v>686</v>
      </c>
      <c r="B5" s="935"/>
      <c r="C5" s="212" t="str">
        <f>"　"&amp;'入力シート'!C17</f>
        <v>　○○修繕</v>
      </c>
      <c r="D5" s="65"/>
      <c r="E5" s="65"/>
      <c r="F5" s="65"/>
      <c r="G5" s="65"/>
      <c r="H5" s="65"/>
      <c r="I5" s="65"/>
      <c r="J5" s="65"/>
      <c r="K5" s="65"/>
      <c r="L5" s="197"/>
    </row>
    <row r="6" spans="1:12" s="36" customFormat="1" ht="24" customHeight="1">
      <c r="A6" s="934" t="s">
        <v>448</v>
      </c>
      <c r="B6" s="935"/>
      <c r="C6" s="210" t="s">
        <v>657</v>
      </c>
      <c r="D6" s="209"/>
      <c r="E6" s="209"/>
      <c r="F6" s="251"/>
      <c r="G6" s="251"/>
      <c r="H6" s="251"/>
      <c r="I6" s="210"/>
      <c r="J6" s="195"/>
      <c r="K6" s="195"/>
      <c r="L6" s="207"/>
    </row>
    <row r="7" spans="1:12" ht="24" customHeight="1">
      <c r="A7" s="250" t="s">
        <v>447</v>
      </c>
      <c r="B7" s="211"/>
      <c r="C7" s="249" t="s">
        <v>216</v>
      </c>
      <c r="D7" s="208"/>
      <c r="E7" s="253" t="s">
        <v>215</v>
      </c>
      <c r="F7" s="220"/>
      <c r="G7" s="927" t="s">
        <v>199</v>
      </c>
      <c r="H7" s="928"/>
      <c r="I7" s="213" t="str">
        <f>"　"&amp;'入力シート'!C8</f>
        <v>　機械　一郎</v>
      </c>
      <c r="J7" s="195"/>
      <c r="K7" s="195"/>
      <c r="L7" s="207"/>
    </row>
    <row r="8" spans="1:11" ht="24" customHeight="1">
      <c r="A8" s="31"/>
      <c r="B8" s="31"/>
      <c r="C8" s="31"/>
      <c r="D8" s="31"/>
      <c r="E8" s="31"/>
      <c r="F8" s="31"/>
      <c r="G8" s="31"/>
      <c r="H8" s="31"/>
      <c r="I8" s="31"/>
      <c r="J8" s="31"/>
      <c r="K8" s="31"/>
    </row>
    <row r="9" spans="1:12" ht="24" customHeight="1">
      <c r="A9" s="927" t="s">
        <v>217</v>
      </c>
      <c r="B9" s="930"/>
      <c r="C9" s="927" t="s">
        <v>218</v>
      </c>
      <c r="D9" s="936"/>
      <c r="E9" s="936"/>
      <c r="F9" s="936"/>
      <c r="G9" s="936"/>
      <c r="H9" s="930"/>
      <c r="I9" s="927" t="s">
        <v>219</v>
      </c>
      <c r="J9" s="936"/>
      <c r="K9" s="936"/>
      <c r="L9" s="930"/>
    </row>
    <row r="10" spans="1:12" ht="24" customHeight="1">
      <c r="A10" s="196"/>
      <c r="B10" s="197"/>
      <c r="C10" s="31"/>
      <c r="D10" s="31"/>
      <c r="E10" s="31"/>
      <c r="F10" s="31"/>
      <c r="G10" s="65"/>
      <c r="H10" s="197"/>
      <c r="I10" s="931" t="s">
        <v>220</v>
      </c>
      <c r="J10" s="932"/>
      <c r="K10" s="932"/>
      <c r="L10" s="933"/>
    </row>
    <row r="11" spans="1:12" ht="24" customHeight="1">
      <c r="A11" s="196"/>
      <c r="B11" s="198"/>
      <c r="G11" s="31"/>
      <c r="H11" s="198"/>
      <c r="I11" s="31"/>
      <c r="J11" s="31"/>
      <c r="K11" s="31"/>
      <c r="L11" s="198"/>
    </row>
    <row r="12" spans="1:12" ht="24" customHeight="1">
      <c r="A12" s="196"/>
      <c r="B12" s="198"/>
      <c r="G12" s="31"/>
      <c r="H12" s="198"/>
      <c r="I12" s="31"/>
      <c r="J12" s="31"/>
      <c r="K12" s="31"/>
      <c r="L12" s="198"/>
    </row>
    <row r="13" spans="1:12" ht="24" customHeight="1">
      <c r="A13" s="252"/>
      <c r="B13" s="198"/>
      <c r="G13" s="31"/>
      <c r="H13" s="198"/>
      <c r="I13" s="31"/>
      <c r="J13" s="31"/>
      <c r="K13" s="31"/>
      <c r="L13" s="198"/>
    </row>
    <row r="14" spans="1:12" ht="24" customHeight="1">
      <c r="A14" s="252"/>
      <c r="B14" s="198"/>
      <c r="G14" s="31"/>
      <c r="H14" s="198"/>
      <c r="I14" s="31"/>
      <c r="J14" s="31"/>
      <c r="K14" s="31"/>
      <c r="L14" s="198"/>
    </row>
    <row r="15" spans="1:12" ht="24" customHeight="1">
      <c r="A15" s="196"/>
      <c r="B15" s="198"/>
      <c r="G15" s="31"/>
      <c r="H15" s="198"/>
      <c r="I15" s="31"/>
      <c r="J15" s="31"/>
      <c r="K15" s="31"/>
      <c r="L15" s="198"/>
    </row>
    <row r="16" spans="1:12" ht="24" customHeight="1">
      <c r="A16" s="252"/>
      <c r="B16" s="198"/>
      <c r="G16" s="31"/>
      <c r="H16" s="198"/>
      <c r="I16" s="31"/>
      <c r="J16" s="31"/>
      <c r="K16" s="31"/>
      <c r="L16" s="198"/>
    </row>
    <row r="17" spans="1:12" ht="24" customHeight="1">
      <c r="A17" s="252"/>
      <c r="B17" s="198"/>
      <c r="G17" s="31"/>
      <c r="H17" s="198"/>
      <c r="I17" s="31"/>
      <c r="J17" s="31"/>
      <c r="K17" s="31"/>
      <c r="L17" s="198"/>
    </row>
    <row r="18" spans="1:12" ht="24" customHeight="1">
      <c r="A18" s="252"/>
      <c r="B18" s="198"/>
      <c r="G18" s="31"/>
      <c r="H18" s="198"/>
      <c r="I18" s="31"/>
      <c r="J18" s="31"/>
      <c r="K18" s="31"/>
      <c r="L18" s="198"/>
    </row>
    <row r="19" spans="1:12" ht="24" customHeight="1">
      <c r="A19" s="196"/>
      <c r="B19" s="198"/>
      <c r="G19" s="31"/>
      <c r="H19" s="198"/>
      <c r="I19" s="31"/>
      <c r="J19" s="31"/>
      <c r="K19" s="31"/>
      <c r="L19" s="198"/>
    </row>
    <row r="20" spans="1:12" ht="24" customHeight="1">
      <c r="A20" s="252"/>
      <c r="B20" s="198"/>
      <c r="G20" s="31"/>
      <c r="H20" s="198"/>
      <c r="I20" s="31"/>
      <c r="J20" s="31"/>
      <c r="K20" s="31"/>
      <c r="L20" s="198"/>
    </row>
    <row r="21" spans="1:12" ht="24" customHeight="1">
      <c r="A21" s="252"/>
      <c r="B21" s="198"/>
      <c r="G21" s="31"/>
      <c r="H21" s="198"/>
      <c r="I21" s="31"/>
      <c r="J21" s="31"/>
      <c r="K21" s="31"/>
      <c r="L21" s="198"/>
    </row>
    <row r="22" spans="1:12" ht="24" customHeight="1">
      <c r="A22" s="252"/>
      <c r="B22" s="198"/>
      <c r="G22" s="31"/>
      <c r="H22" s="198"/>
      <c r="I22" s="31"/>
      <c r="J22" s="31"/>
      <c r="K22" s="31"/>
      <c r="L22" s="198"/>
    </row>
    <row r="23" spans="1:12" ht="24" customHeight="1">
      <c r="A23" s="252"/>
      <c r="B23" s="198"/>
      <c r="G23" s="31"/>
      <c r="H23" s="198"/>
      <c r="I23" s="31"/>
      <c r="J23" s="31"/>
      <c r="K23" s="31"/>
      <c r="L23" s="198"/>
    </row>
    <row r="24" spans="1:244" s="42" customFormat="1" ht="24" customHeight="1">
      <c r="A24" s="199"/>
      <c r="B24" s="200"/>
      <c r="H24" s="200"/>
      <c r="L24" s="200"/>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row>
    <row r="25" spans="1:12" s="38" customFormat="1" ht="24" customHeight="1">
      <c r="A25" s="927" t="s">
        <v>221</v>
      </c>
      <c r="B25" s="928"/>
      <c r="C25" s="219" t="s">
        <v>222</v>
      </c>
      <c r="D25" s="220" t="s">
        <v>223</v>
      </c>
      <c r="E25" s="927" t="s">
        <v>224</v>
      </c>
      <c r="F25" s="928"/>
      <c r="G25" s="219" t="s">
        <v>222</v>
      </c>
      <c r="H25" s="220" t="s">
        <v>223</v>
      </c>
      <c r="I25" s="927" t="s">
        <v>224</v>
      </c>
      <c r="J25" s="928"/>
      <c r="K25" s="219" t="s">
        <v>222</v>
      </c>
      <c r="L25" s="220" t="s">
        <v>223</v>
      </c>
    </row>
    <row r="26" spans="1:12" ht="24" customHeight="1">
      <c r="A26" s="927" t="s">
        <v>225</v>
      </c>
      <c r="B26" s="928"/>
      <c r="C26" s="201"/>
      <c r="D26" s="202"/>
      <c r="E26" s="927" t="s">
        <v>226</v>
      </c>
      <c r="F26" s="928"/>
      <c r="G26" s="201"/>
      <c r="H26" s="202"/>
      <c r="I26" s="927" t="s">
        <v>227</v>
      </c>
      <c r="J26" s="928"/>
      <c r="K26" s="201"/>
      <c r="L26" s="202"/>
    </row>
    <row r="27" spans="1:12" ht="24" customHeight="1">
      <c r="A27" s="927" t="s">
        <v>658</v>
      </c>
      <c r="B27" s="928"/>
      <c r="C27" s="201"/>
      <c r="D27" s="202"/>
      <c r="E27" s="927" t="s">
        <v>659</v>
      </c>
      <c r="F27" s="928"/>
      <c r="G27" s="201"/>
      <c r="H27" s="202"/>
      <c r="I27" s="927" t="s">
        <v>660</v>
      </c>
      <c r="J27" s="928"/>
      <c r="K27" s="201"/>
      <c r="L27" s="202"/>
    </row>
    <row r="28" spans="1:12" ht="24" customHeight="1">
      <c r="A28" s="927" t="s">
        <v>661</v>
      </c>
      <c r="B28" s="928"/>
      <c r="C28" s="201"/>
      <c r="D28" s="202"/>
      <c r="E28" s="927" t="s">
        <v>228</v>
      </c>
      <c r="F28" s="928"/>
      <c r="G28" s="201"/>
      <c r="H28" s="202"/>
      <c r="I28" s="927" t="s">
        <v>662</v>
      </c>
      <c r="J28" s="928"/>
      <c r="K28" s="201"/>
      <c r="L28" s="202"/>
    </row>
    <row r="29" spans="1:12" ht="24" customHeight="1">
      <c r="A29" s="927" t="s">
        <v>663</v>
      </c>
      <c r="B29" s="928"/>
      <c r="C29" s="201"/>
      <c r="D29" s="202"/>
      <c r="E29" s="927" t="s">
        <v>229</v>
      </c>
      <c r="F29" s="928"/>
      <c r="G29" s="201"/>
      <c r="H29" s="202"/>
      <c r="I29" s="927" t="s">
        <v>230</v>
      </c>
      <c r="J29" s="928"/>
      <c r="K29" s="201"/>
      <c r="L29" s="202"/>
    </row>
    <row r="30" spans="1:12" ht="24" customHeight="1">
      <c r="A30" s="927" t="s">
        <v>664</v>
      </c>
      <c r="B30" s="928"/>
      <c r="C30" s="201"/>
      <c r="D30" s="202"/>
      <c r="E30" s="927" t="s">
        <v>665</v>
      </c>
      <c r="F30" s="928"/>
      <c r="G30" s="201"/>
      <c r="H30" s="202"/>
      <c r="I30" s="927" t="s">
        <v>231</v>
      </c>
      <c r="J30" s="928"/>
      <c r="K30" s="201"/>
      <c r="L30" s="202"/>
    </row>
    <row r="31" spans="1:12" ht="24" customHeight="1">
      <c r="A31" s="927" t="s">
        <v>666</v>
      </c>
      <c r="B31" s="928"/>
      <c r="C31" s="201"/>
      <c r="D31" s="202"/>
      <c r="E31" s="927" t="s">
        <v>667</v>
      </c>
      <c r="F31" s="928"/>
      <c r="G31" s="201"/>
      <c r="H31" s="202"/>
      <c r="I31" s="927" t="s">
        <v>668</v>
      </c>
      <c r="J31" s="928"/>
      <c r="K31" s="201"/>
      <c r="L31" s="202"/>
    </row>
    <row r="32" spans="1:12" ht="24" customHeight="1">
      <c r="A32" s="927" t="s">
        <v>669</v>
      </c>
      <c r="B32" s="928"/>
      <c r="C32" s="201"/>
      <c r="D32" s="202"/>
      <c r="E32" s="927" t="s">
        <v>232</v>
      </c>
      <c r="F32" s="928"/>
      <c r="G32" s="201"/>
      <c r="H32" s="202"/>
      <c r="I32" s="927" t="s">
        <v>670</v>
      </c>
      <c r="J32" s="928"/>
      <c r="K32" s="201"/>
      <c r="L32" s="202"/>
    </row>
    <row r="33" spans="1:12" ht="24" customHeight="1">
      <c r="A33" s="927" t="s">
        <v>671</v>
      </c>
      <c r="B33" s="928"/>
      <c r="C33" s="201"/>
      <c r="D33" s="202"/>
      <c r="E33" s="927" t="s">
        <v>233</v>
      </c>
      <c r="F33" s="928"/>
      <c r="G33" s="201"/>
      <c r="H33" s="202"/>
      <c r="I33" s="927" t="s">
        <v>672</v>
      </c>
      <c r="J33" s="928"/>
      <c r="K33" s="201"/>
      <c r="L33" s="202"/>
    </row>
    <row r="34" spans="1:12" ht="24" customHeight="1">
      <c r="A34" s="927" t="s">
        <v>234</v>
      </c>
      <c r="B34" s="928"/>
      <c r="C34" s="201"/>
      <c r="D34" s="202"/>
      <c r="E34" s="927" t="s">
        <v>673</v>
      </c>
      <c r="F34" s="928"/>
      <c r="G34" s="201"/>
      <c r="H34" s="202"/>
      <c r="I34" s="927" t="s">
        <v>674</v>
      </c>
      <c r="J34" s="928"/>
      <c r="K34" s="201"/>
      <c r="L34" s="202"/>
    </row>
    <row r="35" spans="1:12" ht="24" customHeight="1">
      <c r="A35" s="927" t="s">
        <v>235</v>
      </c>
      <c r="B35" s="928"/>
      <c r="C35" s="201"/>
      <c r="D35" s="202"/>
      <c r="E35" s="927" t="s">
        <v>236</v>
      </c>
      <c r="F35" s="928"/>
      <c r="G35" s="201"/>
      <c r="H35" s="202"/>
      <c r="I35" s="927" t="s">
        <v>675</v>
      </c>
      <c r="J35" s="928"/>
      <c r="K35" s="201"/>
      <c r="L35" s="202"/>
    </row>
    <row r="36" spans="1:12" ht="24" customHeight="1">
      <c r="A36" s="927" t="s">
        <v>676</v>
      </c>
      <c r="B36" s="928"/>
      <c r="C36" s="201"/>
      <c r="D36" s="202"/>
      <c r="E36" s="927"/>
      <c r="F36" s="928"/>
      <c r="G36" s="201"/>
      <c r="H36" s="202"/>
      <c r="I36" s="927"/>
      <c r="J36" s="928"/>
      <c r="K36" s="201"/>
      <c r="L36" s="202"/>
    </row>
    <row r="37" spans="1:12" ht="24" customHeight="1">
      <c r="A37" s="929"/>
      <c r="B37" s="929"/>
      <c r="C37" s="65"/>
      <c r="D37" s="927" t="s">
        <v>237</v>
      </c>
      <c r="E37" s="930"/>
      <c r="F37" s="203">
        <f>L37-I37</f>
        <v>0</v>
      </c>
      <c r="G37" s="927" t="s">
        <v>238</v>
      </c>
      <c r="H37" s="930"/>
      <c r="I37" s="203">
        <f>SUM(C26:C36,G26:G36,K26:K36)</f>
        <v>0</v>
      </c>
      <c r="J37" s="927" t="s">
        <v>239</v>
      </c>
      <c r="K37" s="930"/>
      <c r="L37" s="203">
        <f>SUM(D26:D36,H26:H36,L26:L36)</f>
        <v>0</v>
      </c>
    </row>
  </sheetData>
  <sheetProtection/>
  <mergeCells count="48">
    <mergeCell ref="B3:K3"/>
    <mergeCell ref="A5:B5"/>
    <mergeCell ref="G7:H7"/>
    <mergeCell ref="A9:B9"/>
    <mergeCell ref="A6:B6"/>
    <mergeCell ref="I9:L9"/>
    <mergeCell ref="C9:H9"/>
    <mergeCell ref="I10:L10"/>
    <mergeCell ref="A26:B26"/>
    <mergeCell ref="E26:F26"/>
    <mergeCell ref="I26:J26"/>
    <mergeCell ref="A27:B27"/>
    <mergeCell ref="E27:F27"/>
    <mergeCell ref="I27:J27"/>
    <mergeCell ref="A25:B25"/>
    <mergeCell ref="E25:F25"/>
    <mergeCell ref="I25:J25"/>
    <mergeCell ref="A28:B28"/>
    <mergeCell ref="E28:F28"/>
    <mergeCell ref="I28:J28"/>
    <mergeCell ref="A29:B29"/>
    <mergeCell ref="E29:F29"/>
    <mergeCell ref="I29:J29"/>
    <mergeCell ref="A30:B30"/>
    <mergeCell ref="E30:F30"/>
    <mergeCell ref="I30:J30"/>
    <mergeCell ref="A31:B31"/>
    <mergeCell ref="E31:F31"/>
    <mergeCell ref="I31:J31"/>
    <mergeCell ref="A32:B32"/>
    <mergeCell ref="E32:F32"/>
    <mergeCell ref="I32:J32"/>
    <mergeCell ref="A33:B33"/>
    <mergeCell ref="E33:F33"/>
    <mergeCell ref="I33:J33"/>
    <mergeCell ref="A34:B34"/>
    <mergeCell ref="E34:F34"/>
    <mergeCell ref="I34:J34"/>
    <mergeCell ref="A35:B35"/>
    <mergeCell ref="E35:F35"/>
    <mergeCell ref="I35:J35"/>
    <mergeCell ref="A36:B36"/>
    <mergeCell ref="E36:F36"/>
    <mergeCell ref="I36:J36"/>
    <mergeCell ref="A37:B37"/>
    <mergeCell ref="D37:E37"/>
    <mergeCell ref="G37:H37"/>
    <mergeCell ref="J37:K37"/>
  </mergeCells>
  <printOptions horizontalCentered="1" verticalCentered="1"/>
  <pageMargins left="0.7874015748031497" right="0.7874015748031497" top="0.5905511811023623" bottom="0.5905511811023623" header="0.31496062992125984" footer="0.31496062992125984"/>
  <pageSetup blackAndWhite="1" cellComments="asDisplayed" horizontalDpi="600" verticalDpi="6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11"/>
  </sheetPr>
  <dimension ref="A1:L35"/>
  <sheetViews>
    <sheetView view="pageBreakPreview" zoomScale="70" zoomScaleSheetLayoutView="70" zoomScalePageLayoutView="0" workbookViewId="0" topLeftCell="A1">
      <selection activeCell="A1" sqref="A1"/>
    </sheetView>
  </sheetViews>
  <sheetFormatPr defaultColWidth="8.875" defaultRowHeight="13.5"/>
  <cols>
    <col min="1" max="1" width="3.875" style="106" customWidth="1"/>
    <col min="2" max="3" width="6.875" style="106" customWidth="1"/>
    <col min="4" max="6" width="8.375" style="106" customWidth="1"/>
    <col min="7" max="7" width="10.75390625" style="106" customWidth="1"/>
    <col min="8" max="11" width="8.375" style="106" customWidth="1"/>
    <col min="12" max="12" width="3.875" style="106" customWidth="1"/>
    <col min="13" max="16384" width="8.875" style="106" customWidth="1"/>
  </cols>
  <sheetData>
    <row r="1" ht="14.25">
      <c r="A1" s="177" t="s">
        <v>437</v>
      </c>
    </row>
    <row r="3" spans="1:12" ht="18.75" customHeight="1">
      <c r="A3" s="178"/>
      <c r="B3" s="179"/>
      <c r="C3" s="179"/>
      <c r="D3" s="179"/>
      <c r="E3" s="179"/>
      <c r="F3" s="179"/>
      <c r="G3" s="179"/>
      <c r="H3" s="179"/>
      <c r="I3" s="179"/>
      <c r="J3" s="179"/>
      <c r="K3" s="179"/>
      <c r="L3" s="180"/>
    </row>
    <row r="4" spans="1:12" ht="37.5" customHeight="1">
      <c r="A4" s="181"/>
      <c r="B4" s="946" t="s">
        <v>253</v>
      </c>
      <c r="C4" s="946"/>
      <c r="D4" s="946"/>
      <c r="E4" s="946"/>
      <c r="F4" s="946"/>
      <c r="G4" s="946"/>
      <c r="H4" s="946"/>
      <c r="I4" s="946"/>
      <c r="J4" s="946"/>
      <c r="K4" s="946"/>
      <c r="L4" s="182"/>
    </row>
    <row r="5" spans="1:12" ht="13.5">
      <c r="A5" s="181"/>
      <c r="B5" s="183"/>
      <c r="C5" s="183"/>
      <c r="D5" s="183"/>
      <c r="E5" s="183"/>
      <c r="F5" s="183"/>
      <c r="G5" s="183"/>
      <c r="H5" s="183"/>
      <c r="I5" s="183"/>
      <c r="J5" s="183"/>
      <c r="K5" s="183"/>
      <c r="L5" s="182"/>
    </row>
    <row r="6" spans="1:12" ht="18.75" customHeight="1">
      <c r="A6" s="181"/>
      <c r="B6" s="183"/>
      <c r="C6" s="183"/>
      <c r="D6" s="183"/>
      <c r="E6" s="183"/>
      <c r="F6" s="183"/>
      <c r="G6" s="183"/>
      <c r="H6" s="37"/>
      <c r="I6" s="37"/>
      <c r="J6" s="37"/>
      <c r="L6" s="194" t="s">
        <v>442</v>
      </c>
    </row>
    <row r="7" spans="1:12" ht="18.75" customHeight="1">
      <c r="A7" s="181"/>
      <c r="B7" s="183"/>
      <c r="C7" s="183"/>
      <c r="D7" s="183"/>
      <c r="E7" s="183"/>
      <c r="F7" s="183"/>
      <c r="G7" s="183"/>
      <c r="H7" s="183"/>
      <c r="I7" s="183"/>
      <c r="J7" s="183"/>
      <c r="K7" s="183"/>
      <c r="L7" s="182"/>
    </row>
    <row r="8" spans="1:12" ht="21" customHeight="1">
      <c r="A8" s="181"/>
      <c r="B8" s="947" t="str">
        <f>"沖縄県"&amp;'入力シート'!C19&amp;"長"</f>
        <v>沖縄県宜野湾浄化センター長</v>
      </c>
      <c r="C8" s="947"/>
      <c r="D8" s="947"/>
      <c r="E8" s="947"/>
      <c r="F8" s="38" t="s">
        <v>254</v>
      </c>
      <c r="G8" s="183"/>
      <c r="H8" s="183"/>
      <c r="I8" s="183"/>
      <c r="J8" s="183"/>
      <c r="K8" s="183"/>
      <c r="L8" s="182"/>
    </row>
    <row r="9" spans="1:12" ht="13.5">
      <c r="A9" s="181"/>
      <c r="B9" s="183"/>
      <c r="C9" s="183"/>
      <c r="D9" s="183"/>
      <c r="E9" s="183"/>
      <c r="F9" s="183"/>
      <c r="G9" s="183"/>
      <c r="H9" s="183"/>
      <c r="I9" s="183"/>
      <c r="J9" s="183"/>
      <c r="K9" s="183"/>
      <c r="L9" s="182"/>
    </row>
    <row r="10" spans="1:12" ht="13.5">
      <c r="A10" s="181"/>
      <c r="B10" s="183"/>
      <c r="C10" s="183"/>
      <c r="D10" s="183"/>
      <c r="E10" s="183"/>
      <c r="F10" s="183"/>
      <c r="G10" s="183"/>
      <c r="H10" s="183"/>
      <c r="I10" s="183"/>
      <c r="J10" s="183"/>
      <c r="K10" s="183"/>
      <c r="L10" s="182"/>
    </row>
    <row r="11" spans="1:12" ht="21" customHeight="1">
      <c r="A11" s="181"/>
      <c r="B11" s="183"/>
      <c r="C11" s="184"/>
      <c r="D11" s="184"/>
      <c r="E11" s="184"/>
      <c r="F11" s="184"/>
      <c r="G11" s="187" t="s">
        <v>699</v>
      </c>
      <c r="H11" s="31" t="str">
        <f>'入力シート'!C4</f>
        <v>○○市○○△丁目△番△号</v>
      </c>
      <c r="I11" s="183"/>
      <c r="J11" s="183"/>
      <c r="K11" s="183"/>
      <c r="L11" s="182"/>
    </row>
    <row r="12" spans="1:12" ht="21" customHeight="1">
      <c r="A12" s="181"/>
      <c r="B12" s="183"/>
      <c r="C12" s="185"/>
      <c r="D12" s="185"/>
      <c r="E12" s="185"/>
      <c r="F12" s="185"/>
      <c r="G12" s="187" t="s">
        <v>700</v>
      </c>
      <c r="H12" s="31" t="str">
        <f>'入力シート'!C5</f>
        <v>○○株式会社</v>
      </c>
      <c r="I12" s="31"/>
      <c r="J12" s="31"/>
      <c r="K12" s="31"/>
      <c r="L12" s="182"/>
    </row>
    <row r="13" spans="1:12" ht="21" customHeight="1">
      <c r="A13" s="181"/>
      <c r="B13" s="183"/>
      <c r="C13" s="185"/>
      <c r="D13" s="185"/>
      <c r="E13" s="185"/>
      <c r="F13" s="185"/>
      <c r="G13" s="187" t="s">
        <v>701</v>
      </c>
      <c r="H13" s="31" t="str">
        <f>'入力シート'!C6&amp;"　　"&amp;'入力シート'!C7&amp;"　　　印"</f>
        <v>代表取締役　　建設　太郎　　　印</v>
      </c>
      <c r="I13" s="31"/>
      <c r="J13" s="31"/>
      <c r="K13" s="38"/>
      <c r="L13" s="182"/>
    </row>
    <row r="14" spans="1:12" ht="6.75" customHeight="1">
      <c r="A14" s="181"/>
      <c r="B14" s="183"/>
      <c r="C14" s="185"/>
      <c r="D14" s="185"/>
      <c r="E14" s="185"/>
      <c r="F14" s="185"/>
      <c r="G14" s="187"/>
      <c r="H14" s="31"/>
      <c r="I14" s="31"/>
      <c r="J14" s="31"/>
      <c r="K14" s="38"/>
      <c r="L14" s="182"/>
    </row>
    <row r="15" spans="1:12" ht="24.75" customHeight="1">
      <c r="A15" s="181"/>
      <c r="B15" s="183"/>
      <c r="C15" s="948"/>
      <c r="D15" s="948"/>
      <c r="E15" s="184"/>
      <c r="F15" s="186"/>
      <c r="H15" s="372" t="str">
        <f>"現場代理人　　"&amp;'入力シート'!C8&amp;""</f>
        <v>現場代理人　　機械　一郎</v>
      </c>
      <c r="I15" s="176"/>
      <c r="J15" s="31"/>
      <c r="K15" s="37"/>
      <c r="L15" s="182"/>
    </row>
    <row r="16" spans="1:12" ht="13.5">
      <c r="A16" s="181"/>
      <c r="B16" s="183"/>
      <c r="C16" s="183"/>
      <c r="D16" s="183"/>
      <c r="E16" s="183"/>
      <c r="F16" s="183"/>
      <c r="G16" s="31"/>
      <c r="H16" s="31"/>
      <c r="I16" s="31"/>
      <c r="J16" s="31"/>
      <c r="K16" s="31"/>
      <c r="L16" s="182"/>
    </row>
    <row r="17" spans="1:12" ht="13.5">
      <c r="A17" s="181"/>
      <c r="B17" s="183"/>
      <c r="C17" s="183"/>
      <c r="D17" s="183"/>
      <c r="E17" s="183"/>
      <c r="F17" s="183"/>
      <c r="G17" s="183"/>
      <c r="H17" s="183"/>
      <c r="I17" s="183"/>
      <c r="J17" s="183"/>
      <c r="K17" s="183"/>
      <c r="L17" s="182"/>
    </row>
    <row r="18" spans="1:12" ht="26.25" customHeight="1">
      <c r="A18" s="181"/>
      <c r="B18" s="31" t="s">
        <v>255</v>
      </c>
      <c r="C18" s="31"/>
      <c r="D18" s="31"/>
      <c r="E18" s="31"/>
      <c r="F18" s="31"/>
      <c r="G18" s="31"/>
      <c r="H18" s="31"/>
      <c r="I18" s="187"/>
      <c r="J18" s="183"/>
      <c r="K18" s="183"/>
      <c r="L18" s="182"/>
    </row>
    <row r="19" spans="1:12" ht="13.5" customHeight="1">
      <c r="A19" s="181"/>
      <c r="B19" s="183"/>
      <c r="C19" s="183"/>
      <c r="D19" s="183"/>
      <c r="E19" s="183"/>
      <c r="F19" s="183"/>
      <c r="G19" s="183"/>
      <c r="H19" s="183"/>
      <c r="I19" s="183"/>
      <c r="J19" s="183"/>
      <c r="K19" s="183"/>
      <c r="L19" s="182"/>
    </row>
    <row r="20" spans="1:12" ht="37.5" customHeight="1">
      <c r="A20" s="188">
        <v>1</v>
      </c>
      <c r="B20" s="938" t="s">
        <v>436</v>
      </c>
      <c r="C20" s="939"/>
      <c r="D20" s="940" t="str">
        <f>'入力シート'!C17</f>
        <v>○○修繕</v>
      </c>
      <c r="E20" s="941"/>
      <c r="F20" s="941"/>
      <c r="G20" s="941"/>
      <c r="H20" s="941"/>
      <c r="I20" s="941"/>
      <c r="J20" s="941"/>
      <c r="K20" s="941"/>
      <c r="L20" s="942"/>
    </row>
    <row r="21" spans="1:12" ht="37.5" customHeight="1">
      <c r="A21" s="188">
        <v>2</v>
      </c>
      <c r="B21" s="938" t="s">
        <v>256</v>
      </c>
      <c r="C21" s="939"/>
      <c r="D21" s="940"/>
      <c r="E21" s="941"/>
      <c r="F21" s="941"/>
      <c r="G21" s="941"/>
      <c r="H21" s="941"/>
      <c r="I21" s="941"/>
      <c r="J21" s="941"/>
      <c r="K21" s="941"/>
      <c r="L21" s="942"/>
    </row>
    <row r="22" spans="1:12" ht="37.5" customHeight="1">
      <c r="A22" s="188">
        <v>3</v>
      </c>
      <c r="B22" s="938" t="s">
        <v>257</v>
      </c>
      <c r="C22" s="939"/>
      <c r="D22" s="940"/>
      <c r="E22" s="941"/>
      <c r="F22" s="941"/>
      <c r="G22" s="941"/>
      <c r="H22" s="941"/>
      <c r="I22" s="941"/>
      <c r="J22" s="941"/>
      <c r="K22" s="941"/>
      <c r="L22" s="942"/>
    </row>
    <row r="23" spans="1:12" ht="37.5" customHeight="1">
      <c r="A23" s="188">
        <v>4</v>
      </c>
      <c r="B23" s="938" t="s">
        <v>258</v>
      </c>
      <c r="C23" s="939"/>
      <c r="D23" s="945"/>
      <c r="E23" s="941"/>
      <c r="F23" s="941"/>
      <c r="G23" s="941"/>
      <c r="H23" s="941"/>
      <c r="I23" s="941"/>
      <c r="J23" s="941"/>
      <c r="K23" s="941"/>
      <c r="L23" s="942"/>
    </row>
    <row r="24" spans="1:12" ht="37.5" customHeight="1">
      <c r="A24" s="949">
        <v>5</v>
      </c>
      <c r="B24" s="952" t="s">
        <v>259</v>
      </c>
      <c r="C24" s="953"/>
      <c r="D24" s="958"/>
      <c r="E24" s="929"/>
      <c r="F24" s="929"/>
      <c r="G24" s="929"/>
      <c r="H24" s="929"/>
      <c r="I24" s="929"/>
      <c r="J24" s="929"/>
      <c r="K24" s="929"/>
      <c r="L24" s="959"/>
    </row>
    <row r="25" spans="1:12" ht="37.5" customHeight="1">
      <c r="A25" s="950"/>
      <c r="B25" s="954"/>
      <c r="C25" s="955"/>
      <c r="D25" s="960"/>
      <c r="E25" s="532"/>
      <c r="F25" s="532"/>
      <c r="G25" s="532"/>
      <c r="H25" s="532"/>
      <c r="I25" s="532"/>
      <c r="J25" s="532"/>
      <c r="K25" s="532"/>
      <c r="L25" s="961"/>
    </row>
    <row r="26" spans="1:12" ht="37.5" customHeight="1">
      <c r="A26" s="950"/>
      <c r="B26" s="954"/>
      <c r="C26" s="955"/>
      <c r="D26" s="960"/>
      <c r="E26" s="532"/>
      <c r="F26" s="532"/>
      <c r="G26" s="532"/>
      <c r="H26" s="532"/>
      <c r="I26" s="532"/>
      <c r="J26" s="532"/>
      <c r="K26" s="532"/>
      <c r="L26" s="961"/>
    </row>
    <row r="27" spans="1:12" ht="37.5" customHeight="1">
      <c r="A27" s="951"/>
      <c r="B27" s="956"/>
      <c r="C27" s="957"/>
      <c r="D27" s="943"/>
      <c r="E27" s="531"/>
      <c r="F27" s="531"/>
      <c r="G27" s="531"/>
      <c r="H27" s="531"/>
      <c r="I27" s="531"/>
      <c r="J27" s="531"/>
      <c r="K27" s="531"/>
      <c r="L27" s="944"/>
    </row>
    <row r="28" spans="1:12" ht="13.5">
      <c r="A28" s="181"/>
      <c r="B28" s="183"/>
      <c r="C28" s="183"/>
      <c r="D28" s="183"/>
      <c r="E28" s="183"/>
      <c r="F28" s="183"/>
      <c r="G28" s="183"/>
      <c r="H28" s="183"/>
      <c r="I28" s="183"/>
      <c r="J28" s="183"/>
      <c r="K28" s="183"/>
      <c r="L28" s="182"/>
    </row>
    <row r="29" spans="1:12" ht="22.5" customHeight="1">
      <c r="A29" s="181"/>
      <c r="B29" s="937" t="s">
        <v>260</v>
      </c>
      <c r="C29" s="937"/>
      <c r="D29" s="183"/>
      <c r="E29" s="183"/>
      <c r="F29" s="183"/>
      <c r="G29" s="183"/>
      <c r="H29" s="183"/>
      <c r="I29" s="183"/>
      <c r="J29" s="183"/>
      <c r="K29" s="183"/>
      <c r="L29" s="182"/>
    </row>
    <row r="30" spans="1:12" ht="22.5" customHeight="1">
      <c r="A30" s="181"/>
      <c r="B30" s="189"/>
      <c r="C30" s="184" t="s">
        <v>261</v>
      </c>
      <c r="D30" s="184"/>
      <c r="E30" s="184"/>
      <c r="F30" s="184"/>
      <c r="G30" s="184"/>
      <c r="H30" s="184"/>
      <c r="I30" s="184"/>
      <c r="J30" s="184"/>
      <c r="K30" s="183"/>
      <c r="L30" s="182"/>
    </row>
    <row r="31" spans="1:12" ht="22.5" customHeight="1">
      <c r="A31" s="181"/>
      <c r="B31" s="190"/>
      <c r="C31" s="184" t="s">
        <v>262</v>
      </c>
      <c r="D31" s="184"/>
      <c r="E31" s="184"/>
      <c r="F31" s="184"/>
      <c r="G31" s="184"/>
      <c r="H31" s="184"/>
      <c r="I31" s="184"/>
      <c r="J31" s="184"/>
      <c r="K31" s="183"/>
      <c r="L31" s="182"/>
    </row>
    <row r="32" spans="1:12" ht="13.5">
      <c r="A32" s="181"/>
      <c r="B32" s="183"/>
      <c r="C32" s="183"/>
      <c r="D32" s="183"/>
      <c r="E32" s="183"/>
      <c r="F32" s="183"/>
      <c r="G32" s="183"/>
      <c r="H32" s="183"/>
      <c r="I32" s="183"/>
      <c r="J32" s="183"/>
      <c r="K32" s="183"/>
      <c r="L32" s="182"/>
    </row>
    <row r="33" spans="1:12" ht="13.5">
      <c r="A33" s="181"/>
      <c r="B33" s="183"/>
      <c r="C33" s="183"/>
      <c r="D33" s="183"/>
      <c r="E33" s="183"/>
      <c r="F33" s="183"/>
      <c r="G33" s="183"/>
      <c r="H33" s="183"/>
      <c r="I33" s="183"/>
      <c r="J33" s="183"/>
      <c r="K33" s="183"/>
      <c r="L33" s="182"/>
    </row>
    <row r="34" spans="1:12" ht="13.5">
      <c r="A34" s="181"/>
      <c r="B34" s="183"/>
      <c r="C34" s="183"/>
      <c r="D34" s="183"/>
      <c r="E34" s="183"/>
      <c r="F34" s="183"/>
      <c r="G34" s="183"/>
      <c r="H34" s="183"/>
      <c r="I34" s="183"/>
      <c r="J34" s="183"/>
      <c r="K34" s="183"/>
      <c r="L34" s="182"/>
    </row>
    <row r="35" spans="1:12" ht="13.5">
      <c r="A35" s="191"/>
      <c r="B35" s="192"/>
      <c r="C35" s="192"/>
      <c r="D35" s="192"/>
      <c r="E35" s="192"/>
      <c r="F35" s="192"/>
      <c r="G35" s="192"/>
      <c r="H35" s="192"/>
      <c r="I35" s="192"/>
      <c r="J35" s="192"/>
      <c r="K35" s="192"/>
      <c r="L35" s="193"/>
    </row>
  </sheetData>
  <sheetProtection/>
  <mergeCells count="18">
    <mergeCell ref="A24:A27"/>
    <mergeCell ref="B24:C27"/>
    <mergeCell ref="D24:L24"/>
    <mergeCell ref="D25:L25"/>
    <mergeCell ref="D26:L26"/>
    <mergeCell ref="B4:K4"/>
    <mergeCell ref="B8:E8"/>
    <mergeCell ref="C15:D15"/>
    <mergeCell ref="B21:C21"/>
    <mergeCell ref="D21:L21"/>
    <mergeCell ref="B29:C29"/>
    <mergeCell ref="B20:C20"/>
    <mergeCell ref="D20:L20"/>
    <mergeCell ref="D27:L27"/>
    <mergeCell ref="B22:C22"/>
    <mergeCell ref="D22:L22"/>
    <mergeCell ref="B23:C23"/>
    <mergeCell ref="D23:L23"/>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indexed="11"/>
  </sheetPr>
  <dimension ref="A2:J34"/>
  <sheetViews>
    <sheetView view="pageBreakPreview" zoomScale="80" zoomScaleSheetLayoutView="80" zoomScalePageLayoutView="0" workbookViewId="0" topLeftCell="A1">
      <selection activeCell="A1" sqref="A1"/>
    </sheetView>
  </sheetViews>
  <sheetFormatPr defaultColWidth="9.00390625" defaultRowHeight="13.5"/>
  <cols>
    <col min="1" max="1" width="4.25390625" style="25" customWidth="1"/>
    <col min="2" max="2" width="3.625" style="25" customWidth="1"/>
    <col min="3" max="3" width="2.75390625" style="25" customWidth="1"/>
    <col min="4" max="4" width="11.25390625" style="25" customWidth="1"/>
    <col min="5" max="5" width="4.50390625" style="25" customWidth="1"/>
    <col min="6" max="6" width="19.50390625" style="25" customWidth="1"/>
    <col min="7" max="7" width="12.25390625" style="25" customWidth="1"/>
    <col min="8" max="9" width="9.00390625" style="25" customWidth="1"/>
    <col min="10" max="10" width="10.625" style="25" customWidth="1"/>
    <col min="11" max="16384" width="9.00390625" style="25" customWidth="1"/>
  </cols>
  <sheetData>
    <row r="1" ht="21" customHeight="1"/>
    <row r="2" spans="1:10" ht="21" customHeight="1">
      <c r="A2" s="963" t="s">
        <v>539</v>
      </c>
      <c r="B2" s="963"/>
      <c r="C2" s="963"/>
      <c r="D2" s="963"/>
      <c r="E2" s="963"/>
      <c r="F2" s="963"/>
      <c r="G2" s="963"/>
      <c r="H2" s="963"/>
      <c r="I2" s="963"/>
      <c r="J2" s="963"/>
    </row>
    <row r="3" spans="1:10" ht="21" customHeight="1">
      <c r="A3" s="274"/>
      <c r="B3" s="274"/>
      <c r="C3" s="274"/>
      <c r="D3" s="274"/>
      <c r="E3" s="274"/>
      <c r="F3" s="274"/>
      <c r="G3" s="274"/>
      <c r="H3" s="274"/>
      <c r="I3" s="274"/>
      <c r="J3" s="274"/>
    </row>
    <row r="4" ht="21" customHeight="1">
      <c r="A4" s="25" t="str">
        <f>"　沖縄県"&amp;'入力シート'!C19&amp;"長　　殿"</f>
        <v>　沖縄県宜野湾浄化センター長　　殿</v>
      </c>
    </row>
    <row r="5" spans="7:10" ht="21" customHeight="1">
      <c r="G5" s="82" t="s">
        <v>540</v>
      </c>
      <c r="H5" s="964" t="str">
        <f>'入力シート'!C4</f>
        <v>○○市○○△丁目△番△号</v>
      </c>
      <c r="I5" s="964"/>
      <c r="J5" s="964"/>
    </row>
    <row r="6" spans="7:10" ht="21" customHeight="1">
      <c r="G6" s="82" t="s">
        <v>434</v>
      </c>
      <c r="H6" s="964" t="str">
        <f>'入力シート'!C5</f>
        <v>○○株式会社</v>
      </c>
      <c r="I6" s="964"/>
      <c r="J6" s="964"/>
    </row>
    <row r="7" spans="7:10" ht="21" customHeight="1">
      <c r="G7" s="82" t="s">
        <v>541</v>
      </c>
      <c r="H7" s="964" t="str">
        <f>'入力シート'!C6&amp;"　"&amp;'入力シート'!C7</f>
        <v>代表取締役　建設　太郎</v>
      </c>
      <c r="I7" s="964"/>
      <c r="J7" s="964"/>
    </row>
    <row r="8" spans="7:10" ht="7.5" customHeight="1">
      <c r="G8" s="275"/>
      <c r="H8" s="364"/>
      <c r="I8" s="364"/>
      <c r="J8" s="364"/>
    </row>
    <row r="9" spans="7:10" ht="21" customHeight="1">
      <c r="G9" s="276"/>
      <c r="H9" s="277" t="str">
        <f>"現場代理人　"&amp;'入力シート'!C8&amp;"　印"</f>
        <v>現場代理人　機械　一郎　印</v>
      </c>
      <c r="J9" s="158"/>
    </row>
    <row r="10" spans="7:10" ht="21" customHeight="1">
      <c r="G10" s="276"/>
      <c r="H10" s="277"/>
      <c r="J10" s="158"/>
    </row>
    <row r="11" spans="1:10" ht="24" customHeight="1">
      <c r="A11" s="274"/>
      <c r="B11" s="274"/>
      <c r="C11" s="274"/>
      <c r="D11" s="274"/>
      <c r="E11" s="274"/>
      <c r="F11" s="274"/>
      <c r="G11" s="274"/>
      <c r="H11" s="274"/>
      <c r="I11" s="274"/>
      <c r="J11" s="274"/>
    </row>
    <row r="12" spans="1:10" ht="27" customHeight="1">
      <c r="A12" s="965" t="s">
        <v>542</v>
      </c>
      <c r="B12" s="966"/>
      <c r="C12" s="966"/>
      <c r="D12" s="966"/>
      <c r="E12" s="966"/>
      <c r="F12" s="966"/>
      <c r="G12" s="966"/>
      <c r="H12" s="966"/>
      <c r="I12" s="966"/>
      <c r="J12" s="966"/>
    </row>
    <row r="13" ht="21" customHeight="1"/>
    <row r="14" ht="21" customHeight="1"/>
    <row r="15" ht="21" customHeight="1">
      <c r="B15" s="25" t="s">
        <v>240</v>
      </c>
    </row>
    <row r="16" ht="21" customHeight="1"/>
    <row r="17" spans="1:10" ht="21" customHeight="1">
      <c r="A17" s="962" t="s">
        <v>48</v>
      </c>
      <c r="B17" s="962"/>
      <c r="C17" s="962"/>
      <c r="D17" s="962"/>
      <c r="E17" s="962"/>
      <c r="F17" s="962"/>
      <c r="G17" s="962"/>
      <c r="H17" s="962"/>
      <c r="I17" s="962"/>
      <c r="J17" s="962"/>
    </row>
    <row r="18" ht="21" customHeight="1"/>
    <row r="19" spans="2:6" ht="21" customHeight="1">
      <c r="B19" s="278" t="s">
        <v>241</v>
      </c>
      <c r="C19" s="278"/>
      <c r="D19" s="24" t="s">
        <v>242</v>
      </c>
      <c r="E19" s="279"/>
      <c r="F19" s="279" t="str">
        <f>'入力シート'!C17</f>
        <v>○○修繕</v>
      </c>
    </row>
    <row r="20" spans="2:4" ht="21" customHeight="1">
      <c r="B20" s="278"/>
      <c r="C20" s="278"/>
      <c r="D20" s="24"/>
    </row>
    <row r="21" spans="2:4" ht="21" customHeight="1">
      <c r="B21" s="278"/>
      <c r="C21" s="278"/>
      <c r="D21" s="24"/>
    </row>
    <row r="22" spans="2:6" ht="21" customHeight="1">
      <c r="B22" s="278" t="s">
        <v>243</v>
      </c>
      <c r="C22" s="278"/>
      <c r="D22" s="24" t="s">
        <v>244</v>
      </c>
      <c r="F22" s="25" t="s">
        <v>543</v>
      </c>
    </row>
    <row r="23" spans="2:4" ht="21" customHeight="1">
      <c r="B23" s="278"/>
      <c r="C23" s="278"/>
      <c r="D23" s="24"/>
    </row>
    <row r="24" spans="2:4" ht="21" customHeight="1">
      <c r="B24" s="278"/>
      <c r="C24" s="278"/>
      <c r="D24" s="24"/>
    </row>
    <row r="25" spans="2:6" ht="21" customHeight="1">
      <c r="B25" s="278" t="s">
        <v>245</v>
      </c>
      <c r="C25" s="278"/>
      <c r="D25" s="24" t="s">
        <v>246</v>
      </c>
      <c r="F25" s="25" t="s">
        <v>544</v>
      </c>
    </row>
    <row r="26" spans="2:3" ht="21" customHeight="1">
      <c r="B26" s="278"/>
      <c r="C26" s="278"/>
    </row>
    <row r="27" spans="2:3" ht="21" customHeight="1">
      <c r="B27" s="278"/>
      <c r="C27" s="278"/>
    </row>
    <row r="28" spans="2:6" ht="21" customHeight="1">
      <c r="B28" s="278" t="s">
        <v>247</v>
      </c>
      <c r="C28" s="278"/>
      <c r="D28" s="24" t="s">
        <v>248</v>
      </c>
      <c r="F28" s="25" t="s">
        <v>545</v>
      </c>
    </row>
    <row r="29" spans="2:4" ht="21" customHeight="1">
      <c r="B29" s="278"/>
      <c r="C29" s="278"/>
      <c r="D29" s="24"/>
    </row>
    <row r="30" spans="2:4" ht="21" customHeight="1">
      <c r="B30" s="278"/>
      <c r="C30" s="278"/>
      <c r="D30" s="24"/>
    </row>
    <row r="31" spans="2:6" ht="21" customHeight="1">
      <c r="B31" s="278" t="s">
        <v>249</v>
      </c>
      <c r="C31" s="278"/>
      <c r="D31" s="24" t="s">
        <v>250</v>
      </c>
      <c r="F31" s="25" t="s">
        <v>546</v>
      </c>
    </row>
    <row r="32" spans="3:4" ht="21" customHeight="1">
      <c r="C32" s="278"/>
      <c r="D32" s="24"/>
    </row>
    <row r="33" spans="2:4" ht="21" customHeight="1">
      <c r="B33" s="278"/>
      <c r="C33" s="278"/>
      <c r="D33" s="24"/>
    </row>
    <row r="34" spans="2:6" ht="13.5">
      <c r="B34" s="278" t="s">
        <v>251</v>
      </c>
      <c r="C34" s="278"/>
      <c r="D34" s="24" t="s">
        <v>252</v>
      </c>
      <c r="F34" s="25" t="s">
        <v>547</v>
      </c>
    </row>
  </sheetData>
  <sheetProtection/>
  <mergeCells count="6">
    <mergeCell ref="A17:J17"/>
    <mergeCell ref="A2:J2"/>
    <mergeCell ref="H5:J5"/>
    <mergeCell ref="H6:J6"/>
    <mergeCell ref="H7:J7"/>
    <mergeCell ref="A12:J12"/>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4"/>
  <drawing r:id="rId3"/>
  <legacyDrawing r:id="rId2"/>
</worksheet>
</file>

<file path=xl/worksheets/sheet25.xml><?xml version="1.0" encoding="utf-8"?>
<worksheet xmlns="http://schemas.openxmlformats.org/spreadsheetml/2006/main" xmlns:r="http://schemas.openxmlformats.org/officeDocument/2006/relationships">
  <sheetPr>
    <tabColor indexed="11"/>
  </sheetPr>
  <dimension ref="A2:H29"/>
  <sheetViews>
    <sheetView view="pageBreakPreview" zoomScaleSheetLayoutView="100" zoomScalePageLayoutView="0" workbookViewId="0" topLeftCell="A10">
      <selection activeCell="A15" sqref="A15"/>
    </sheetView>
  </sheetViews>
  <sheetFormatPr defaultColWidth="9.00390625" defaultRowHeight="13.5"/>
  <cols>
    <col min="1" max="7" width="10.00390625" style="73" customWidth="1"/>
    <col min="8" max="8" width="13.125" style="73" customWidth="1"/>
    <col min="9" max="16384" width="9.00390625" style="73" customWidth="1"/>
  </cols>
  <sheetData>
    <row r="1" s="71" customFormat="1" ht="27" customHeight="1"/>
    <row r="2" ht="27" customHeight="1">
      <c r="H2" s="75" t="s">
        <v>368</v>
      </c>
    </row>
    <row r="3" ht="27" customHeight="1">
      <c r="H3" s="75"/>
    </row>
    <row r="4" ht="27" customHeight="1">
      <c r="A4" s="76" t="s">
        <v>359</v>
      </c>
    </row>
    <row r="5" ht="27" customHeight="1">
      <c r="A5" s="76" t="str">
        <f>"所長　"&amp;'入力シート'!C12&amp;"　　　　殿"</f>
        <v>所長　〇〇　〇〇　　　　殿</v>
      </c>
    </row>
    <row r="6" spans="5:6" ht="27" customHeight="1">
      <c r="E6" s="77" t="s">
        <v>472</v>
      </c>
      <c r="F6" s="73" t="str">
        <f>'入力シート'!C4</f>
        <v>○○市○○△丁目△番△号</v>
      </c>
    </row>
    <row r="7" spans="5:6" ht="27" customHeight="1">
      <c r="E7" s="77" t="s">
        <v>43</v>
      </c>
      <c r="F7" s="73" t="str">
        <f>'入力シート'!C5</f>
        <v>○○株式会社</v>
      </c>
    </row>
    <row r="8" spans="5:8" ht="27" customHeight="1">
      <c r="E8" s="77" t="s">
        <v>44</v>
      </c>
      <c r="F8" s="73" t="str">
        <f>""&amp;'入力シート'!C6&amp;"　"&amp;'入力シート'!C7&amp;"　印"</f>
        <v>代表取締役　建設　太郎　印</v>
      </c>
      <c r="G8" s="75"/>
      <c r="H8" s="77"/>
    </row>
    <row r="9" spans="5:8" ht="27" customHeight="1">
      <c r="E9" s="75"/>
      <c r="F9" s="75"/>
      <c r="G9" s="75"/>
      <c r="H9" s="77"/>
    </row>
    <row r="10" spans="5:8" ht="27" customHeight="1">
      <c r="E10" s="75"/>
      <c r="F10" s="75"/>
      <c r="G10" s="75"/>
      <c r="H10" s="77"/>
    </row>
    <row r="11" spans="1:8" ht="27" customHeight="1">
      <c r="A11" s="537" t="s">
        <v>473</v>
      </c>
      <c r="B11" s="537"/>
      <c r="C11" s="537"/>
      <c r="D11" s="537"/>
      <c r="E11" s="537"/>
      <c r="F11" s="537"/>
      <c r="G11" s="537"/>
      <c r="H11" s="537"/>
    </row>
    <row r="12" ht="27" customHeight="1"/>
    <row r="13" spans="1:8" s="214" customFormat="1" ht="24" customHeight="1">
      <c r="A13" s="967" t="str">
        <f>"　令和 "&amp;'入力シート'!F22&amp;" 年 "&amp;'入力シート'!H22&amp;" 月 "&amp;'入力シート'!J22&amp;" 日付で契約した次の修繕について、酸素欠乏・硫化水素危険作業主任者を下記のとおり選任したので、別紙技能講習終了証の写しを添えて通知します。"</f>
        <v>　令和 ○○ 年 ○○ 月 ○○ 日付で契約した次の修繕について、酸素欠乏・硫化水素危険作業主任者を下記のとおり選任したので、別紙技能講習終了証の写しを添えて通知します。</v>
      </c>
      <c r="B13" s="967"/>
      <c r="C13" s="967"/>
      <c r="D13" s="967"/>
      <c r="E13" s="967"/>
      <c r="F13" s="967"/>
      <c r="G13" s="967"/>
      <c r="H13" s="967"/>
    </row>
    <row r="14" spans="1:8" s="214" customFormat="1" ht="24" customHeight="1">
      <c r="A14" s="967"/>
      <c r="B14" s="967"/>
      <c r="C14" s="967"/>
      <c r="D14" s="967"/>
      <c r="E14" s="967"/>
      <c r="F14" s="967"/>
      <c r="G14" s="967"/>
      <c r="H14" s="967"/>
    </row>
    <row r="15" ht="27" customHeight="1"/>
    <row r="16" ht="27" customHeight="1"/>
    <row r="17" spans="2:7" ht="27" customHeight="1">
      <c r="B17" s="79" t="s">
        <v>687</v>
      </c>
      <c r="C17" s="79" t="str">
        <f>'入力シート'!C17</f>
        <v>○○修繕</v>
      </c>
      <c r="D17" s="79"/>
      <c r="E17" s="79"/>
      <c r="F17" s="79"/>
      <c r="G17" s="79"/>
    </row>
    <row r="18" ht="27" customHeight="1"/>
    <row r="19" spans="2:7" ht="27" customHeight="1">
      <c r="B19" s="539" t="s">
        <v>48</v>
      </c>
      <c r="C19" s="539"/>
      <c r="D19" s="539"/>
      <c r="E19" s="539"/>
      <c r="F19" s="539"/>
      <c r="G19" s="539"/>
    </row>
    <row r="20" ht="27" customHeight="1"/>
    <row r="21" spans="1:4" ht="30" customHeight="1">
      <c r="A21" s="84" t="s">
        <v>474</v>
      </c>
      <c r="B21" s="74" t="s">
        <v>475</v>
      </c>
      <c r="C21" s="74"/>
      <c r="D21" s="74"/>
    </row>
    <row r="22" spans="1:4" ht="30" customHeight="1">
      <c r="A22" s="84"/>
      <c r="B22" s="558"/>
      <c r="C22" s="558"/>
      <c r="D22" s="218"/>
    </row>
    <row r="23" spans="1:4" ht="30" customHeight="1">
      <c r="A23" s="84"/>
      <c r="B23" s="558"/>
      <c r="C23" s="558"/>
      <c r="D23" s="218"/>
    </row>
    <row r="24" spans="1:4" ht="30" customHeight="1">
      <c r="A24" s="84"/>
      <c r="B24" s="224"/>
      <c r="C24" s="224"/>
      <c r="D24" s="224"/>
    </row>
    <row r="25" spans="1:4" ht="30" customHeight="1">
      <c r="A25" s="84"/>
      <c r="B25" s="85"/>
      <c r="C25" s="85"/>
      <c r="D25" s="85"/>
    </row>
    <row r="26" spans="1:4" ht="30" customHeight="1">
      <c r="A26" s="84"/>
      <c r="B26" s="86"/>
      <c r="C26" s="86"/>
      <c r="D26" s="86"/>
    </row>
    <row r="27" ht="27" customHeight="1">
      <c r="A27" s="84"/>
    </row>
    <row r="28" ht="27" customHeight="1">
      <c r="A28" s="74" t="s">
        <v>476</v>
      </c>
    </row>
    <row r="29" ht="27" customHeight="1">
      <c r="A29" s="74"/>
    </row>
    <row r="30" ht="27" customHeight="1"/>
  </sheetData>
  <sheetProtection/>
  <mergeCells count="5">
    <mergeCell ref="A11:H11"/>
    <mergeCell ref="A13:H14"/>
    <mergeCell ref="B19:G19"/>
    <mergeCell ref="B22:C22"/>
    <mergeCell ref="B23:C23"/>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3"/>
  <legacyDrawing r:id="rId2"/>
</worksheet>
</file>

<file path=xl/worksheets/sheet26.xml><?xml version="1.0" encoding="utf-8"?>
<worksheet xmlns="http://schemas.openxmlformats.org/spreadsheetml/2006/main" xmlns:r="http://schemas.openxmlformats.org/officeDocument/2006/relationships">
  <sheetPr>
    <tabColor indexed="11"/>
  </sheetPr>
  <dimension ref="A1:R40"/>
  <sheetViews>
    <sheetView view="pageBreakPreview" zoomScaleSheetLayoutView="100" zoomScalePageLayoutView="0" workbookViewId="0" topLeftCell="B1">
      <selection activeCell="W14" sqref="W14"/>
    </sheetView>
  </sheetViews>
  <sheetFormatPr defaultColWidth="9.00390625" defaultRowHeight="13.5"/>
  <cols>
    <col min="1" max="1" width="5.125" style="165" customWidth="1"/>
    <col min="2" max="2" width="14.00390625" style="165" customWidth="1"/>
    <col min="3" max="3" width="33.25390625" style="165" customWidth="1"/>
    <col min="4" max="4" width="6.75390625" style="165" customWidth="1"/>
    <col min="5" max="18" width="2.125" style="165" customWidth="1"/>
    <col min="19" max="16384" width="9.00390625" style="165" customWidth="1"/>
  </cols>
  <sheetData>
    <row r="1" spans="1:3" ht="21" customHeight="1" thickBot="1">
      <c r="A1" s="974" t="s">
        <v>477</v>
      </c>
      <c r="B1" s="975"/>
      <c r="C1" s="976"/>
    </row>
    <row r="2" ht="5.25" customHeight="1"/>
    <row r="3" spans="2:18" ht="13.5">
      <c r="B3" s="266" t="s">
        <v>478</v>
      </c>
      <c r="D3" s="977" t="s">
        <v>199</v>
      </c>
      <c r="E3" s="969" t="s">
        <v>479</v>
      </c>
      <c r="F3" s="969"/>
      <c r="G3" s="969"/>
      <c r="H3" s="969"/>
      <c r="I3" s="969"/>
      <c r="J3" s="969"/>
      <c r="K3" s="969"/>
      <c r="L3" s="969"/>
      <c r="M3" s="969"/>
      <c r="N3" s="969"/>
      <c r="O3" s="969"/>
      <c r="P3" s="969"/>
      <c r="Q3" s="969"/>
      <c r="R3" s="969"/>
    </row>
    <row r="4" spans="2:18" ht="13.5">
      <c r="B4" s="266"/>
      <c r="D4" s="977"/>
      <c r="E4" s="978" t="s">
        <v>480</v>
      </c>
      <c r="F4" s="978"/>
      <c r="G4" s="978" t="s">
        <v>480</v>
      </c>
      <c r="H4" s="978"/>
      <c r="I4" s="978" t="s">
        <v>480</v>
      </c>
      <c r="J4" s="978"/>
      <c r="K4" s="978" t="s">
        <v>480</v>
      </c>
      <c r="L4" s="978"/>
      <c r="M4" s="978" t="s">
        <v>481</v>
      </c>
      <c r="N4" s="978"/>
      <c r="O4" s="978" t="s">
        <v>481</v>
      </c>
      <c r="P4" s="978"/>
      <c r="Q4" s="978" t="s">
        <v>481</v>
      </c>
      <c r="R4" s="978"/>
    </row>
    <row r="5" spans="2:18" ht="24.75" customHeight="1">
      <c r="B5" s="266" t="s">
        <v>482</v>
      </c>
      <c r="D5" s="977"/>
      <c r="E5" s="969"/>
      <c r="F5" s="969"/>
      <c r="G5" s="969"/>
      <c r="H5" s="969"/>
      <c r="I5" s="969"/>
      <c r="J5" s="969"/>
      <c r="K5" s="969"/>
      <c r="L5" s="969"/>
      <c r="M5" s="969"/>
      <c r="N5" s="969"/>
      <c r="O5" s="969"/>
      <c r="P5" s="969"/>
      <c r="Q5" s="969"/>
      <c r="R5" s="969"/>
    </row>
    <row r="6" ht="5.25" customHeight="1"/>
    <row r="7" spans="1:18" ht="13.5">
      <c r="A7" s="267" t="s">
        <v>483</v>
      </c>
      <c r="B7" s="267" t="s">
        <v>435</v>
      </c>
      <c r="C7" s="969" t="s">
        <v>484</v>
      </c>
      <c r="D7" s="969"/>
      <c r="E7" s="969" t="s">
        <v>485</v>
      </c>
      <c r="F7" s="969"/>
      <c r="G7" s="969"/>
      <c r="H7" s="969"/>
      <c r="I7" s="969"/>
      <c r="J7" s="969"/>
      <c r="K7" s="969"/>
      <c r="L7" s="969" t="s">
        <v>486</v>
      </c>
      <c r="M7" s="969"/>
      <c r="N7" s="969"/>
      <c r="O7" s="969"/>
      <c r="P7" s="969"/>
      <c r="Q7" s="969"/>
      <c r="R7" s="969"/>
    </row>
    <row r="8" spans="1:18" ht="26.25" customHeight="1">
      <c r="A8" s="970" t="s">
        <v>487</v>
      </c>
      <c r="B8" s="268" t="s">
        <v>488</v>
      </c>
      <c r="C8" s="968" t="s">
        <v>489</v>
      </c>
      <c r="D8" s="968"/>
      <c r="E8" s="969"/>
      <c r="F8" s="969"/>
      <c r="G8" s="969"/>
      <c r="H8" s="969"/>
      <c r="I8" s="969"/>
      <c r="J8" s="969"/>
      <c r="K8" s="969"/>
      <c r="L8" s="969"/>
      <c r="M8" s="969"/>
      <c r="N8" s="969"/>
      <c r="O8" s="969"/>
      <c r="P8" s="969"/>
      <c r="Q8" s="969"/>
      <c r="R8" s="969"/>
    </row>
    <row r="9" spans="1:18" ht="26.25" customHeight="1">
      <c r="A9" s="970"/>
      <c r="B9" s="973" t="s">
        <v>490</v>
      </c>
      <c r="C9" s="968" t="s">
        <v>491</v>
      </c>
      <c r="D9" s="968"/>
      <c r="E9" s="969"/>
      <c r="F9" s="969"/>
      <c r="G9" s="969"/>
      <c r="H9" s="969"/>
      <c r="I9" s="969"/>
      <c r="J9" s="969"/>
      <c r="K9" s="969"/>
      <c r="L9" s="969"/>
      <c r="M9" s="969"/>
      <c r="N9" s="969"/>
      <c r="O9" s="969"/>
      <c r="P9" s="969"/>
      <c r="Q9" s="969"/>
      <c r="R9" s="969"/>
    </row>
    <row r="10" spans="1:18" ht="26.25" customHeight="1">
      <c r="A10" s="970"/>
      <c r="B10" s="973"/>
      <c r="C10" s="968" t="s">
        <v>492</v>
      </c>
      <c r="D10" s="968"/>
      <c r="E10" s="969"/>
      <c r="F10" s="969"/>
      <c r="G10" s="969"/>
      <c r="H10" s="969"/>
      <c r="I10" s="969"/>
      <c r="J10" s="969"/>
      <c r="K10" s="969"/>
      <c r="L10" s="969"/>
      <c r="M10" s="969"/>
      <c r="N10" s="969"/>
      <c r="O10" s="969"/>
      <c r="P10" s="969"/>
      <c r="Q10" s="969"/>
      <c r="R10" s="969"/>
    </row>
    <row r="11" spans="1:18" ht="26.25" customHeight="1">
      <c r="A11" s="970"/>
      <c r="B11" s="268" t="s">
        <v>493</v>
      </c>
      <c r="C11" s="968" t="s">
        <v>494</v>
      </c>
      <c r="D11" s="968"/>
      <c r="E11" s="969"/>
      <c r="F11" s="969"/>
      <c r="G11" s="969"/>
      <c r="H11" s="969"/>
      <c r="I11" s="969"/>
      <c r="J11" s="969"/>
      <c r="K11" s="969"/>
      <c r="L11" s="969"/>
      <c r="M11" s="969"/>
      <c r="N11" s="969"/>
      <c r="O11" s="969"/>
      <c r="P11" s="969"/>
      <c r="Q11" s="969"/>
      <c r="R11" s="969"/>
    </row>
    <row r="12" spans="1:18" ht="26.25" customHeight="1">
      <c r="A12" s="970"/>
      <c r="B12" s="268" t="s">
        <v>495</v>
      </c>
      <c r="C12" s="968" t="s">
        <v>496</v>
      </c>
      <c r="D12" s="968"/>
      <c r="E12" s="969"/>
      <c r="F12" s="969"/>
      <c r="G12" s="969"/>
      <c r="H12" s="969"/>
      <c r="I12" s="969"/>
      <c r="J12" s="969"/>
      <c r="K12" s="969"/>
      <c r="L12" s="969"/>
      <c r="M12" s="969"/>
      <c r="N12" s="969"/>
      <c r="O12" s="969"/>
      <c r="P12" s="969"/>
      <c r="Q12" s="969"/>
      <c r="R12" s="969"/>
    </row>
    <row r="13" spans="1:18" ht="26.25" customHeight="1">
      <c r="A13" s="970"/>
      <c r="B13" s="268" t="s">
        <v>497</v>
      </c>
      <c r="C13" s="968" t="s">
        <v>498</v>
      </c>
      <c r="D13" s="968"/>
      <c r="E13" s="969"/>
      <c r="F13" s="969"/>
      <c r="G13" s="969"/>
      <c r="H13" s="969"/>
      <c r="I13" s="969"/>
      <c r="J13" s="969"/>
      <c r="K13" s="969"/>
      <c r="L13" s="969"/>
      <c r="M13" s="969"/>
      <c r="N13" s="969"/>
      <c r="O13" s="969"/>
      <c r="P13" s="969"/>
      <c r="Q13" s="969"/>
      <c r="R13" s="969"/>
    </row>
    <row r="14" spans="1:18" ht="26.25" customHeight="1">
      <c r="A14" s="970"/>
      <c r="B14" s="268" t="s">
        <v>499</v>
      </c>
      <c r="C14" s="968" t="s">
        <v>500</v>
      </c>
      <c r="D14" s="968"/>
      <c r="E14" s="969"/>
      <c r="F14" s="969"/>
      <c r="G14" s="969"/>
      <c r="H14" s="969"/>
      <c r="I14" s="969"/>
      <c r="J14" s="969"/>
      <c r="K14" s="969"/>
      <c r="L14" s="969"/>
      <c r="M14" s="969"/>
      <c r="N14" s="969"/>
      <c r="O14" s="969"/>
      <c r="P14" s="969"/>
      <c r="Q14" s="969"/>
      <c r="R14" s="969"/>
    </row>
    <row r="15" spans="1:18" ht="26.25" customHeight="1">
      <c r="A15" s="970"/>
      <c r="B15" s="973" t="s">
        <v>501</v>
      </c>
      <c r="C15" s="968" t="s">
        <v>502</v>
      </c>
      <c r="D15" s="968"/>
      <c r="E15" s="969"/>
      <c r="F15" s="969"/>
      <c r="G15" s="969"/>
      <c r="H15" s="969"/>
      <c r="I15" s="969"/>
      <c r="J15" s="969"/>
      <c r="K15" s="969"/>
      <c r="L15" s="969"/>
      <c r="M15" s="969"/>
      <c r="N15" s="969"/>
      <c r="O15" s="969"/>
      <c r="P15" s="969"/>
      <c r="Q15" s="969"/>
      <c r="R15" s="969"/>
    </row>
    <row r="16" spans="1:18" ht="26.25" customHeight="1">
      <c r="A16" s="970"/>
      <c r="B16" s="973"/>
      <c r="C16" s="968" t="s">
        <v>503</v>
      </c>
      <c r="D16" s="968"/>
      <c r="E16" s="969"/>
      <c r="F16" s="969"/>
      <c r="G16" s="969"/>
      <c r="H16" s="969"/>
      <c r="I16" s="969"/>
      <c r="J16" s="969"/>
      <c r="K16" s="969"/>
      <c r="L16" s="969"/>
      <c r="M16" s="969"/>
      <c r="N16" s="969"/>
      <c r="O16" s="969"/>
      <c r="P16" s="969"/>
      <c r="Q16" s="969"/>
      <c r="R16" s="969"/>
    </row>
    <row r="17" spans="1:18" ht="8.25" customHeight="1">
      <c r="A17" s="970" t="s">
        <v>504</v>
      </c>
      <c r="B17" s="969"/>
      <c r="C17" s="971"/>
      <c r="D17" s="972"/>
      <c r="E17" s="969"/>
      <c r="F17" s="969"/>
      <c r="G17" s="969"/>
      <c r="H17" s="969"/>
      <c r="I17" s="969"/>
      <c r="J17" s="969"/>
      <c r="K17" s="971"/>
      <c r="L17" s="969"/>
      <c r="M17" s="969"/>
      <c r="N17" s="969"/>
      <c r="O17" s="969"/>
      <c r="P17" s="969"/>
      <c r="Q17" s="969"/>
      <c r="R17" s="969"/>
    </row>
    <row r="18" spans="1:18" ht="25.5" customHeight="1">
      <c r="A18" s="970"/>
      <c r="B18" s="969"/>
      <c r="C18" s="969"/>
      <c r="D18" s="269" t="s">
        <v>346</v>
      </c>
      <c r="E18" s="270" t="s">
        <v>347</v>
      </c>
      <c r="F18" s="270" t="s">
        <v>347</v>
      </c>
      <c r="G18" s="270" t="s">
        <v>347</v>
      </c>
      <c r="H18" s="270" t="s">
        <v>347</v>
      </c>
      <c r="I18" s="270" t="s">
        <v>347</v>
      </c>
      <c r="J18" s="270" t="s">
        <v>347</v>
      </c>
      <c r="K18" s="271" t="s">
        <v>347</v>
      </c>
      <c r="L18" s="969"/>
      <c r="M18" s="969"/>
      <c r="N18" s="969"/>
      <c r="O18" s="969"/>
      <c r="P18" s="969"/>
      <c r="Q18" s="969"/>
      <c r="R18" s="969"/>
    </row>
    <row r="19" spans="1:18" ht="26.25" customHeight="1">
      <c r="A19" s="970"/>
      <c r="B19" s="268" t="s">
        <v>505</v>
      </c>
      <c r="C19" s="968" t="s">
        <v>506</v>
      </c>
      <c r="D19" s="968"/>
      <c r="E19" s="270"/>
      <c r="F19" s="270"/>
      <c r="G19" s="270"/>
      <c r="H19" s="270"/>
      <c r="I19" s="270"/>
      <c r="J19" s="270"/>
      <c r="K19" s="270"/>
      <c r="L19" s="969"/>
      <c r="M19" s="969"/>
      <c r="N19" s="969"/>
      <c r="O19" s="969"/>
      <c r="P19" s="969"/>
      <c r="Q19" s="969"/>
      <c r="R19" s="969"/>
    </row>
    <row r="20" spans="1:18" ht="26.25" customHeight="1">
      <c r="A20" s="970"/>
      <c r="B20" s="268" t="s">
        <v>499</v>
      </c>
      <c r="C20" s="968" t="s">
        <v>507</v>
      </c>
      <c r="D20" s="968"/>
      <c r="E20" s="270"/>
      <c r="F20" s="270"/>
      <c r="G20" s="270"/>
      <c r="H20" s="270"/>
      <c r="I20" s="270"/>
      <c r="J20" s="270"/>
      <c r="K20" s="270"/>
      <c r="L20" s="969"/>
      <c r="M20" s="969"/>
      <c r="N20" s="969"/>
      <c r="O20" s="969"/>
      <c r="P20" s="969"/>
      <c r="Q20" s="969"/>
      <c r="R20" s="969"/>
    </row>
    <row r="21" spans="1:18" ht="26.25" customHeight="1">
      <c r="A21" s="970"/>
      <c r="B21" s="268" t="s">
        <v>508</v>
      </c>
      <c r="C21" s="968" t="s">
        <v>509</v>
      </c>
      <c r="D21" s="968"/>
      <c r="E21" s="270"/>
      <c r="F21" s="270"/>
      <c r="G21" s="270"/>
      <c r="H21" s="270"/>
      <c r="I21" s="270"/>
      <c r="J21" s="270"/>
      <c r="K21" s="270"/>
      <c r="L21" s="969"/>
      <c r="M21" s="969"/>
      <c r="N21" s="969"/>
      <c r="O21" s="969"/>
      <c r="P21" s="969"/>
      <c r="Q21" s="969"/>
      <c r="R21" s="969"/>
    </row>
    <row r="22" spans="1:18" ht="26.25" customHeight="1">
      <c r="A22" s="970"/>
      <c r="B22" s="268"/>
      <c r="C22" s="968" t="s">
        <v>510</v>
      </c>
      <c r="D22" s="968"/>
      <c r="E22" s="270"/>
      <c r="F22" s="270"/>
      <c r="G22" s="270"/>
      <c r="H22" s="270"/>
      <c r="I22" s="270"/>
      <c r="J22" s="270"/>
      <c r="K22" s="270"/>
      <c r="L22" s="969"/>
      <c r="M22" s="969"/>
      <c r="N22" s="969"/>
      <c r="O22" s="969"/>
      <c r="P22" s="969"/>
      <c r="Q22" s="969"/>
      <c r="R22" s="969"/>
    </row>
    <row r="23" spans="1:18" ht="26.25" customHeight="1">
      <c r="A23" s="970"/>
      <c r="B23" s="268" t="s">
        <v>511</v>
      </c>
      <c r="C23" s="968" t="s">
        <v>512</v>
      </c>
      <c r="D23" s="968"/>
      <c r="E23" s="270"/>
      <c r="F23" s="270"/>
      <c r="G23" s="270"/>
      <c r="H23" s="270"/>
      <c r="I23" s="270"/>
      <c r="J23" s="270"/>
      <c r="K23" s="270"/>
      <c r="L23" s="969"/>
      <c r="M23" s="969"/>
      <c r="N23" s="969"/>
      <c r="O23" s="969"/>
      <c r="P23" s="969"/>
      <c r="Q23" s="969"/>
      <c r="R23" s="969"/>
    </row>
    <row r="24" spans="1:18" ht="26.25" customHeight="1">
      <c r="A24" s="970"/>
      <c r="B24" s="268" t="s">
        <v>513</v>
      </c>
      <c r="C24" s="968" t="s">
        <v>514</v>
      </c>
      <c r="D24" s="968"/>
      <c r="E24" s="270"/>
      <c r="F24" s="270"/>
      <c r="G24" s="270"/>
      <c r="H24" s="270"/>
      <c r="I24" s="270"/>
      <c r="J24" s="270"/>
      <c r="K24" s="270"/>
      <c r="L24" s="969"/>
      <c r="M24" s="969"/>
      <c r="N24" s="969"/>
      <c r="O24" s="969"/>
      <c r="P24" s="969"/>
      <c r="Q24" s="969"/>
      <c r="R24" s="969"/>
    </row>
    <row r="25" spans="1:18" ht="26.25" customHeight="1">
      <c r="A25" s="970"/>
      <c r="B25" s="268" t="s">
        <v>515</v>
      </c>
      <c r="C25" s="968" t="s">
        <v>516</v>
      </c>
      <c r="D25" s="968"/>
      <c r="E25" s="270"/>
      <c r="F25" s="270"/>
      <c r="G25" s="270"/>
      <c r="H25" s="270"/>
      <c r="I25" s="270"/>
      <c r="J25" s="270"/>
      <c r="K25" s="270"/>
      <c r="L25" s="969"/>
      <c r="M25" s="969"/>
      <c r="N25" s="969"/>
      <c r="O25" s="969"/>
      <c r="P25" s="969"/>
      <c r="Q25" s="969"/>
      <c r="R25" s="969"/>
    </row>
    <row r="26" spans="1:18" ht="26.25" customHeight="1">
      <c r="A26" s="970"/>
      <c r="B26" s="268" t="s">
        <v>517</v>
      </c>
      <c r="C26" s="968" t="s">
        <v>518</v>
      </c>
      <c r="D26" s="968"/>
      <c r="E26" s="270"/>
      <c r="F26" s="270"/>
      <c r="G26" s="270"/>
      <c r="H26" s="270"/>
      <c r="I26" s="270"/>
      <c r="J26" s="270"/>
      <c r="K26" s="270"/>
      <c r="L26" s="969"/>
      <c r="M26" s="969"/>
      <c r="N26" s="969"/>
      <c r="O26" s="969"/>
      <c r="P26" s="969"/>
      <c r="Q26" s="969"/>
      <c r="R26" s="969"/>
    </row>
    <row r="27" spans="1:18" ht="26.25" customHeight="1">
      <c r="A27" s="970" t="s">
        <v>519</v>
      </c>
      <c r="B27" s="268" t="s">
        <v>520</v>
      </c>
      <c r="C27" s="968" t="s">
        <v>521</v>
      </c>
      <c r="D27" s="968"/>
      <c r="E27" s="270"/>
      <c r="F27" s="270"/>
      <c r="G27" s="270"/>
      <c r="H27" s="270"/>
      <c r="I27" s="270"/>
      <c r="J27" s="270"/>
      <c r="K27" s="270"/>
      <c r="L27" s="969"/>
      <c r="M27" s="969"/>
      <c r="N27" s="969"/>
      <c r="O27" s="969"/>
      <c r="P27" s="969"/>
      <c r="Q27" s="969"/>
      <c r="R27" s="969"/>
    </row>
    <row r="28" spans="1:18" ht="26.25" customHeight="1">
      <c r="A28" s="970"/>
      <c r="B28" s="973" t="s">
        <v>522</v>
      </c>
      <c r="C28" s="968" t="s">
        <v>523</v>
      </c>
      <c r="D28" s="968"/>
      <c r="E28" s="270"/>
      <c r="F28" s="270"/>
      <c r="G28" s="270"/>
      <c r="H28" s="270"/>
      <c r="I28" s="270"/>
      <c r="J28" s="270"/>
      <c r="K28" s="270"/>
      <c r="L28" s="969"/>
      <c r="M28" s="969"/>
      <c r="N28" s="969"/>
      <c r="O28" s="969"/>
      <c r="P28" s="969"/>
      <c r="Q28" s="969"/>
      <c r="R28" s="969"/>
    </row>
    <row r="29" spans="1:18" ht="26.25" customHeight="1">
      <c r="A29" s="970"/>
      <c r="B29" s="973"/>
      <c r="C29" s="968" t="s">
        <v>524</v>
      </c>
      <c r="D29" s="968"/>
      <c r="E29" s="270"/>
      <c r="F29" s="270"/>
      <c r="G29" s="270"/>
      <c r="H29" s="270"/>
      <c r="I29" s="270"/>
      <c r="J29" s="270"/>
      <c r="K29" s="270"/>
      <c r="L29" s="969"/>
      <c r="M29" s="969"/>
      <c r="N29" s="969"/>
      <c r="O29" s="969"/>
      <c r="P29" s="969"/>
      <c r="Q29" s="969"/>
      <c r="R29" s="969"/>
    </row>
    <row r="30" spans="1:18" ht="26.25" customHeight="1">
      <c r="A30" s="970"/>
      <c r="B30" s="268" t="s">
        <v>525</v>
      </c>
      <c r="C30" s="968" t="s">
        <v>526</v>
      </c>
      <c r="D30" s="968"/>
      <c r="E30" s="270"/>
      <c r="F30" s="270"/>
      <c r="G30" s="270"/>
      <c r="H30" s="270"/>
      <c r="I30" s="270"/>
      <c r="J30" s="270"/>
      <c r="K30" s="270"/>
      <c r="L30" s="969"/>
      <c r="M30" s="969"/>
      <c r="N30" s="969"/>
      <c r="O30" s="969"/>
      <c r="P30" s="969"/>
      <c r="Q30" s="969"/>
      <c r="R30" s="969"/>
    </row>
    <row r="31" spans="1:18" ht="26.25" customHeight="1">
      <c r="A31" s="970"/>
      <c r="B31" s="268" t="s">
        <v>505</v>
      </c>
      <c r="C31" s="968" t="s">
        <v>527</v>
      </c>
      <c r="D31" s="968"/>
      <c r="E31" s="270"/>
      <c r="F31" s="270"/>
      <c r="G31" s="270"/>
      <c r="H31" s="270"/>
      <c r="I31" s="270"/>
      <c r="J31" s="270"/>
      <c r="K31" s="270"/>
      <c r="L31" s="969"/>
      <c r="M31" s="969"/>
      <c r="N31" s="969"/>
      <c r="O31" s="969"/>
      <c r="P31" s="969"/>
      <c r="Q31" s="969"/>
      <c r="R31" s="969"/>
    </row>
    <row r="32" spans="1:18" ht="26.25" customHeight="1">
      <c r="A32" s="970"/>
      <c r="B32" s="268" t="s">
        <v>528</v>
      </c>
      <c r="C32" s="968" t="s">
        <v>529</v>
      </c>
      <c r="D32" s="968"/>
      <c r="E32" s="270"/>
      <c r="F32" s="270"/>
      <c r="G32" s="270"/>
      <c r="H32" s="270"/>
      <c r="I32" s="270"/>
      <c r="J32" s="270"/>
      <c r="K32" s="270"/>
      <c r="L32" s="969"/>
      <c r="M32" s="969"/>
      <c r="N32" s="969"/>
      <c r="O32" s="969"/>
      <c r="P32" s="969"/>
      <c r="Q32" s="969"/>
      <c r="R32" s="969"/>
    </row>
    <row r="33" spans="1:18" ht="26.25" customHeight="1">
      <c r="A33" s="970"/>
      <c r="B33" s="268" t="s">
        <v>530</v>
      </c>
      <c r="C33" s="968" t="s">
        <v>531</v>
      </c>
      <c r="D33" s="968"/>
      <c r="E33" s="270"/>
      <c r="F33" s="270"/>
      <c r="G33" s="270"/>
      <c r="H33" s="270"/>
      <c r="I33" s="270"/>
      <c r="J33" s="270"/>
      <c r="K33" s="270"/>
      <c r="L33" s="969"/>
      <c r="M33" s="969"/>
      <c r="N33" s="969"/>
      <c r="O33" s="969"/>
      <c r="P33" s="969"/>
      <c r="Q33" s="969"/>
      <c r="R33" s="969"/>
    </row>
    <row r="34" spans="1:18" ht="26.25" customHeight="1">
      <c r="A34" s="970" t="s">
        <v>532</v>
      </c>
      <c r="B34" s="268" t="s">
        <v>533</v>
      </c>
      <c r="C34" s="968" t="s">
        <v>534</v>
      </c>
      <c r="D34" s="968"/>
      <c r="E34" s="270"/>
      <c r="F34" s="270"/>
      <c r="G34" s="270"/>
      <c r="H34" s="270"/>
      <c r="I34" s="270"/>
      <c r="J34" s="270"/>
      <c r="K34" s="270"/>
      <c r="L34" s="969"/>
      <c r="M34" s="969"/>
      <c r="N34" s="969"/>
      <c r="O34" s="969"/>
      <c r="P34" s="969"/>
      <c r="Q34" s="969"/>
      <c r="R34" s="969"/>
    </row>
    <row r="35" spans="1:18" ht="26.25" customHeight="1">
      <c r="A35" s="970"/>
      <c r="B35" s="268" t="s">
        <v>535</v>
      </c>
      <c r="C35" s="968" t="s">
        <v>536</v>
      </c>
      <c r="D35" s="968"/>
      <c r="E35" s="270"/>
      <c r="F35" s="270"/>
      <c r="G35" s="270"/>
      <c r="H35" s="270"/>
      <c r="I35" s="270"/>
      <c r="J35" s="270"/>
      <c r="K35" s="270"/>
      <c r="L35" s="969"/>
      <c r="M35" s="969"/>
      <c r="N35" s="969"/>
      <c r="O35" s="969"/>
      <c r="P35" s="969"/>
      <c r="Q35" s="969"/>
      <c r="R35" s="969"/>
    </row>
    <row r="36" spans="1:18" ht="26.25" customHeight="1">
      <c r="A36" s="970"/>
      <c r="B36" s="268" t="s">
        <v>537</v>
      </c>
      <c r="C36" s="968" t="s">
        <v>538</v>
      </c>
      <c r="D36" s="968"/>
      <c r="E36" s="270"/>
      <c r="F36" s="270"/>
      <c r="G36" s="270"/>
      <c r="H36" s="270"/>
      <c r="I36" s="270"/>
      <c r="J36" s="270"/>
      <c r="K36" s="270"/>
      <c r="L36" s="969"/>
      <c r="M36" s="969"/>
      <c r="N36" s="969"/>
      <c r="O36" s="969"/>
      <c r="P36" s="969"/>
      <c r="Q36" s="969"/>
      <c r="R36" s="969"/>
    </row>
    <row r="37" spans="1:18" ht="26.25" customHeight="1">
      <c r="A37" s="970"/>
      <c r="B37" s="268" t="s">
        <v>515</v>
      </c>
      <c r="C37" s="968" t="s">
        <v>516</v>
      </c>
      <c r="D37" s="968"/>
      <c r="E37" s="270"/>
      <c r="F37" s="270"/>
      <c r="G37" s="270"/>
      <c r="H37" s="270"/>
      <c r="I37" s="270"/>
      <c r="J37" s="270"/>
      <c r="K37" s="270"/>
      <c r="L37" s="969"/>
      <c r="M37" s="969"/>
      <c r="N37" s="969"/>
      <c r="O37" s="969"/>
      <c r="P37" s="969"/>
      <c r="Q37" s="969"/>
      <c r="R37" s="969"/>
    </row>
    <row r="38" spans="1:2" ht="13.5">
      <c r="A38" s="272"/>
      <c r="B38" s="273"/>
    </row>
    <row r="39" ht="13.5">
      <c r="A39" s="272"/>
    </row>
    <row r="40" ht="13.5">
      <c r="A40" s="272"/>
    </row>
  </sheetData>
  <sheetProtection/>
  <mergeCells count="95">
    <mergeCell ref="A1:C1"/>
    <mergeCell ref="D3:D5"/>
    <mergeCell ref="E3:R3"/>
    <mergeCell ref="E4:F4"/>
    <mergeCell ref="G4:H4"/>
    <mergeCell ref="I4:J4"/>
    <mergeCell ref="K4:L4"/>
    <mergeCell ref="M4:N4"/>
    <mergeCell ref="O4:P4"/>
    <mergeCell ref="Q4:R4"/>
    <mergeCell ref="A8:A16"/>
    <mergeCell ref="C8:D8"/>
    <mergeCell ref="E8:K8"/>
    <mergeCell ref="L8:R8"/>
    <mergeCell ref="B9:B10"/>
    <mergeCell ref="C9:D9"/>
    <mergeCell ref="C11:D11"/>
    <mergeCell ref="E11:K11"/>
    <mergeCell ref="L11:R11"/>
    <mergeCell ref="E9:K9"/>
    <mergeCell ref="L9:R9"/>
    <mergeCell ref="C10:D10"/>
    <mergeCell ref="E10:K10"/>
    <mergeCell ref="L10:R10"/>
    <mergeCell ref="C12:D12"/>
    <mergeCell ref="E12:K12"/>
    <mergeCell ref="L12:R12"/>
    <mergeCell ref="C7:D7"/>
    <mergeCell ref="E7:K7"/>
    <mergeCell ref="L7:R7"/>
    <mergeCell ref="E5:F5"/>
    <mergeCell ref="G5:H5"/>
    <mergeCell ref="I5:J5"/>
    <mergeCell ref="K5:L5"/>
    <mergeCell ref="M5:N5"/>
    <mergeCell ref="O5:P5"/>
    <mergeCell ref="Q5:R5"/>
    <mergeCell ref="C13:D13"/>
    <mergeCell ref="E13:K13"/>
    <mergeCell ref="L13:R13"/>
    <mergeCell ref="B15:B16"/>
    <mergeCell ref="C15:D15"/>
    <mergeCell ref="E15:K15"/>
    <mergeCell ref="L15:R15"/>
    <mergeCell ref="C16:D16"/>
    <mergeCell ref="E16:K16"/>
    <mergeCell ref="L16:R16"/>
    <mergeCell ref="C20:D20"/>
    <mergeCell ref="L20:R20"/>
    <mergeCell ref="C21:D21"/>
    <mergeCell ref="L21:R21"/>
    <mergeCell ref="C14:D14"/>
    <mergeCell ref="E14:K14"/>
    <mergeCell ref="L14:R14"/>
    <mergeCell ref="A27:A33"/>
    <mergeCell ref="C27:D27"/>
    <mergeCell ref="L27:R27"/>
    <mergeCell ref="B28:B29"/>
    <mergeCell ref="C28:D28"/>
    <mergeCell ref="L28:R28"/>
    <mergeCell ref="C29:D29"/>
    <mergeCell ref="L29:R29"/>
    <mergeCell ref="C30:D30"/>
    <mergeCell ref="L30:R30"/>
    <mergeCell ref="A17:A26"/>
    <mergeCell ref="B17:C18"/>
    <mergeCell ref="D17:K17"/>
    <mergeCell ref="L17:R18"/>
    <mergeCell ref="C19:D19"/>
    <mergeCell ref="L19:R19"/>
    <mergeCell ref="C25:D25"/>
    <mergeCell ref="L25:R25"/>
    <mergeCell ref="C26:D26"/>
    <mergeCell ref="L26:R26"/>
    <mergeCell ref="C22:D22"/>
    <mergeCell ref="L22:R22"/>
    <mergeCell ref="C23:D23"/>
    <mergeCell ref="L23:R23"/>
    <mergeCell ref="C24:D24"/>
    <mergeCell ref="L24:R24"/>
    <mergeCell ref="A34:A37"/>
    <mergeCell ref="C34:D34"/>
    <mergeCell ref="L34:R34"/>
    <mergeCell ref="C35:D35"/>
    <mergeCell ref="L35:R35"/>
    <mergeCell ref="C36:D36"/>
    <mergeCell ref="L36:R36"/>
    <mergeCell ref="C37:D37"/>
    <mergeCell ref="L37:R37"/>
    <mergeCell ref="C32:D32"/>
    <mergeCell ref="L32:R32"/>
    <mergeCell ref="C33:D33"/>
    <mergeCell ref="L33:R33"/>
    <mergeCell ref="C31:D31"/>
    <mergeCell ref="L31:R31"/>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Z50"/>
  <sheetViews>
    <sheetView showGridLines="0" view="pageBreakPreview" zoomScaleSheetLayoutView="100" zoomScalePageLayoutView="0" workbookViewId="0" topLeftCell="A1">
      <selection activeCell="G1" sqref="G1"/>
    </sheetView>
  </sheetViews>
  <sheetFormatPr defaultColWidth="6.25390625" defaultRowHeight="24" customHeight="1"/>
  <cols>
    <col min="1" max="1" width="5.625" style="29" customWidth="1"/>
    <col min="2" max="6" width="7.50390625" style="29" customWidth="1"/>
    <col min="7" max="12" width="6.25390625" style="29" customWidth="1"/>
    <col min="13" max="13" width="5.625" style="29" customWidth="1"/>
    <col min="14" max="16384" width="6.25390625" style="29" customWidth="1"/>
  </cols>
  <sheetData>
    <row r="1" spans="1:26" s="26" customFormat="1" ht="24" customHeight="1">
      <c r="A1" s="26" t="s">
        <v>266</v>
      </c>
      <c r="N1" s="27"/>
      <c r="O1" s="27"/>
      <c r="P1" s="27"/>
      <c r="Q1" s="27"/>
      <c r="R1" s="27"/>
      <c r="S1" s="27"/>
      <c r="T1" s="27"/>
      <c r="U1" s="27"/>
      <c r="V1" s="27"/>
      <c r="W1" s="27"/>
      <c r="X1" s="27"/>
      <c r="Y1" s="27"/>
      <c r="Z1" s="28"/>
    </row>
    <row r="2" spans="1:26" ht="24" customHeight="1">
      <c r="A2" s="26"/>
      <c r="M2" s="30" t="s">
        <v>367</v>
      </c>
      <c r="N2" s="27"/>
      <c r="O2" s="31"/>
      <c r="P2" s="31"/>
      <c r="Q2" s="31"/>
      <c r="R2" s="31"/>
      <c r="S2" s="31"/>
      <c r="T2" s="31"/>
      <c r="U2" s="31"/>
      <c r="V2" s="31"/>
      <c r="W2" s="31"/>
      <c r="X2" s="31"/>
      <c r="Y2" s="31"/>
      <c r="Z2" s="32"/>
    </row>
    <row r="3" spans="1:26" ht="24" customHeight="1">
      <c r="A3" s="26"/>
      <c r="M3" s="30"/>
      <c r="N3" s="27"/>
      <c r="O3" s="31"/>
      <c r="P3" s="31"/>
      <c r="Q3" s="31"/>
      <c r="R3" s="31"/>
      <c r="S3" s="31"/>
      <c r="T3" s="31"/>
      <c r="U3" s="31"/>
      <c r="V3" s="31"/>
      <c r="W3" s="31"/>
      <c r="X3" s="31"/>
      <c r="Y3" s="31"/>
      <c r="Z3" s="32"/>
    </row>
    <row r="4" spans="1:26" ht="24" customHeight="1">
      <c r="A4" s="29" t="s">
        <v>466</v>
      </c>
      <c r="M4" s="30"/>
      <c r="N4" s="27"/>
      <c r="O4" s="31"/>
      <c r="P4" s="31"/>
      <c r="Q4" s="31"/>
      <c r="R4" s="31"/>
      <c r="S4" s="31"/>
      <c r="T4" s="31"/>
      <c r="U4" s="31"/>
      <c r="V4" s="31"/>
      <c r="W4" s="31"/>
      <c r="X4" s="31"/>
      <c r="Y4" s="31"/>
      <c r="Z4" s="32"/>
    </row>
    <row r="5" spans="1:26" ht="24" customHeight="1">
      <c r="A5" s="82" t="str">
        <f>"　所長　"&amp;'入力シート'!C12&amp;"　　殿"</f>
        <v>　所長　〇〇　〇〇　　殿</v>
      </c>
      <c r="N5" s="35"/>
      <c r="O5" s="31"/>
      <c r="P5" s="31"/>
      <c r="Q5" s="31"/>
      <c r="R5" s="31"/>
      <c r="S5" s="31"/>
      <c r="T5" s="31"/>
      <c r="U5" s="31"/>
      <c r="V5" s="31"/>
      <c r="W5" s="31"/>
      <c r="X5" s="31"/>
      <c r="Y5" s="31"/>
      <c r="Z5" s="31"/>
    </row>
    <row r="6" spans="7:26" ht="24" customHeight="1">
      <c r="G6" s="30"/>
      <c r="H6" s="75" t="s">
        <v>443</v>
      </c>
      <c r="I6" s="29" t="str">
        <f>'入力シート'!C4</f>
        <v>○○市○○△丁目△番△号</v>
      </c>
      <c r="N6" s="31"/>
      <c r="O6" s="31"/>
      <c r="P6" s="31"/>
      <c r="Q6" s="31"/>
      <c r="R6" s="31"/>
      <c r="S6" s="31"/>
      <c r="T6" s="37"/>
      <c r="U6" s="38"/>
      <c r="V6" s="39"/>
      <c r="W6" s="31"/>
      <c r="X6" s="31"/>
      <c r="Y6" s="31"/>
      <c r="Z6" s="31"/>
    </row>
    <row r="7" spans="8:26" ht="24" customHeight="1">
      <c r="H7" s="30" t="s">
        <v>444</v>
      </c>
      <c r="I7" s="29" t="str">
        <f>'入力シート'!C5</f>
        <v>○○株式会社</v>
      </c>
      <c r="N7" s="31"/>
      <c r="O7" s="31"/>
      <c r="P7" s="31"/>
      <c r="Q7" s="31"/>
      <c r="R7" s="31"/>
      <c r="S7" s="31"/>
      <c r="T7" s="31"/>
      <c r="U7" s="38"/>
      <c r="V7" s="39"/>
      <c r="W7" s="31"/>
      <c r="X7" s="31"/>
      <c r="Y7" s="31"/>
      <c r="Z7" s="31"/>
    </row>
    <row r="8" spans="8:26" ht="24" customHeight="1">
      <c r="H8" s="30" t="s">
        <v>445</v>
      </c>
      <c r="I8" s="29" t="str">
        <f>'入力シート'!C6&amp;"　"&amp;'入力シート'!C7</f>
        <v>代表取締役　建設　太郎</v>
      </c>
      <c r="M8" s="408"/>
      <c r="N8" s="31"/>
      <c r="O8" s="31"/>
      <c r="P8" s="31"/>
      <c r="Q8" s="31"/>
      <c r="R8" s="31"/>
      <c r="S8" s="31"/>
      <c r="T8" s="31"/>
      <c r="U8" s="38"/>
      <c r="V8" s="40"/>
      <c r="W8" s="31"/>
      <c r="X8" s="31"/>
      <c r="Y8" s="31"/>
      <c r="Z8" s="38"/>
    </row>
    <row r="9" spans="8:26" ht="24" customHeight="1">
      <c r="H9" s="30"/>
      <c r="N9" s="31"/>
      <c r="O9" s="31"/>
      <c r="P9" s="31"/>
      <c r="Q9" s="31"/>
      <c r="R9" s="31"/>
      <c r="S9" s="31"/>
      <c r="T9" s="31"/>
      <c r="U9" s="37"/>
      <c r="V9" s="31"/>
      <c r="W9" s="31"/>
      <c r="X9" s="31"/>
      <c r="Y9" s="31"/>
      <c r="Z9" s="31"/>
    </row>
    <row r="10" spans="8:26" ht="24" customHeight="1">
      <c r="H10" s="30"/>
      <c r="N10" s="31"/>
      <c r="O10" s="31"/>
      <c r="P10" s="31"/>
      <c r="Q10" s="31"/>
      <c r="R10" s="31"/>
      <c r="S10" s="31"/>
      <c r="T10" s="31"/>
      <c r="U10" s="37"/>
      <c r="V10" s="31"/>
      <c r="W10" s="31"/>
      <c r="X10" s="31"/>
      <c r="Y10" s="31"/>
      <c r="Z10" s="31"/>
    </row>
    <row r="11" spans="1:26" ht="24" customHeight="1">
      <c r="A11" s="530" t="s">
        <v>449</v>
      </c>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row>
    <row r="12" spans="14:26" ht="24" customHeight="1">
      <c r="N12" s="31"/>
      <c r="O12" s="31"/>
      <c r="P12" s="31"/>
      <c r="Q12" s="31"/>
      <c r="R12" s="31"/>
      <c r="S12" s="31"/>
      <c r="T12" s="31"/>
      <c r="U12" s="31"/>
      <c r="V12" s="31"/>
      <c r="W12" s="31"/>
      <c r="X12" s="31"/>
      <c r="Y12" s="31"/>
      <c r="Z12" s="31"/>
    </row>
    <row r="13" spans="1:26" ht="24" customHeight="1">
      <c r="A13" s="33" t="s">
        <v>280</v>
      </c>
      <c r="N13" s="41"/>
      <c r="O13" s="31"/>
      <c r="P13" s="31"/>
      <c r="Q13" s="31"/>
      <c r="R13" s="31"/>
      <c r="S13" s="31"/>
      <c r="T13" s="31"/>
      <c r="U13" s="31"/>
      <c r="V13" s="31"/>
      <c r="W13" s="31"/>
      <c r="X13" s="31"/>
      <c r="Y13" s="31"/>
      <c r="Z13" s="31"/>
    </row>
    <row r="14" spans="14:26" ht="24" customHeight="1">
      <c r="N14" s="31"/>
      <c r="O14" s="31"/>
      <c r="P14" s="31"/>
      <c r="Q14" s="31"/>
      <c r="R14" s="31"/>
      <c r="S14" s="31"/>
      <c r="T14" s="31"/>
      <c r="U14" s="31"/>
      <c r="V14" s="31"/>
      <c r="W14" s="31"/>
      <c r="X14" s="31"/>
      <c r="Y14" s="31"/>
      <c r="Z14" s="31"/>
    </row>
    <row r="15" spans="1:26" ht="24" customHeight="1">
      <c r="A15" s="29" t="s">
        <v>681</v>
      </c>
      <c r="B15" s="531" t="s">
        <v>726</v>
      </c>
      <c r="C15" s="531"/>
      <c r="D15" s="42" t="str">
        <f>'入力シート'!C17</f>
        <v>○○修繕</v>
      </c>
      <c r="E15" s="42"/>
      <c r="F15" s="42"/>
      <c r="G15" s="42"/>
      <c r="H15" s="42"/>
      <c r="I15" s="42"/>
      <c r="J15" s="42"/>
      <c r="K15" s="42"/>
      <c r="L15" s="42"/>
      <c r="N15" s="31"/>
      <c r="O15" s="532"/>
      <c r="P15" s="532"/>
      <c r="Q15" s="31"/>
      <c r="R15" s="31"/>
      <c r="S15" s="31"/>
      <c r="T15" s="31"/>
      <c r="U15" s="31"/>
      <c r="V15" s="31"/>
      <c r="W15" s="31"/>
      <c r="X15" s="31"/>
      <c r="Y15" s="31"/>
      <c r="Z15" s="31"/>
    </row>
    <row r="16" spans="1:26" ht="24" customHeight="1">
      <c r="A16" s="31"/>
      <c r="B16" s="31"/>
      <c r="C16" s="31"/>
      <c r="D16" s="31"/>
      <c r="E16" s="31"/>
      <c r="F16" s="31"/>
      <c r="G16" s="31"/>
      <c r="H16" s="31"/>
      <c r="I16" s="31"/>
      <c r="J16" s="31"/>
      <c r="K16" s="31"/>
      <c r="L16" s="31"/>
      <c r="N16" s="31"/>
      <c r="O16" s="31"/>
      <c r="P16" s="31"/>
      <c r="Q16" s="31"/>
      <c r="R16" s="31"/>
      <c r="S16" s="31"/>
      <c r="T16" s="31"/>
      <c r="U16" s="31"/>
      <c r="V16" s="31"/>
      <c r="W16" s="31"/>
      <c r="X16" s="31"/>
      <c r="Y16" s="31"/>
      <c r="Z16" s="31"/>
    </row>
    <row r="17" spans="1:26" ht="24" customHeight="1">
      <c r="A17" s="31" t="s">
        <v>446</v>
      </c>
      <c r="G17" s="31"/>
      <c r="H17" s="31"/>
      <c r="I17" s="31"/>
      <c r="J17" s="31"/>
      <c r="K17" s="31"/>
      <c r="L17" s="31"/>
      <c r="N17" s="31"/>
      <c r="O17" s="31"/>
      <c r="P17" s="31"/>
      <c r="Q17" s="31"/>
      <c r="R17" s="31"/>
      <c r="S17" s="31"/>
      <c r="T17" s="31"/>
      <c r="U17" s="31"/>
      <c r="V17" s="31"/>
      <c r="W17" s="31"/>
      <c r="X17" s="31"/>
      <c r="Y17" s="31"/>
      <c r="Z17" s="31"/>
    </row>
    <row r="18" spans="1:26" ht="24" customHeight="1">
      <c r="A18" s="43"/>
      <c r="B18" s="533" t="s">
        <v>267</v>
      </c>
      <c r="C18" s="534"/>
      <c r="D18" s="534"/>
      <c r="E18" s="534"/>
      <c r="F18" s="534"/>
      <c r="G18" s="533" t="s">
        <v>268</v>
      </c>
      <c r="H18" s="534"/>
      <c r="I18" s="534"/>
      <c r="J18" s="534"/>
      <c r="K18" s="534"/>
      <c r="L18" s="534"/>
      <c r="M18" s="44" t="s">
        <v>269</v>
      </c>
      <c r="N18" s="45"/>
      <c r="O18" s="535"/>
      <c r="P18" s="535"/>
      <c r="Q18" s="535"/>
      <c r="R18" s="535"/>
      <c r="S18" s="535"/>
      <c r="T18" s="535"/>
      <c r="U18" s="535"/>
      <c r="V18" s="535"/>
      <c r="W18" s="535"/>
      <c r="X18" s="535"/>
      <c r="Y18" s="535"/>
      <c r="Z18" s="46"/>
    </row>
    <row r="19" spans="1:26" ht="30" customHeight="1">
      <c r="A19" s="47" t="s">
        <v>270</v>
      </c>
      <c r="B19" s="48" t="s">
        <v>271</v>
      </c>
      <c r="C19" s="49"/>
      <c r="D19" s="49"/>
      <c r="E19" s="50"/>
      <c r="F19" s="50"/>
      <c r="G19" s="502" t="s">
        <v>40</v>
      </c>
      <c r="H19" s="503"/>
      <c r="I19" s="503"/>
      <c r="J19" s="503"/>
      <c r="K19" s="503"/>
      <c r="L19" s="504"/>
      <c r="M19" s="51" t="s">
        <v>272</v>
      </c>
      <c r="N19" s="52"/>
      <c r="O19" s="45"/>
      <c r="P19" s="53"/>
      <c r="Q19" s="53"/>
      <c r="R19" s="45"/>
      <c r="S19" s="45"/>
      <c r="T19" s="45"/>
      <c r="U19" s="45"/>
      <c r="V19" s="45"/>
      <c r="W19" s="45"/>
      <c r="X19" s="45"/>
      <c r="Y19" s="45"/>
      <c r="Z19" s="54"/>
    </row>
    <row r="20" spans="1:26" ht="30" customHeight="1">
      <c r="A20" s="47" t="s">
        <v>135</v>
      </c>
      <c r="B20" s="48" t="s">
        <v>13</v>
      </c>
      <c r="C20" s="50"/>
      <c r="D20" s="50"/>
      <c r="E20" s="50"/>
      <c r="F20" s="50"/>
      <c r="G20" s="502" t="s">
        <v>55</v>
      </c>
      <c r="H20" s="503"/>
      <c r="I20" s="503"/>
      <c r="J20" s="503"/>
      <c r="K20" s="503"/>
      <c r="L20" s="504"/>
      <c r="M20" s="51" t="s">
        <v>272</v>
      </c>
      <c r="N20" s="52"/>
      <c r="O20" s="45"/>
      <c r="P20" s="45"/>
      <c r="Q20" s="45"/>
      <c r="R20" s="45"/>
      <c r="S20" s="45"/>
      <c r="T20" s="45"/>
      <c r="U20" s="45"/>
      <c r="V20" s="45"/>
      <c r="W20" s="45"/>
      <c r="X20" s="45"/>
      <c r="Y20" s="45"/>
      <c r="Z20" s="54"/>
    </row>
    <row r="21" spans="1:26" ht="18" customHeight="1">
      <c r="A21" s="511" t="s">
        <v>136</v>
      </c>
      <c r="B21" s="206" t="s">
        <v>416</v>
      </c>
      <c r="C21" s="55"/>
      <c r="D21" s="55"/>
      <c r="E21" s="55"/>
      <c r="F21" s="55"/>
      <c r="G21" s="496" t="s">
        <v>63</v>
      </c>
      <c r="H21" s="497"/>
      <c r="I21" s="497"/>
      <c r="J21" s="497"/>
      <c r="K21" s="497"/>
      <c r="L21" s="498"/>
      <c r="M21" s="505" t="s">
        <v>272</v>
      </c>
      <c r="N21" s="513"/>
      <c r="O21" s="45"/>
      <c r="P21" s="45"/>
      <c r="Q21" s="45"/>
      <c r="R21" s="45"/>
      <c r="S21" s="45"/>
      <c r="T21" s="45"/>
      <c r="U21" s="45"/>
      <c r="V21" s="45"/>
      <c r="W21" s="45"/>
      <c r="X21" s="45"/>
      <c r="Y21" s="45"/>
      <c r="Z21" s="58"/>
    </row>
    <row r="22" spans="1:26" ht="18" customHeight="1">
      <c r="A22" s="512"/>
      <c r="B22" s="169" t="s">
        <v>754</v>
      </c>
      <c r="C22" s="45"/>
      <c r="D22" s="45"/>
      <c r="E22" s="45"/>
      <c r="F22" s="170"/>
      <c r="G22" s="524" t="s">
        <v>756</v>
      </c>
      <c r="H22" s="525"/>
      <c r="I22" s="525"/>
      <c r="J22" s="525"/>
      <c r="K22" s="525"/>
      <c r="L22" s="526"/>
      <c r="M22" s="506"/>
      <c r="N22" s="510"/>
      <c r="O22" s="45"/>
      <c r="P22" s="45"/>
      <c r="Q22" s="45"/>
      <c r="R22" s="45"/>
      <c r="S22" s="45"/>
      <c r="T22" s="45"/>
      <c r="U22" s="45"/>
      <c r="V22" s="45"/>
      <c r="W22" s="45"/>
      <c r="X22" s="45"/>
      <c r="Y22" s="45"/>
      <c r="Z22" s="519"/>
    </row>
    <row r="23" spans="1:26" ht="18" customHeight="1">
      <c r="A23" s="512"/>
      <c r="B23" s="45" t="s">
        <v>397</v>
      </c>
      <c r="C23" s="45"/>
      <c r="D23" s="45"/>
      <c r="E23" s="45"/>
      <c r="F23" s="45"/>
      <c r="G23" s="521"/>
      <c r="H23" s="522"/>
      <c r="I23" s="522"/>
      <c r="J23" s="522"/>
      <c r="K23" s="522"/>
      <c r="L23" s="523"/>
      <c r="M23" s="506"/>
      <c r="N23" s="510"/>
      <c r="O23" s="45"/>
      <c r="P23" s="45"/>
      <c r="Q23" s="45"/>
      <c r="R23" s="45"/>
      <c r="S23" s="45"/>
      <c r="T23" s="45"/>
      <c r="U23" s="45"/>
      <c r="V23" s="45"/>
      <c r="W23" s="45"/>
      <c r="X23" s="45"/>
      <c r="Y23" s="45"/>
      <c r="Z23" s="519"/>
    </row>
    <row r="24" spans="1:26" ht="18" customHeight="1">
      <c r="A24" s="512"/>
      <c r="B24" s="45" t="s">
        <v>755</v>
      </c>
      <c r="C24" s="45"/>
      <c r="D24" s="45"/>
      <c r="E24" s="45"/>
      <c r="F24" s="45"/>
      <c r="G24" s="527"/>
      <c r="H24" s="528"/>
      <c r="I24" s="528"/>
      <c r="J24" s="528"/>
      <c r="K24" s="528"/>
      <c r="L24" s="529"/>
      <c r="M24" s="506"/>
      <c r="N24" s="510"/>
      <c r="O24" s="45"/>
      <c r="P24" s="45"/>
      <c r="Q24" s="45"/>
      <c r="R24" s="45"/>
      <c r="S24" s="45"/>
      <c r="T24" s="45"/>
      <c r="U24" s="45"/>
      <c r="V24" s="45"/>
      <c r="W24" s="45"/>
      <c r="X24" s="45"/>
      <c r="Y24" s="45"/>
      <c r="Z24" s="54"/>
    </row>
    <row r="25" spans="1:26" ht="18" customHeight="1">
      <c r="A25" s="511" t="s">
        <v>273</v>
      </c>
      <c r="B25" s="507" t="s">
        <v>274</v>
      </c>
      <c r="C25" s="508"/>
      <c r="D25" s="508"/>
      <c r="E25" s="508"/>
      <c r="F25" s="509"/>
      <c r="G25" s="496" t="s">
        <v>275</v>
      </c>
      <c r="H25" s="497"/>
      <c r="I25" s="497"/>
      <c r="J25" s="497"/>
      <c r="K25" s="497"/>
      <c r="L25" s="498"/>
      <c r="M25" s="505" t="s">
        <v>272</v>
      </c>
      <c r="N25" s="513"/>
      <c r="O25" s="510"/>
      <c r="P25" s="510"/>
      <c r="Q25" s="510"/>
      <c r="R25" s="510"/>
      <c r="S25" s="510"/>
      <c r="T25" s="59"/>
      <c r="U25" s="59"/>
      <c r="V25" s="59"/>
      <c r="W25" s="59"/>
      <c r="X25" s="59"/>
      <c r="Y25" s="59"/>
      <c r="Z25" s="519"/>
    </row>
    <row r="26" spans="1:26" ht="18" customHeight="1">
      <c r="A26" s="520"/>
      <c r="B26" s="515"/>
      <c r="C26" s="516"/>
      <c r="D26" s="516"/>
      <c r="E26" s="516"/>
      <c r="F26" s="517"/>
      <c r="G26" s="493" t="s">
        <v>394</v>
      </c>
      <c r="H26" s="494"/>
      <c r="I26" s="494"/>
      <c r="J26" s="494"/>
      <c r="K26" s="494"/>
      <c r="L26" s="495"/>
      <c r="M26" s="518"/>
      <c r="N26" s="510"/>
      <c r="O26" s="510"/>
      <c r="P26" s="510"/>
      <c r="Q26" s="510"/>
      <c r="R26" s="510"/>
      <c r="S26" s="510"/>
      <c r="T26" s="61"/>
      <c r="U26" s="61"/>
      <c r="V26" s="61"/>
      <c r="W26" s="61"/>
      <c r="X26" s="61"/>
      <c r="Y26" s="61"/>
      <c r="Z26" s="519"/>
    </row>
    <row r="27" spans="1:26" ht="18" customHeight="1">
      <c r="A27" s="511" t="s">
        <v>276</v>
      </c>
      <c r="B27" s="507" t="s">
        <v>277</v>
      </c>
      <c r="C27" s="508"/>
      <c r="D27" s="508"/>
      <c r="E27" s="508"/>
      <c r="F27" s="509"/>
      <c r="G27" s="496" t="s">
        <v>278</v>
      </c>
      <c r="H27" s="497"/>
      <c r="I27" s="497"/>
      <c r="J27" s="497"/>
      <c r="K27" s="497"/>
      <c r="L27" s="498"/>
      <c r="M27" s="505" t="s">
        <v>272</v>
      </c>
      <c r="N27" s="52"/>
      <c r="O27" s="45"/>
      <c r="P27" s="45"/>
      <c r="Q27" s="45"/>
      <c r="R27" s="45"/>
      <c r="S27" s="45"/>
      <c r="T27" s="59"/>
      <c r="U27" s="59"/>
      <c r="V27" s="59"/>
      <c r="W27" s="59"/>
      <c r="X27" s="59"/>
      <c r="Y27" s="59"/>
      <c r="Z27" s="54"/>
    </row>
    <row r="28" spans="1:26" ht="18" customHeight="1">
      <c r="A28" s="514"/>
      <c r="B28" s="515"/>
      <c r="C28" s="516"/>
      <c r="D28" s="516"/>
      <c r="E28" s="516"/>
      <c r="F28" s="517"/>
      <c r="G28" s="493" t="s">
        <v>395</v>
      </c>
      <c r="H28" s="494"/>
      <c r="I28" s="494"/>
      <c r="J28" s="494"/>
      <c r="K28" s="494"/>
      <c r="L28" s="495"/>
      <c r="M28" s="518"/>
      <c r="N28" s="52"/>
      <c r="O28" s="45"/>
      <c r="P28" s="45"/>
      <c r="Q28" s="45"/>
      <c r="R28" s="45"/>
      <c r="S28" s="45"/>
      <c r="T28" s="59"/>
      <c r="U28" s="59"/>
      <c r="V28" s="59"/>
      <c r="W28" s="59"/>
      <c r="X28" s="59"/>
      <c r="Y28" s="59"/>
      <c r="Z28" s="54"/>
    </row>
    <row r="29" spans="1:26" ht="18" customHeight="1">
      <c r="A29" s="511" t="s">
        <v>279</v>
      </c>
      <c r="B29" s="68" t="s">
        <v>396</v>
      </c>
      <c r="C29" s="55"/>
      <c r="D29" s="55"/>
      <c r="E29" s="55"/>
      <c r="F29" s="69"/>
      <c r="G29" s="496" t="s">
        <v>565</v>
      </c>
      <c r="H29" s="497"/>
      <c r="I29" s="497"/>
      <c r="J29" s="497"/>
      <c r="K29" s="497"/>
      <c r="L29" s="498"/>
      <c r="M29" s="505" t="s">
        <v>272</v>
      </c>
      <c r="N29" s="52"/>
      <c r="O29" s="45"/>
      <c r="P29" s="45"/>
      <c r="Q29" s="45"/>
      <c r="R29" s="45"/>
      <c r="S29" s="45"/>
      <c r="T29" s="59"/>
      <c r="U29" s="59"/>
      <c r="V29" s="59"/>
      <c r="W29" s="59"/>
      <c r="X29" s="59"/>
      <c r="Y29" s="59"/>
      <c r="Z29" s="54"/>
    </row>
    <row r="30" spans="1:26" ht="18" customHeight="1">
      <c r="A30" s="514"/>
      <c r="B30" s="356" t="s">
        <v>727</v>
      </c>
      <c r="C30" s="60"/>
      <c r="D30" s="60"/>
      <c r="E30" s="60"/>
      <c r="F30" s="70"/>
      <c r="G30" s="493"/>
      <c r="H30" s="494"/>
      <c r="I30" s="494"/>
      <c r="J30" s="494"/>
      <c r="K30" s="494"/>
      <c r="L30" s="495"/>
      <c r="M30" s="518"/>
      <c r="N30" s="52"/>
      <c r="O30" s="45"/>
      <c r="P30" s="45"/>
      <c r="Q30" s="45"/>
      <c r="R30" s="45"/>
      <c r="S30" s="45"/>
      <c r="T30" s="59"/>
      <c r="U30" s="59"/>
      <c r="V30" s="59"/>
      <c r="W30" s="59"/>
      <c r="X30" s="59"/>
      <c r="Y30" s="59"/>
      <c r="Z30" s="54"/>
    </row>
    <row r="31" spans="1:26" ht="30" customHeight="1">
      <c r="A31" s="62" t="s">
        <v>282</v>
      </c>
      <c r="B31" s="507" t="s">
        <v>284</v>
      </c>
      <c r="C31" s="508"/>
      <c r="D31" s="508"/>
      <c r="E31" s="508"/>
      <c r="F31" s="509"/>
      <c r="G31" s="56"/>
      <c r="H31" s="57"/>
      <c r="I31" s="57"/>
      <c r="J31" s="57"/>
      <c r="K31" s="57"/>
      <c r="L31" s="57"/>
      <c r="M31" s="63" t="s">
        <v>272</v>
      </c>
      <c r="N31" s="52"/>
      <c r="O31" s="510"/>
      <c r="P31" s="510"/>
      <c r="Q31" s="510"/>
      <c r="R31" s="510"/>
      <c r="S31" s="510"/>
      <c r="T31" s="59"/>
      <c r="U31" s="59"/>
      <c r="V31" s="59"/>
      <c r="W31" s="59"/>
      <c r="X31" s="59"/>
      <c r="Y31" s="59"/>
      <c r="Z31" s="54"/>
    </row>
    <row r="32" spans="1:26" ht="30" customHeight="1">
      <c r="A32" s="47" t="s">
        <v>283</v>
      </c>
      <c r="B32" s="50" t="s">
        <v>285</v>
      </c>
      <c r="C32" s="50"/>
      <c r="D32" s="50"/>
      <c r="E32" s="50"/>
      <c r="F32" s="50"/>
      <c r="G32" s="502" t="s">
        <v>286</v>
      </c>
      <c r="H32" s="503"/>
      <c r="I32" s="503"/>
      <c r="J32" s="503"/>
      <c r="K32" s="503"/>
      <c r="L32" s="504"/>
      <c r="M32" s="51" t="s">
        <v>272</v>
      </c>
      <c r="N32" s="52"/>
      <c r="O32" s="45"/>
      <c r="P32" s="45"/>
      <c r="Q32" s="45"/>
      <c r="R32" s="45"/>
      <c r="S32" s="45"/>
      <c r="T32" s="59"/>
      <c r="U32" s="59"/>
      <c r="V32" s="59"/>
      <c r="W32" s="59"/>
      <c r="X32" s="59"/>
      <c r="Y32" s="59"/>
      <c r="Z32" s="54"/>
    </row>
    <row r="33" spans="1:26" ht="30" customHeight="1">
      <c r="A33" s="47" t="s">
        <v>324</v>
      </c>
      <c r="B33" s="50" t="s">
        <v>326</v>
      </c>
      <c r="C33" s="50"/>
      <c r="D33" s="50"/>
      <c r="E33" s="50"/>
      <c r="F33" s="50"/>
      <c r="G33" s="502" t="s">
        <v>327</v>
      </c>
      <c r="H33" s="503"/>
      <c r="I33" s="503"/>
      <c r="J33" s="503"/>
      <c r="K33" s="503"/>
      <c r="L33" s="504"/>
      <c r="M33" s="51" t="s">
        <v>272</v>
      </c>
      <c r="N33" s="52"/>
      <c r="O33" s="45"/>
      <c r="P33" s="45"/>
      <c r="Q33" s="45"/>
      <c r="R33" s="45"/>
      <c r="S33" s="45"/>
      <c r="T33" s="59"/>
      <c r="U33" s="59"/>
      <c r="V33" s="59"/>
      <c r="W33" s="59"/>
      <c r="X33" s="59"/>
      <c r="Y33" s="59"/>
      <c r="Z33" s="54"/>
    </row>
    <row r="34" spans="1:26" ht="30" customHeight="1">
      <c r="A34" s="47" t="s">
        <v>325</v>
      </c>
      <c r="B34" s="50" t="s">
        <v>287</v>
      </c>
      <c r="C34" s="50"/>
      <c r="D34" s="50"/>
      <c r="E34" s="50"/>
      <c r="F34" s="50"/>
      <c r="G34" s="499" t="s">
        <v>564</v>
      </c>
      <c r="H34" s="500"/>
      <c r="I34" s="500"/>
      <c r="J34" s="500"/>
      <c r="K34" s="500"/>
      <c r="L34" s="501"/>
      <c r="M34" s="51" t="s">
        <v>272</v>
      </c>
      <c r="N34" s="52"/>
      <c r="O34" s="45"/>
      <c r="P34" s="45"/>
      <c r="Q34" s="45"/>
      <c r="R34" s="45"/>
      <c r="S34" s="45"/>
      <c r="T34" s="59"/>
      <c r="U34" s="59"/>
      <c r="V34" s="59"/>
      <c r="W34" s="59"/>
      <c r="X34" s="59"/>
      <c r="Y34" s="59"/>
      <c r="Z34" s="54"/>
    </row>
    <row r="35" spans="1:26" ht="24" customHeight="1">
      <c r="A35" s="64"/>
      <c r="B35" s="55"/>
      <c r="C35" s="55"/>
      <c r="D35" s="55"/>
      <c r="E35" s="55"/>
      <c r="F35" s="55"/>
      <c r="G35" s="65"/>
      <c r="H35" s="57"/>
      <c r="I35" s="57"/>
      <c r="J35" s="57"/>
      <c r="K35" s="57"/>
      <c r="L35" s="57"/>
      <c r="M35" s="66"/>
      <c r="N35" s="52"/>
      <c r="O35" s="45"/>
      <c r="P35" s="45"/>
      <c r="Q35" s="45"/>
      <c r="R35" s="45"/>
      <c r="S35" s="45"/>
      <c r="T35" s="59"/>
      <c r="U35" s="59"/>
      <c r="V35" s="59"/>
      <c r="W35" s="59"/>
      <c r="X35" s="59"/>
      <c r="Y35" s="59"/>
      <c r="Z35" s="54"/>
    </row>
    <row r="36" spans="14:26" ht="24" customHeight="1">
      <c r="N36" s="31"/>
      <c r="O36" s="31"/>
      <c r="P36" s="31"/>
      <c r="Q36" s="31"/>
      <c r="R36" s="31"/>
      <c r="S36" s="31"/>
      <c r="T36" s="31"/>
      <c r="U36" s="31"/>
      <c r="V36" s="31"/>
      <c r="W36" s="31"/>
      <c r="X36" s="31"/>
      <c r="Y36" s="31"/>
      <c r="Z36" s="31"/>
    </row>
    <row r="37" spans="14:26" ht="24" customHeight="1">
      <c r="N37" s="31"/>
      <c r="O37" s="31"/>
      <c r="P37" s="31"/>
      <c r="Q37" s="31"/>
      <c r="R37" s="31"/>
      <c r="S37" s="31"/>
      <c r="T37" s="31"/>
      <c r="U37" s="31"/>
      <c r="V37" s="31"/>
      <c r="W37" s="31"/>
      <c r="X37" s="31"/>
      <c r="Y37" s="31"/>
      <c r="Z37" s="31"/>
    </row>
    <row r="42" ht="24" customHeight="1">
      <c r="G42" s="67"/>
    </row>
    <row r="43" ht="24" customHeight="1">
      <c r="G43" s="67"/>
    </row>
    <row r="45" spans="6:11" ht="24" customHeight="1">
      <c r="F45" s="31"/>
      <c r="G45" s="31"/>
      <c r="H45" s="31"/>
      <c r="I45" s="38"/>
      <c r="J45" s="38"/>
      <c r="K45" s="38"/>
    </row>
    <row r="46" spans="6:11" ht="24" customHeight="1">
      <c r="F46" s="31"/>
      <c r="G46" s="31"/>
      <c r="H46" s="31"/>
      <c r="I46" s="38"/>
      <c r="J46" s="38"/>
      <c r="K46" s="38"/>
    </row>
    <row r="47" spans="6:11" ht="24" customHeight="1">
      <c r="F47" s="31"/>
      <c r="G47" s="31"/>
      <c r="H47" s="31"/>
      <c r="I47" s="31"/>
      <c r="J47" s="31"/>
      <c r="K47" s="31"/>
    </row>
    <row r="48" spans="6:11" ht="24" customHeight="1">
      <c r="F48" s="31"/>
      <c r="G48" s="31"/>
      <c r="H48" s="31"/>
      <c r="I48" s="31"/>
      <c r="J48" s="31"/>
      <c r="K48" s="31"/>
    </row>
    <row r="49" spans="6:11" ht="24" customHeight="1">
      <c r="F49" s="31"/>
      <c r="G49" s="31"/>
      <c r="H49" s="31"/>
      <c r="I49" s="31"/>
      <c r="J49" s="31"/>
      <c r="K49" s="31"/>
    </row>
    <row r="50" spans="6:11" ht="24" customHeight="1">
      <c r="F50" s="31"/>
      <c r="G50" s="31"/>
      <c r="H50" s="31"/>
      <c r="I50" s="31"/>
      <c r="J50" s="31"/>
      <c r="K50" s="31"/>
    </row>
  </sheetData>
  <sheetProtection/>
  <mergeCells count="39">
    <mergeCell ref="G20:L20"/>
    <mergeCell ref="A11:M11"/>
    <mergeCell ref="N11:Z11"/>
    <mergeCell ref="B15:C15"/>
    <mergeCell ref="O15:P15"/>
    <mergeCell ref="B18:F18"/>
    <mergeCell ref="G18:L18"/>
    <mergeCell ref="O18:S18"/>
    <mergeCell ref="T18:Y18"/>
    <mergeCell ref="G19:L19"/>
    <mergeCell ref="Z22:Z23"/>
    <mergeCell ref="A25:A26"/>
    <mergeCell ref="B25:F26"/>
    <mergeCell ref="M25:M26"/>
    <mergeCell ref="N25:N26"/>
    <mergeCell ref="O25:S26"/>
    <mergeCell ref="Z25:Z26"/>
    <mergeCell ref="G23:L23"/>
    <mergeCell ref="G22:L22"/>
    <mergeCell ref="G24:L24"/>
    <mergeCell ref="M21:M24"/>
    <mergeCell ref="B31:F31"/>
    <mergeCell ref="O31:S31"/>
    <mergeCell ref="A21:A24"/>
    <mergeCell ref="N21:N24"/>
    <mergeCell ref="A27:A28"/>
    <mergeCell ref="B27:F28"/>
    <mergeCell ref="M27:M28"/>
    <mergeCell ref="A29:A30"/>
    <mergeCell ref="M29:M30"/>
    <mergeCell ref="G26:L26"/>
    <mergeCell ref="G25:L25"/>
    <mergeCell ref="G21:L21"/>
    <mergeCell ref="G34:L34"/>
    <mergeCell ref="G33:L33"/>
    <mergeCell ref="G32:L32"/>
    <mergeCell ref="G29:L30"/>
    <mergeCell ref="G28:L28"/>
    <mergeCell ref="G27:L27"/>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U25"/>
  <sheetViews>
    <sheetView showGridLines="0" view="pageBreakPreview" zoomScale="85" zoomScaleSheetLayoutView="85" zoomScalePageLayoutView="0" workbookViewId="0" topLeftCell="A1">
      <selection activeCell="H9" sqref="H9"/>
    </sheetView>
  </sheetViews>
  <sheetFormatPr defaultColWidth="9.00390625" defaultRowHeight="13.5"/>
  <cols>
    <col min="1" max="1" width="6.625" style="73" customWidth="1"/>
    <col min="2" max="3" width="3.625" style="73" customWidth="1"/>
    <col min="4" max="4" width="4.00390625" style="73" customWidth="1"/>
    <col min="5" max="5" width="3.625" style="73" customWidth="1"/>
    <col min="6" max="6" width="4.125" style="73" customWidth="1"/>
    <col min="7" max="7" width="5.625" style="73" customWidth="1"/>
    <col min="8" max="8" width="10.625" style="73" customWidth="1"/>
    <col min="9" max="9" width="9.50390625" style="73" customWidth="1"/>
    <col min="10" max="11" width="13.625" style="73" customWidth="1"/>
    <col min="12" max="12" width="7.625" style="73" customWidth="1"/>
    <col min="13" max="13" width="9.00390625" style="73" customWidth="1"/>
    <col min="14" max="14" width="5.125" style="73" customWidth="1"/>
    <col min="15" max="20" width="11.625" style="73" customWidth="1"/>
    <col min="21" max="21" width="5.125" style="73" customWidth="1"/>
    <col min="22" max="16384" width="9.00390625" style="73" customWidth="1"/>
  </cols>
  <sheetData>
    <row r="1" spans="1:21" s="71" customFormat="1" ht="28.5" customHeight="1">
      <c r="A1" s="71" t="s">
        <v>566</v>
      </c>
      <c r="N1" s="71" t="s">
        <v>40</v>
      </c>
      <c r="U1" s="72" t="s">
        <v>369</v>
      </c>
    </row>
    <row r="2" spans="11:21" ht="28.5" customHeight="1">
      <c r="K2" s="74"/>
      <c r="L2" s="75" t="s">
        <v>368</v>
      </c>
      <c r="T2" s="74"/>
      <c r="U2" s="75" t="s">
        <v>368</v>
      </c>
    </row>
    <row r="3" spans="11:21" ht="28.5" customHeight="1">
      <c r="K3" s="74"/>
      <c r="L3" s="75"/>
      <c r="T3" s="74"/>
      <c r="U3" s="75"/>
    </row>
    <row r="4" spans="1:14" ht="28.5" customHeight="1">
      <c r="A4" s="82" t="s">
        <v>567</v>
      </c>
      <c r="B4" s="82"/>
      <c r="C4" s="82"/>
      <c r="E4" s="82"/>
      <c r="G4" s="82"/>
      <c r="N4" s="76" t="s">
        <v>359</v>
      </c>
    </row>
    <row r="5" spans="1:14" ht="28.5" customHeight="1">
      <c r="A5" s="74" t="str">
        <f>"　所長　"&amp;'入力シート'!C12&amp;"　　　　殿"</f>
        <v>　所長　〇〇　〇〇　　　　殿</v>
      </c>
      <c r="B5" s="74"/>
      <c r="C5" s="74"/>
      <c r="E5" s="74"/>
      <c r="G5" s="74"/>
      <c r="N5" s="34" t="s">
        <v>370</v>
      </c>
    </row>
    <row r="6" spans="8:19" ht="28.5" customHeight="1">
      <c r="H6" s="75"/>
      <c r="I6" s="77" t="s">
        <v>42</v>
      </c>
      <c r="J6" s="73" t="str">
        <f>'入力シート'!C4</f>
        <v>○○市○○△丁目△番△号</v>
      </c>
      <c r="Q6" s="75" t="s">
        <v>41</v>
      </c>
      <c r="R6" s="77" t="s">
        <v>42</v>
      </c>
      <c r="S6" s="73" t="s">
        <v>371</v>
      </c>
    </row>
    <row r="7" spans="8:19" ht="28.5" customHeight="1">
      <c r="H7" s="75"/>
      <c r="I7" s="77" t="s">
        <v>43</v>
      </c>
      <c r="J7" s="73" t="str">
        <f>'入力シート'!C5</f>
        <v>○○株式会社</v>
      </c>
      <c r="Q7" s="75"/>
      <c r="R7" s="77" t="s">
        <v>43</v>
      </c>
      <c r="S7" s="73" t="s">
        <v>372</v>
      </c>
    </row>
    <row r="8" spans="8:21" ht="28.5" customHeight="1">
      <c r="H8" s="75"/>
      <c r="I8" s="77" t="s">
        <v>44</v>
      </c>
      <c r="J8" s="73" t="str">
        <f>'入力シート'!C6&amp;"　"&amp;'入力シート'!C7</f>
        <v>代表取締役　建設　太郎</v>
      </c>
      <c r="K8" s="77"/>
      <c r="L8" s="407"/>
      <c r="Q8" s="75"/>
      <c r="R8" s="77" t="s">
        <v>44</v>
      </c>
      <c r="S8" s="73" t="s">
        <v>384</v>
      </c>
      <c r="T8" s="77"/>
      <c r="U8" s="77" t="s">
        <v>45</v>
      </c>
    </row>
    <row r="9" ht="28.5" customHeight="1"/>
    <row r="10" ht="28.5" customHeight="1"/>
    <row r="11" spans="1:21" ht="28.5" customHeight="1">
      <c r="A11" s="537" t="s">
        <v>46</v>
      </c>
      <c r="B11" s="537"/>
      <c r="C11" s="537"/>
      <c r="D11" s="537"/>
      <c r="E11" s="537"/>
      <c r="F11" s="537"/>
      <c r="G11" s="537"/>
      <c r="H11" s="537"/>
      <c r="I11" s="537"/>
      <c r="J11" s="537"/>
      <c r="K11" s="537"/>
      <c r="L11" s="537"/>
      <c r="N11" s="537" t="s">
        <v>46</v>
      </c>
      <c r="O11" s="537"/>
      <c r="P11" s="537"/>
      <c r="Q11" s="537"/>
      <c r="R11" s="537"/>
      <c r="S11" s="537"/>
      <c r="T11" s="537"/>
      <c r="U11" s="537"/>
    </row>
    <row r="12" spans="1:21" ht="28.5" customHeight="1">
      <c r="A12" s="78"/>
      <c r="B12" s="78"/>
      <c r="C12" s="78"/>
      <c r="D12" s="78"/>
      <c r="E12" s="78"/>
      <c r="F12" s="78"/>
      <c r="G12" s="78"/>
      <c r="H12" s="78"/>
      <c r="I12" s="78"/>
      <c r="J12" s="78"/>
      <c r="K12" s="78"/>
      <c r="L12" s="78"/>
      <c r="N12" s="78"/>
      <c r="O12" s="78"/>
      <c r="P12" s="78"/>
      <c r="Q12" s="78"/>
      <c r="R12" s="78"/>
      <c r="S12" s="78"/>
      <c r="T12" s="78"/>
      <c r="U12" s="78"/>
    </row>
    <row r="13" spans="1:14" ht="28.5" customHeight="1">
      <c r="A13" s="74" t="s">
        <v>568</v>
      </c>
      <c r="B13" s="360" t="str">
        <f>'入力シート'!F22</f>
        <v>○○</v>
      </c>
      <c r="C13" s="77" t="s">
        <v>345</v>
      </c>
      <c r="D13" s="360" t="str">
        <f>'入力シート'!H22</f>
        <v>○○</v>
      </c>
      <c r="E13" s="77" t="s">
        <v>348</v>
      </c>
      <c r="F13" s="360" t="str">
        <f>'入力シート'!J22</f>
        <v>○○</v>
      </c>
      <c r="G13" s="77" t="s">
        <v>569</v>
      </c>
      <c r="H13" s="74" t="s">
        <v>571</v>
      </c>
      <c r="J13" s="171"/>
      <c r="K13" s="171"/>
      <c r="L13" s="171"/>
      <c r="N13" s="76" t="s">
        <v>373</v>
      </c>
    </row>
    <row r="14" spans="1:14" ht="28.5" customHeight="1">
      <c r="A14" s="74" t="s">
        <v>570</v>
      </c>
      <c r="B14" s="74"/>
      <c r="C14" s="74"/>
      <c r="E14" s="74"/>
      <c r="G14" s="74"/>
      <c r="J14" s="171"/>
      <c r="K14" s="171"/>
      <c r="L14" s="171"/>
      <c r="N14" s="74" t="s">
        <v>47</v>
      </c>
    </row>
    <row r="15" ht="28.5" customHeight="1"/>
    <row r="16" spans="2:20" ht="28.5" customHeight="1">
      <c r="B16" s="538" t="s">
        <v>728</v>
      </c>
      <c r="C16" s="538"/>
      <c r="D16" s="538"/>
      <c r="E16" s="79" t="str">
        <f>'入力シート'!C17</f>
        <v>○○修繕</v>
      </c>
      <c r="F16" s="79"/>
      <c r="G16" s="79"/>
      <c r="H16" s="79"/>
      <c r="I16" s="79"/>
      <c r="J16" s="79"/>
      <c r="K16" s="79"/>
      <c r="O16" s="79" t="s">
        <v>689</v>
      </c>
      <c r="P16" s="79" t="s">
        <v>376</v>
      </c>
      <c r="Q16" s="79"/>
      <c r="R16" s="79"/>
      <c r="S16" s="79"/>
      <c r="T16" s="79"/>
    </row>
    <row r="17" ht="28.5" customHeight="1"/>
    <row r="18" spans="1:21" ht="28.5" customHeight="1">
      <c r="A18" s="539" t="s">
        <v>48</v>
      </c>
      <c r="B18" s="539"/>
      <c r="C18" s="539"/>
      <c r="D18" s="539"/>
      <c r="E18" s="539"/>
      <c r="F18" s="539"/>
      <c r="G18" s="539"/>
      <c r="H18" s="539"/>
      <c r="I18" s="539"/>
      <c r="J18" s="539"/>
      <c r="K18" s="539"/>
      <c r="L18" s="539"/>
      <c r="N18" s="539" t="s">
        <v>48</v>
      </c>
      <c r="O18" s="539"/>
      <c r="P18" s="539"/>
      <c r="Q18" s="539"/>
      <c r="R18" s="539"/>
      <c r="S18" s="539"/>
      <c r="T18" s="539"/>
      <c r="U18" s="539"/>
    </row>
    <row r="19" ht="28.5" customHeight="1"/>
    <row r="20" spans="2:17" ht="28.5" customHeight="1">
      <c r="B20" s="80" t="s">
        <v>474</v>
      </c>
      <c r="C20" s="536" t="s">
        <v>50</v>
      </c>
      <c r="D20" s="536"/>
      <c r="E20" s="536"/>
      <c r="F20" s="536"/>
      <c r="G20" s="76" t="str">
        <f>'入力シート'!C18</f>
        <v>○○ポンプ場</v>
      </c>
      <c r="N20" s="80" t="s">
        <v>49</v>
      </c>
      <c r="O20" s="540" t="s">
        <v>50</v>
      </c>
      <c r="P20" s="540"/>
      <c r="Q20" s="76" t="s">
        <v>375</v>
      </c>
    </row>
    <row r="21" spans="2:17" ht="28.5" customHeight="1">
      <c r="B21" s="80" t="s">
        <v>67</v>
      </c>
      <c r="C21" s="536" t="s">
        <v>363</v>
      </c>
      <c r="D21" s="536"/>
      <c r="E21" s="536"/>
      <c r="F21" s="536"/>
      <c r="G21" s="81">
        <f>'入力シート'!E20</f>
        <v>0</v>
      </c>
      <c r="N21" s="80" t="s">
        <v>51</v>
      </c>
      <c r="O21" s="540" t="s">
        <v>363</v>
      </c>
      <c r="P21" s="540"/>
      <c r="Q21" s="81">
        <v>12345</v>
      </c>
    </row>
    <row r="22" spans="2:20" ht="28.5" customHeight="1">
      <c r="B22" s="80" t="s">
        <v>52</v>
      </c>
      <c r="C22" s="536" t="s">
        <v>650</v>
      </c>
      <c r="D22" s="536"/>
      <c r="E22" s="536"/>
      <c r="F22" s="536"/>
      <c r="G22" s="76" t="str">
        <f>"自　令和 "&amp;'入力シート'!F24&amp;" 年 "&amp;'入力シート'!H24&amp;" 月 "&amp;'入力シート'!J24&amp;" 日"</f>
        <v>自　令和 ○○ 年 ○○ 月 ○○ 日</v>
      </c>
      <c r="J22" s="74"/>
      <c r="N22" s="80" t="s">
        <v>52</v>
      </c>
      <c r="O22" s="540" t="s">
        <v>650</v>
      </c>
      <c r="P22" s="540"/>
      <c r="Q22" s="76" t="str">
        <f>"自　令和 "&amp;'入力シート'!P24&amp;" 年 "&amp;'入力シート'!R24&amp;" 月 "&amp;'入力シート'!T24&amp;" 日"</f>
        <v>自　令和  年  月  日</v>
      </c>
      <c r="T22" s="74"/>
    </row>
    <row r="23" spans="2:20" ht="28.5" customHeight="1">
      <c r="B23" s="80"/>
      <c r="C23" s="216"/>
      <c r="D23" s="216"/>
      <c r="E23" s="216"/>
      <c r="G23" s="76" t="str">
        <f>"至　令和 "&amp;'入力シート'!F26&amp;" 年 "&amp;'入力シート'!H26&amp;" 月 "&amp;'入力シート'!J26&amp;" 日"</f>
        <v>至　令和 ○○ 年 ○○ 月 ○○ 日</v>
      </c>
      <c r="J23" s="74"/>
      <c r="N23" s="80"/>
      <c r="O23" s="159"/>
      <c r="P23" s="159"/>
      <c r="Q23" s="76" t="str">
        <f>"至　令和 "&amp;'入力シート'!P26&amp;" 年 "&amp;'入力シート'!R26&amp;" 月 "&amp;'入力シート'!T26&amp;" 日"</f>
        <v>至　令和  年  月  日</v>
      </c>
      <c r="T23" s="74"/>
    </row>
    <row r="24" spans="2:19" ht="28.5" customHeight="1">
      <c r="B24" s="80" t="s">
        <v>53</v>
      </c>
      <c r="C24" s="536" t="s">
        <v>54</v>
      </c>
      <c r="D24" s="536"/>
      <c r="E24" s="536"/>
      <c r="F24" s="536"/>
      <c r="G24" s="76" t="str">
        <f>"　　令和 "&amp;'入力シート'!F23&amp;" 年 "&amp;'入力シート'!H23&amp;" 月 "&amp;'入力シート'!J23&amp;" 日"</f>
        <v>　　令和 ○○ 年 ○○ 月 ○○ 日</v>
      </c>
      <c r="J24" s="74"/>
      <c r="N24" s="80" t="s">
        <v>53</v>
      </c>
      <c r="O24" s="540" t="s">
        <v>54</v>
      </c>
      <c r="P24" s="540"/>
      <c r="Q24" s="76" t="s">
        <v>374</v>
      </c>
      <c r="S24" s="74"/>
    </row>
    <row r="25" spans="1:14" ht="28.5" customHeight="1">
      <c r="A25" s="80"/>
      <c r="B25" s="80"/>
      <c r="C25" s="80"/>
      <c r="E25" s="80"/>
      <c r="G25" s="80"/>
      <c r="N25" s="80"/>
    </row>
    <row r="26" ht="28.5" customHeight="1"/>
    <row r="27" ht="28.5" customHeight="1"/>
    <row r="28" ht="28.5" customHeight="1"/>
    <row r="29" ht="28.5" customHeight="1"/>
    <row r="30" ht="28.5" customHeight="1"/>
    <row r="31" ht="24" customHeight="1"/>
    <row r="32" ht="24" customHeight="1"/>
    <row r="33" ht="27" customHeight="1"/>
  </sheetData>
  <sheetProtection/>
  <mergeCells count="14">
    <mergeCell ref="O24:P24"/>
    <mergeCell ref="H18:L18"/>
    <mergeCell ref="N11:U11"/>
    <mergeCell ref="N18:U18"/>
    <mergeCell ref="O20:P20"/>
    <mergeCell ref="O21:P21"/>
    <mergeCell ref="O22:P22"/>
    <mergeCell ref="C22:F22"/>
    <mergeCell ref="C24:F24"/>
    <mergeCell ref="A11:L11"/>
    <mergeCell ref="B16:D16"/>
    <mergeCell ref="A18:G18"/>
    <mergeCell ref="C20:F20"/>
    <mergeCell ref="C21:F21"/>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Z28"/>
  <sheetViews>
    <sheetView showGridLines="0" view="pageBreakPreview" zoomScale="85" zoomScaleSheetLayoutView="85" zoomScalePageLayoutView="0" workbookViewId="0" topLeftCell="A1">
      <selection activeCell="L9" sqref="L9"/>
    </sheetView>
  </sheetViews>
  <sheetFormatPr defaultColWidth="9.00390625" defaultRowHeight="21" customHeight="1"/>
  <cols>
    <col min="1" max="1" width="11.625" style="73" customWidth="1"/>
    <col min="2" max="2" width="10.625" style="73" customWidth="1"/>
    <col min="3" max="26" width="4.50390625" style="73" customWidth="1"/>
    <col min="27" max="16384" width="9.00390625" style="73" customWidth="1"/>
  </cols>
  <sheetData>
    <row r="1" s="71" customFormat="1" ht="21" customHeight="1">
      <c r="A1" s="71" t="s">
        <v>55</v>
      </c>
    </row>
    <row r="2" s="71" customFormat="1" ht="21" customHeight="1">
      <c r="Z2" s="75" t="s">
        <v>441</v>
      </c>
    </row>
    <row r="3" s="71" customFormat="1" ht="21" customHeight="1">
      <c r="Z3" s="75"/>
    </row>
    <row r="4" spans="1:26" ht="21" customHeight="1">
      <c r="A4" s="537" t="s">
        <v>56</v>
      </c>
      <c r="B4" s="537"/>
      <c r="C4" s="537"/>
      <c r="D4" s="537"/>
      <c r="E4" s="537"/>
      <c r="F4" s="537"/>
      <c r="G4" s="537"/>
      <c r="H4" s="537"/>
      <c r="I4" s="537"/>
      <c r="J4" s="537"/>
      <c r="K4" s="537"/>
      <c r="L4" s="537"/>
      <c r="M4" s="537"/>
      <c r="N4" s="537"/>
      <c r="O4" s="537"/>
      <c r="P4" s="537"/>
      <c r="Q4" s="537"/>
      <c r="R4" s="537"/>
      <c r="S4" s="537"/>
      <c r="T4" s="537"/>
      <c r="U4" s="537"/>
      <c r="V4" s="537"/>
      <c r="W4" s="537"/>
      <c r="X4" s="537"/>
      <c r="Y4" s="537"/>
      <c r="Z4" s="537"/>
    </row>
    <row r="5" spans="1:26" ht="21"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1:23" ht="17.25" customHeight="1">
      <c r="A6" s="76" t="s">
        <v>360</v>
      </c>
      <c r="F6" s="77"/>
      <c r="G6" s="77"/>
      <c r="H6" s="77"/>
      <c r="I6" s="77"/>
      <c r="J6" s="77"/>
      <c r="K6" s="77"/>
      <c r="L6" s="77"/>
      <c r="M6" s="77"/>
      <c r="N6" s="77"/>
      <c r="O6" s="77"/>
      <c r="P6" s="77"/>
      <c r="Q6" s="77"/>
      <c r="R6" s="77"/>
      <c r="S6" s="77"/>
      <c r="T6" s="77"/>
      <c r="U6" s="77"/>
      <c r="V6" s="74"/>
      <c r="W6" s="77"/>
    </row>
    <row r="7" spans="1:23" ht="17.25" customHeight="1">
      <c r="A7" s="74" t="str">
        <f>"　所長　"&amp;'入力シート'!C12&amp;"　　殿"</f>
        <v>　所長　〇〇　〇〇　　殿</v>
      </c>
      <c r="F7" s="77"/>
      <c r="G7" s="77"/>
      <c r="H7" s="77"/>
      <c r="I7" s="77"/>
      <c r="J7" s="77"/>
      <c r="K7" s="77"/>
      <c r="L7" s="77"/>
      <c r="M7" s="77"/>
      <c r="N7" s="77"/>
      <c r="O7" s="77"/>
      <c r="P7" s="77"/>
      <c r="Q7" s="77"/>
      <c r="R7" s="77"/>
      <c r="S7" s="77"/>
      <c r="T7" s="77"/>
      <c r="U7" s="77"/>
      <c r="V7" s="77"/>
      <c r="W7" s="77"/>
    </row>
    <row r="8" spans="6:23" ht="17.25" customHeight="1">
      <c r="F8" s="77"/>
      <c r="G8" s="77"/>
      <c r="H8" s="77"/>
      <c r="I8" s="77"/>
      <c r="J8" s="77"/>
      <c r="K8" s="77"/>
      <c r="L8" s="77"/>
      <c r="M8" s="77"/>
      <c r="N8" s="77"/>
      <c r="O8" s="77"/>
      <c r="P8" s="77"/>
      <c r="Q8" s="553" t="s">
        <v>443</v>
      </c>
      <c r="R8" s="553"/>
      <c r="S8" s="82" t="str">
        <f>'入力シート'!C4</f>
        <v>○○市○○△丁目△番△号</v>
      </c>
      <c r="T8" s="77"/>
      <c r="U8" s="77"/>
      <c r="V8" s="77"/>
      <c r="W8" s="77"/>
    </row>
    <row r="9" spans="6:23" ht="17.25" customHeight="1">
      <c r="F9" s="77"/>
      <c r="G9" s="77"/>
      <c r="H9" s="77"/>
      <c r="I9" s="77"/>
      <c r="J9" s="77"/>
      <c r="K9" s="77"/>
      <c r="L9" s="77"/>
      <c r="M9" s="77"/>
      <c r="N9" s="77"/>
      <c r="O9" s="77"/>
      <c r="P9" s="77"/>
      <c r="Q9" s="553" t="s">
        <v>444</v>
      </c>
      <c r="R9" s="553"/>
      <c r="S9" s="82" t="str">
        <f>'入力シート'!C5</f>
        <v>○○株式会社</v>
      </c>
      <c r="T9" s="77"/>
      <c r="U9" s="77"/>
      <c r="V9" s="77"/>
      <c r="W9" s="77"/>
    </row>
    <row r="10" spans="6:23" ht="17.25" customHeight="1">
      <c r="F10" s="77"/>
      <c r="G10" s="77"/>
      <c r="H10" s="77"/>
      <c r="I10" s="77"/>
      <c r="J10" s="77"/>
      <c r="K10" s="77"/>
      <c r="L10" s="77"/>
      <c r="M10" s="77"/>
      <c r="N10" s="77"/>
      <c r="O10" s="77"/>
      <c r="P10" s="77"/>
      <c r="Q10" s="553" t="s">
        <v>445</v>
      </c>
      <c r="R10" s="553"/>
      <c r="S10" s="82" t="str">
        <f>'入力シート'!C6&amp;"　"&amp;'入力シート'!C7</f>
        <v>代表取締役　建設　太郎</v>
      </c>
      <c r="T10" s="77"/>
      <c r="U10" s="77"/>
      <c r="V10" s="77"/>
      <c r="W10" s="77"/>
    </row>
    <row r="11" spans="1:23" ht="21" customHeight="1">
      <c r="A11" s="74" t="s">
        <v>682</v>
      </c>
      <c r="B11" s="73" t="str">
        <f>'入力シート'!C17</f>
        <v>○○修繕</v>
      </c>
      <c r="F11" s="77"/>
      <c r="G11" s="77"/>
      <c r="H11" s="77"/>
      <c r="I11" s="77"/>
      <c r="J11" s="77"/>
      <c r="K11" s="77"/>
      <c r="L11" s="77"/>
      <c r="M11" s="77"/>
      <c r="N11" s="77"/>
      <c r="O11" s="77"/>
      <c r="P11" s="77"/>
      <c r="Q11" s="82"/>
      <c r="R11" s="82"/>
      <c r="S11" s="82"/>
      <c r="T11" s="74"/>
      <c r="U11" s="77"/>
      <c r="V11" s="77"/>
      <c r="W11" s="77"/>
    </row>
    <row r="12" spans="1:26" ht="21" customHeight="1">
      <c r="A12" s="74" t="s">
        <v>691</v>
      </c>
      <c r="B12" s="74" t="str">
        <f>"自　令和 "&amp;'入力シート'!F24&amp;" 年 "&amp;'入力シート'!H24&amp;" 月 "&amp;'入力シート'!J24&amp;" 日 　　至　令和 "&amp;'入力シート'!F25&amp;" 年 "&amp;'入力シート'!H25&amp;" 月 "&amp;'入力シート'!J25&amp;" 日"</f>
        <v>自　令和 ○○ 年 ○○ 月 ○○ 日 　　至　令和 ○○ 年 ○○ 月 ○○ 日</v>
      </c>
      <c r="C12" s="77"/>
      <c r="D12" s="77"/>
      <c r="E12" s="77"/>
      <c r="F12" s="77"/>
      <c r="G12" s="77"/>
      <c r="H12" s="77"/>
      <c r="I12" s="77"/>
      <c r="J12" s="77"/>
      <c r="K12" s="77"/>
      <c r="L12" s="77"/>
      <c r="M12" s="77"/>
      <c r="N12" s="168"/>
      <c r="O12" s="168"/>
      <c r="P12" s="168"/>
      <c r="Q12" s="168"/>
      <c r="R12" s="168"/>
      <c r="S12" s="168"/>
      <c r="T12" s="168"/>
      <c r="U12" s="168"/>
      <c r="V12" s="168"/>
      <c r="W12" s="168"/>
      <c r="X12" s="168"/>
      <c r="Y12" s="168"/>
      <c r="Z12" s="168"/>
    </row>
    <row r="13" spans="6:18" ht="21" customHeight="1">
      <c r="F13" s="77"/>
      <c r="G13" s="77"/>
      <c r="H13" s="77"/>
      <c r="I13" s="77"/>
      <c r="J13" s="77"/>
      <c r="K13" s="77"/>
      <c r="L13" s="77"/>
      <c r="R13" s="74"/>
    </row>
    <row r="14" spans="1:26" ht="21" customHeight="1">
      <c r="A14" s="554" t="s">
        <v>57</v>
      </c>
      <c r="B14" s="555"/>
      <c r="C14" s="548" t="s">
        <v>57</v>
      </c>
      <c r="D14" s="549"/>
      <c r="E14" s="550"/>
      <c r="F14" s="548" t="s">
        <v>57</v>
      </c>
      <c r="G14" s="549"/>
      <c r="H14" s="550"/>
      <c r="I14" s="548" t="s">
        <v>57</v>
      </c>
      <c r="J14" s="549"/>
      <c r="K14" s="550"/>
      <c r="L14" s="548" t="s">
        <v>57</v>
      </c>
      <c r="M14" s="549"/>
      <c r="N14" s="550"/>
      <c r="O14" s="548" t="s">
        <v>57</v>
      </c>
      <c r="P14" s="549"/>
      <c r="Q14" s="550"/>
      <c r="R14" s="548" t="s">
        <v>57</v>
      </c>
      <c r="S14" s="549"/>
      <c r="T14" s="550"/>
      <c r="U14" s="548" t="s">
        <v>57</v>
      </c>
      <c r="V14" s="549"/>
      <c r="W14" s="550"/>
      <c r="X14" s="548" t="s">
        <v>57</v>
      </c>
      <c r="Y14" s="549"/>
      <c r="Z14" s="550"/>
    </row>
    <row r="15" spans="1:26" ht="21" customHeight="1">
      <c r="A15" s="94" t="s">
        <v>58</v>
      </c>
      <c r="B15" s="287" t="s">
        <v>59</v>
      </c>
      <c r="C15" s="545" t="s">
        <v>398</v>
      </c>
      <c r="D15" s="546"/>
      <c r="E15" s="547"/>
      <c r="F15" s="545" t="s">
        <v>398</v>
      </c>
      <c r="G15" s="546"/>
      <c r="H15" s="547"/>
      <c r="I15" s="545" t="s">
        <v>398</v>
      </c>
      <c r="J15" s="546"/>
      <c r="K15" s="547"/>
      <c r="L15" s="545" t="s">
        <v>398</v>
      </c>
      <c r="M15" s="546"/>
      <c r="N15" s="547"/>
      <c r="O15" s="545" t="s">
        <v>398</v>
      </c>
      <c r="P15" s="546"/>
      <c r="Q15" s="547"/>
      <c r="R15" s="545" t="s">
        <v>398</v>
      </c>
      <c r="S15" s="546"/>
      <c r="T15" s="547"/>
      <c r="U15" s="545" t="s">
        <v>398</v>
      </c>
      <c r="V15" s="546"/>
      <c r="W15" s="547"/>
      <c r="X15" s="545" t="s">
        <v>398</v>
      </c>
      <c r="Y15" s="546"/>
      <c r="Z15" s="547"/>
    </row>
    <row r="16" spans="1:26" ht="21" customHeight="1">
      <c r="A16" s="551"/>
      <c r="B16" s="552"/>
      <c r="C16" s="289"/>
      <c r="D16" s="290"/>
      <c r="E16" s="291"/>
      <c r="F16" s="289"/>
      <c r="G16" s="290"/>
      <c r="H16" s="291"/>
      <c r="I16" s="289"/>
      <c r="J16" s="290"/>
      <c r="K16" s="291"/>
      <c r="L16" s="289"/>
      <c r="M16" s="290"/>
      <c r="N16" s="291"/>
      <c r="O16" s="289"/>
      <c r="P16" s="290"/>
      <c r="Q16" s="291"/>
      <c r="R16" s="289"/>
      <c r="S16" s="290"/>
      <c r="T16" s="291"/>
      <c r="U16" s="289"/>
      <c r="V16" s="290"/>
      <c r="W16" s="291"/>
      <c r="X16" s="289"/>
      <c r="Y16" s="290"/>
      <c r="Z16" s="291"/>
    </row>
    <row r="17" spans="1:26" ht="21" customHeight="1">
      <c r="A17" s="541"/>
      <c r="B17" s="542"/>
      <c r="C17" s="292"/>
      <c r="D17" s="293"/>
      <c r="E17" s="294"/>
      <c r="F17" s="292"/>
      <c r="G17" s="293"/>
      <c r="H17" s="294"/>
      <c r="I17" s="292"/>
      <c r="J17" s="293"/>
      <c r="K17" s="294"/>
      <c r="L17" s="292"/>
      <c r="M17" s="293"/>
      <c r="N17" s="294"/>
      <c r="O17" s="292"/>
      <c r="P17" s="293"/>
      <c r="Q17" s="294"/>
      <c r="R17" s="292"/>
      <c r="S17" s="293"/>
      <c r="T17" s="294"/>
      <c r="U17" s="292"/>
      <c r="V17" s="293"/>
      <c r="W17" s="294"/>
      <c r="X17" s="292"/>
      <c r="Y17" s="293"/>
      <c r="Z17" s="294"/>
    </row>
    <row r="18" spans="1:26" ht="21" customHeight="1">
      <c r="A18" s="541"/>
      <c r="B18" s="542"/>
      <c r="C18" s="292"/>
      <c r="D18" s="293"/>
      <c r="E18" s="294"/>
      <c r="F18" s="292"/>
      <c r="G18" s="293"/>
      <c r="H18" s="294"/>
      <c r="I18" s="292"/>
      <c r="J18" s="293"/>
      <c r="K18" s="294"/>
      <c r="L18" s="292"/>
      <c r="M18" s="293"/>
      <c r="N18" s="294"/>
      <c r="O18" s="292"/>
      <c r="P18" s="293"/>
      <c r="Q18" s="294"/>
      <c r="R18" s="292"/>
      <c r="S18" s="293"/>
      <c r="T18" s="294"/>
      <c r="U18" s="292"/>
      <c r="V18" s="293"/>
      <c r="W18" s="294"/>
      <c r="X18" s="292"/>
      <c r="Y18" s="293"/>
      <c r="Z18" s="294"/>
    </row>
    <row r="19" spans="1:26" ht="21" customHeight="1">
      <c r="A19" s="541"/>
      <c r="B19" s="542"/>
      <c r="C19" s="292"/>
      <c r="D19" s="293"/>
      <c r="E19" s="294"/>
      <c r="F19" s="292"/>
      <c r="G19" s="293"/>
      <c r="H19" s="294"/>
      <c r="I19" s="292"/>
      <c r="J19" s="293"/>
      <c r="K19" s="294"/>
      <c r="L19" s="292"/>
      <c r="M19" s="293"/>
      <c r="N19" s="294"/>
      <c r="O19" s="292"/>
      <c r="P19" s="293"/>
      <c r="Q19" s="294"/>
      <c r="R19" s="292"/>
      <c r="S19" s="293"/>
      <c r="T19" s="294"/>
      <c r="U19" s="292"/>
      <c r="V19" s="293"/>
      <c r="W19" s="294"/>
      <c r="X19" s="292"/>
      <c r="Y19" s="293"/>
      <c r="Z19" s="294"/>
    </row>
    <row r="20" spans="1:26" ht="21" customHeight="1">
      <c r="A20" s="541"/>
      <c r="B20" s="542"/>
      <c r="C20" s="292"/>
      <c r="D20" s="293"/>
      <c r="E20" s="294"/>
      <c r="F20" s="292"/>
      <c r="G20" s="293"/>
      <c r="H20" s="294"/>
      <c r="I20" s="292"/>
      <c r="J20" s="293"/>
      <c r="K20" s="294"/>
      <c r="L20" s="292"/>
      <c r="M20" s="293"/>
      <c r="N20" s="294"/>
      <c r="O20" s="292"/>
      <c r="P20" s="293"/>
      <c r="Q20" s="294"/>
      <c r="R20" s="292"/>
      <c r="S20" s="293"/>
      <c r="T20" s="294"/>
      <c r="U20" s="292"/>
      <c r="V20" s="293"/>
      <c r="W20" s="294"/>
      <c r="X20" s="292"/>
      <c r="Y20" s="293"/>
      <c r="Z20" s="294"/>
    </row>
    <row r="21" spans="1:26" ht="21" customHeight="1">
      <c r="A21" s="541"/>
      <c r="B21" s="542"/>
      <c r="C21" s="292"/>
      <c r="D21" s="293"/>
      <c r="E21" s="294"/>
      <c r="F21" s="292"/>
      <c r="G21" s="293"/>
      <c r="H21" s="294"/>
      <c r="I21" s="292"/>
      <c r="J21" s="293"/>
      <c r="K21" s="294"/>
      <c r="L21" s="292"/>
      <c r="M21" s="293"/>
      <c r="N21" s="294"/>
      <c r="O21" s="292"/>
      <c r="P21" s="293"/>
      <c r="Q21" s="294"/>
      <c r="R21" s="292"/>
      <c r="S21" s="293"/>
      <c r="T21" s="294"/>
      <c r="U21" s="292"/>
      <c r="V21" s="293"/>
      <c r="W21" s="294"/>
      <c r="X21" s="292"/>
      <c r="Y21" s="293"/>
      <c r="Z21" s="294"/>
    </row>
    <row r="22" spans="1:26" ht="21" customHeight="1">
      <c r="A22" s="298"/>
      <c r="B22" s="299"/>
      <c r="C22" s="292"/>
      <c r="D22" s="293"/>
      <c r="E22" s="294"/>
      <c r="F22" s="292"/>
      <c r="G22" s="293"/>
      <c r="H22" s="294"/>
      <c r="I22" s="292"/>
      <c r="J22" s="293"/>
      <c r="K22" s="294"/>
      <c r="L22" s="292"/>
      <c r="M22" s="293"/>
      <c r="N22" s="294"/>
      <c r="O22" s="292"/>
      <c r="P22" s="293"/>
      <c r="Q22" s="294"/>
      <c r="R22" s="292"/>
      <c r="S22" s="293"/>
      <c r="T22" s="294"/>
      <c r="U22" s="292"/>
      <c r="V22" s="293"/>
      <c r="W22" s="294"/>
      <c r="X22" s="292"/>
      <c r="Y22" s="293"/>
      <c r="Z22" s="294"/>
    </row>
    <row r="23" spans="1:26" ht="21" customHeight="1">
      <c r="A23" s="541"/>
      <c r="B23" s="542"/>
      <c r="C23" s="292"/>
      <c r="D23" s="293"/>
      <c r="E23" s="294"/>
      <c r="F23" s="292"/>
      <c r="G23" s="293"/>
      <c r="H23" s="294"/>
      <c r="I23" s="292"/>
      <c r="J23" s="293"/>
      <c r="K23" s="294"/>
      <c r="L23" s="292"/>
      <c r="M23" s="293"/>
      <c r="N23" s="294"/>
      <c r="O23" s="292"/>
      <c r="P23" s="293"/>
      <c r="Q23" s="294"/>
      <c r="R23" s="292"/>
      <c r="S23" s="293"/>
      <c r="T23" s="294"/>
      <c r="U23" s="292"/>
      <c r="V23" s="293"/>
      <c r="W23" s="294"/>
      <c r="X23" s="292"/>
      <c r="Y23" s="293"/>
      <c r="Z23" s="294"/>
    </row>
    <row r="24" spans="1:26" ht="21" customHeight="1">
      <c r="A24" s="541"/>
      <c r="B24" s="542"/>
      <c r="C24" s="292"/>
      <c r="D24" s="293"/>
      <c r="E24" s="294"/>
      <c r="F24" s="292"/>
      <c r="G24" s="293"/>
      <c r="H24" s="294"/>
      <c r="I24" s="292"/>
      <c r="J24" s="293"/>
      <c r="K24" s="294"/>
      <c r="L24" s="292"/>
      <c r="M24" s="293"/>
      <c r="N24" s="294"/>
      <c r="O24" s="292"/>
      <c r="P24" s="293"/>
      <c r="Q24" s="294"/>
      <c r="R24" s="292"/>
      <c r="S24" s="293"/>
      <c r="T24" s="294"/>
      <c r="U24" s="292"/>
      <c r="V24" s="293"/>
      <c r="W24" s="294"/>
      <c r="X24" s="292"/>
      <c r="Y24" s="293"/>
      <c r="Z24" s="294"/>
    </row>
    <row r="25" spans="1:26" ht="21" customHeight="1">
      <c r="A25" s="543"/>
      <c r="B25" s="544"/>
      <c r="C25" s="295"/>
      <c r="D25" s="296"/>
      <c r="E25" s="297"/>
      <c r="F25" s="295"/>
      <c r="G25" s="296"/>
      <c r="H25" s="297"/>
      <c r="I25" s="295"/>
      <c r="J25" s="296"/>
      <c r="K25" s="297"/>
      <c r="L25" s="295"/>
      <c r="M25" s="296"/>
      <c r="N25" s="297"/>
      <c r="O25" s="295"/>
      <c r="P25" s="296"/>
      <c r="Q25" s="297"/>
      <c r="R25" s="295"/>
      <c r="S25" s="296"/>
      <c r="T25" s="297"/>
      <c r="U25" s="295"/>
      <c r="V25" s="296"/>
      <c r="W25" s="297"/>
      <c r="X25" s="295"/>
      <c r="Y25" s="296"/>
      <c r="Z25" s="297"/>
    </row>
    <row r="26" spans="2:3" ht="17.25" customHeight="1">
      <c r="B26" s="288" t="s">
        <v>60</v>
      </c>
      <c r="C26" s="73" t="s">
        <v>61</v>
      </c>
    </row>
    <row r="27" ht="17.25" customHeight="1">
      <c r="C27" s="73" t="s">
        <v>62</v>
      </c>
    </row>
    <row r="28" spans="1:26" ht="17.25" customHeight="1">
      <c r="A28" s="83"/>
      <c r="B28" s="83"/>
      <c r="C28" s="83" t="s">
        <v>729</v>
      </c>
      <c r="D28" s="83"/>
      <c r="E28" s="83"/>
      <c r="F28" s="83"/>
      <c r="G28" s="83"/>
      <c r="H28" s="83"/>
      <c r="I28" s="83"/>
      <c r="J28" s="83"/>
      <c r="K28" s="83"/>
      <c r="L28" s="83"/>
      <c r="M28" s="83"/>
      <c r="N28" s="83"/>
      <c r="O28" s="83"/>
      <c r="P28" s="83"/>
      <c r="Q28" s="83"/>
      <c r="R28" s="83"/>
      <c r="S28" s="83"/>
      <c r="T28" s="83"/>
      <c r="U28" s="83"/>
      <c r="V28" s="83"/>
      <c r="W28" s="83"/>
      <c r="X28" s="83"/>
      <c r="Y28" s="83"/>
      <c r="Z28" s="83"/>
    </row>
    <row r="33" ht="17.25" customHeight="1"/>
    <row r="34" ht="17.25" customHeight="1"/>
  </sheetData>
  <sheetProtection/>
  <mergeCells count="30">
    <mergeCell ref="A4:Z4"/>
    <mergeCell ref="A14:B14"/>
    <mergeCell ref="C14:E14"/>
    <mergeCell ref="F14:H14"/>
    <mergeCell ref="I14:K14"/>
    <mergeCell ref="L14:N14"/>
    <mergeCell ref="O14:Q14"/>
    <mergeCell ref="R14:T14"/>
    <mergeCell ref="Q10:R10"/>
    <mergeCell ref="Q9:R9"/>
    <mergeCell ref="U15:W15"/>
    <mergeCell ref="U14:W14"/>
    <mergeCell ref="X15:Z15"/>
    <mergeCell ref="A16:B16"/>
    <mergeCell ref="Q8:R8"/>
    <mergeCell ref="X14:Z14"/>
    <mergeCell ref="C15:E15"/>
    <mergeCell ref="R15:T15"/>
    <mergeCell ref="A24:B24"/>
    <mergeCell ref="F15:H15"/>
    <mergeCell ref="I15:K15"/>
    <mergeCell ref="L15:N15"/>
    <mergeCell ref="A23:B23"/>
    <mergeCell ref="A19:B19"/>
    <mergeCell ref="A20:B20"/>
    <mergeCell ref="A17:B17"/>
    <mergeCell ref="A18:B18"/>
    <mergeCell ref="A25:B25"/>
    <mergeCell ref="A21:B21"/>
    <mergeCell ref="O15:Q15"/>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L29"/>
  <sheetViews>
    <sheetView showGridLines="0" view="pageBreakPreview" zoomScale="85" zoomScaleSheetLayoutView="85" zoomScalePageLayoutView="0" workbookViewId="0" topLeftCell="A1">
      <selection activeCell="F10" sqref="F10"/>
    </sheetView>
  </sheetViews>
  <sheetFormatPr defaultColWidth="9.00390625" defaultRowHeight="13.5"/>
  <cols>
    <col min="1" max="1" width="6.625" style="73" customWidth="1"/>
    <col min="2" max="3" width="3.625" style="73" customWidth="1"/>
    <col min="4" max="4" width="4.00390625" style="73" customWidth="1"/>
    <col min="5" max="5" width="3.625" style="73" customWidth="1"/>
    <col min="6" max="6" width="4.125" style="73" customWidth="1"/>
    <col min="7" max="7" width="5.625" style="73" customWidth="1"/>
    <col min="8" max="8" width="10.00390625" style="73" customWidth="1"/>
    <col min="9" max="9" width="9.125" style="73" customWidth="1"/>
    <col min="10" max="11" width="13.625" style="73" customWidth="1"/>
    <col min="12" max="12" width="7.625" style="73" customWidth="1"/>
    <col min="13" max="16384" width="9.00390625" style="73" customWidth="1"/>
  </cols>
  <sheetData>
    <row r="1" s="71" customFormat="1" ht="27" customHeight="1">
      <c r="A1" s="71" t="s">
        <v>572</v>
      </c>
    </row>
    <row r="2" spans="11:12" ht="27" customHeight="1">
      <c r="K2" s="74"/>
      <c r="L2" s="75" t="s">
        <v>368</v>
      </c>
    </row>
    <row r="3" spans="11:12" ht="27" customHeight="1">
      <c r="K3" s="74"/>
      <c r="L3" s="75"/>
    </row>
    <row r="4" spans="1:7" ht="27" customHeight="1">
      <c r="A4" s="82" t="s">
        <v>567</v>
      </c>
      <c r="B4" s="82"/>
      <c r="C4" s="82"/>
      <c r="E4" s="82"/>
      <c r="G4" s="82"/>
    </row>
    <row r="5" spans="1:7" ht="27" customHeight="1">
      <c r="A5" s="74" t="str">
        <f>"　所長　"&amp;'入力シート'!C12&amp;"　　　　殿"</f>
        <v>　所長　〇〇　〇〇　　　　殿</v>
      </c>
      <c r="B5" s="74"/>
      <c r="C5" s="74"/>
      <c r="E5" s="74"/>
      <c r="G5" s="74"/>
    </row>
    <row r="6" spans="8:10" ht="27" customHeight="1">
      <c r="H6" s="75"/>
      <c r="I6" s="77" t="s">
        <v>42</v>
      </c>
      <c r="J6" s="73" t="str">
        <f>'入力シート'!C4</f>
        <v>○○市○○△丁目△番△号</v>
      </c>
    </row>
    <row r="7" spans="8:10" ht="27" customHeight="1">
      <c r="H7" s="75"/>
      <c r="I7" s="77" t="s">
        <v>43</v>
      </c>
      <c r="J7" s="73" t="str">
        <f>'入力シート'!C5</f>
        <v>○○株式会社</v>
      </c>
    </row>
    <row r="8" spans="8:12" ht="27" customHeight="1">
      <c r="H8" s="75"/>
      <c r="I8" s="77" t="s">
        <v>44</v>
      </c>
      <c r="J8" s="556" t="str">
        <f>'入力シート'!C6&amp;"　"&amp;'入力シート'!C7</f>
        <v>代表取締役　建設　太郎</v>
      </c>
      <c r="K8" s="556"/>
      <c r="L8" s="556"/>
    </row>
    <row r="9" ht="27" customHeight="1">
      <c r="H9" s="75"/>
    </row>
    <row r="10" ht="27" customHeight="1">
      <c r="H10" s="75"/>
    </row>
    <row r="11" spans="1:12" ht="27" customHeight="1">
      <c r="A11" s="557" t="s">
        <v>575</v>
      </c>
      <c r="B11" s="557"/>
      <c r="C11" s="557"/>
      <c r="D11" s="557"/>
      <c r="E11" s="557"/>
      <c r="F11" s="557"/>
      <c r="G11" s="557"/>
      <c r="H11" s="557"/>
      <c r="I11" s="557"/>
      <c r="J11" s="557"/>
      <c r="K11" s="557"/>
      <c r="L11" s="557"/>
    </row>
    <row r="12" spans="1:12" ht="27" customHeight="1">
      <c r="A12" s="78"/>
      <c r="B12" s="78"/>
      <c r="C12" s="78"/>
      <c r="D12" s="78"/>
      <c r="E12" s="78"/>
      <c r="F12" s="78"/>
      <c r="G12" s="78"/>
      <c r="I12" s="78"/>
      <c r="J12" s="78"/>
      <c r="K12" s="78"/>
      <c r="L12" s="78"/>
    </row>
    <row r="13" spans="1:8" ht="27" customHeight="1">
      <c r="A13" s="74" t="s">
        <v>568</v>
      </c>
      <c r="B13" s="360" t="str">
        <f>'入力シート'!F22</f>
        <v>○○</v>
      </c>
      <c r="C13" s="77" t="s">
        <v>345</v>
      </c>
      <c r="D13" s="360" t="str">
        <f>'入力シート'!H22</f>
        <v>○○</v>
      </c>
      <c r="E13" s="77" t="s">
        <v>348</v>
      </c>
      <c r="F13" s="360" t="str">
        <f>'入力シート'!J22</f>
        <v>○○</v>
      </c>
      <c r="G13" s="77" t="s">
        <v>569</v>
      </c>
      <c r="H13" s="74" t="s">
        <v>753</v>
      </c>
    </row>
    <row r="14" spans="1:8" ht="27" customHeight="1">
      <c r="A14" s="74" t="s">
        <v>573</v>
      </c>
      <c r="B14" s="74"/>
      <c r="C14" s="74"/>
      <c r="E14" s="74"/>
      <c r="G14" s="74"/>
      <c r="H14" s="224"/>
    </row>
    <row r="15" ht="27" customHeight="1"/>
    <row r="16" ht="27" customHeight="1"/>
    <row r="17" spans="2:11" ht="27" customHeight="1">
      <c r="B17" s="538" t="s">
        <v>683</v>
      </c>
      <c r="C17" s="538"/>
      <c r="D17" s="538"/>
      <c r="E17" s="79" t="str">
        <f>'入力シート'!C17</f>
        <v>○○修繕</v>
      </c>
      <c r="F17" s="79"/>
      <c r="G17" s="79"/>
      <c r="H17" s="79"/>
      <c r="I17" s="79"/>
      <c r="J17" s="79"/>
      <c r="K17" s="79"/>
    </row>
    <row r="18" ht="27" customHeight="1"/>
    <row r="19" spans="1:12" ht="27" customHeight="1">
      <c r="A19" s="539" t="s">
        <v>73</v>
      </c>
      <c r="B19" s="539"/>
      <c r="C19" s="539"/>
      <c r="D19" s="539"/>
      <c r="E19" s="539"/>
      <c r="F19" s="539"/>
      <c r="G19" s="539"/>
      <c r="H19" s="539"/>
      <c r="I19" s="539"/>
      <c r="J19" s="539"/>
      <c r="K19" s="539"/>
      <c r="L19" s="539"/>
    </row>
    <row r="20" spans="8:11" ht="27" customHeight="1">
      <c r="H20" s="74"/>
      <c r="I20" s="74"/>
      <c r="J20" s="74"/>
      <c r="K20" s="74"/>
    </row>
    <row r="21" spans="2:7" ht="27" customHeight="1">
      <c r="B21" s="80" t="s">
        <v>474</v>
      </c>
      <c r="C21" s="558" t="s">
        <v>198</v>
      </c>
      <c r="D21" s="558"/>
      <c r="E21" s="558"/>
      <c r="F21" s="224" t="s">
        <v>574</v>
      </c>
      <c r="G21" s="76" t="str">
        <f>'入力シート'!C8</f>
        <v>機械　一郎</v>
      </c>
    </row>
    <row r="22" spans="2:7" ht="30" customHeight="1">
      <c r="B22" s="80" t="s">
        <v>67</v>
      </c>
      <c r="C22" s="558" t="s">
        <v>698</v>
      </c>
      <c r="D22" s="558"/>
      <c r="E22" s="558"/>
      <c r="F22" s="224" t="s">
        <v>66</v>
      </c>
      <c r="G22" s="76" t="str">
        <f>'入力シート'!C9</f>
        <v>電気　二郎</v>
      </c>
    </row>
    <row r="23" spans="2:10" ht="30" customHeight="1">
      <c r="B23" s="80"/>
      <c r="C23" s="536"/>
      <c r="D23" s="536"/>
      <c r="E23" s="536"/>
      <c r="F23" s="536"/>
      <c r="G23" s="74"/>
      <c r="H23" s="76"/>
      <c r="J23" s="74"/>
    </row>
    <row r="24" spans="2:10" ht="30" customHeight="1">
      <c r="B24" s="80"/>
      <c r="C24" s="216"/>
      <c r="D24" s="216"/>
      <c r="E24" s="216"/>
      <c r="G24" s="74"/>
      <c r="H24" s="76"/>
      <c r="J24" s="74"/>
    </row>
    <row r="25" spans="2:10" ht="30" customHeight="1">
      <c r="B25" s="80"/>
      <c r="C25" s="536"/>
      <c r="D25" s="536"/>
      <c r="E25" s="536"/>
      <c r="F25" s="536"/>
      <c r="G25" s="76"/>
      <c r="H25" s="76"/>
      <c r="J25" s="74"/>
    </row>
    <row r="26" spans="1:7" ht="30" customHeight="1">
      <c r="A26" s="80"/>
      <c r="B26" s="80"/>
      <c r="C26" s="80"/>
      <c r="E26" s="80"/>
      <c r="G26" s="80"/>
    </row>
    <row r="27" ht="30" customHeight="1"/>
    <row r="28" ht="27" customHeight="1"/>
    <row r="29" spans="2:11" ht="27" customHeight="1">
      <c r="B29" s="74"/>
      <c r="K29" s="216"/>
    </row>
    <row r="30" ht="27" customHeight="1"/>
    <row r="31" ht="27" customHeight="1"/>
  </sheetData>
  <sheetProtection/>
  <mergeCells count="8">
    <mergeCell ref="C25:F25"/>
    <mergeCell ref="J8:L8"/>
    <mergeCell ref="A11:L11"/>
    <mergeCell ref="B17:D17"/>
    <mergeCell ref="A19:L19"/>
    <mergeCell ref="C21:E21"/>
    <mergeCell ref="C22:E22"/>
    <mergeCell ref="C23:F23"/>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13"/>
    <pageSetUpPr fitToPage="1"/>
  </sheetPr>
  <dimension ref="A1:G29"/>
  <sheetViews>
    <sheetView view="pageBreakPreview" zoomScaleSheetLayoutView="100" zoomScalePageLayoutView="0" workbookViewId="0" topLeftCell="A1">
      <selection activeCell="F7" sqref="F7"/>
    </sheetView>
  </sheetViews>
  <sheetFormatPr defaultColWidth="9.00390625" defaultRowHeight="27" customHeight="1"/>
  <cols>
    <col min="1" max="1" width="5.375" style="73" customWidth="1"/>
    <col min="2" max="2" width="18.50390625" style="73" customWidth="1"/>
    <col min="3" max="3" width="2.75390625" style="73" customWidth="1"/>
    <col min="4" max="4" width="3.625" style="73" customWidth="1"/>
    <col min="5" max="5" width="25.375" style="73" customWidth="1"/>
    <col min="6" max="6" width="22.75390625" style="73" customWidth="1"/>
    <col min="7" max="16384" width="9.00390625" style="73" customWidth="1"/>
  </cols>
  <sheetData>
    <row r="1" s="71" customFormat="1" ht="27" customHeight="1">
      <c r="A1" s="71" t="s">
        <v>804</v>
      </c>
    </row>
    <row r="2" ht="27" customHeight="1">
      <c r="F2" s="75" t="s">
        <v>368</v>
      </c>
    </row>
    <row r="3" ht="27" customHeight="1">
      <c r="F3" s="74"/>
    </row>
    <row r="4" spans="1:7" ht="27" customHeight="1">
      <c r="A4" s="537" t="s">
        <v>64</v>
      </c>
      <c r="B4" s="537"/>
      <c r="C4" s="537"/>
      <c r="D4" s="537"/>
      <c r="E4" s="537"/>
      <c r="F4" s="537"/>
      <c r="G4" s="537"/>
    </row>
    <row r="5" spans="1:7" ht="27" customHeight="1">
      <c r="A5" s="168"/>
      <c r="B5" s="168"/>
      <c r="C5" s="168"/>
      <c r="D5" s="168"/>
      <c r="E5" s="168"/>
      <c r="F5" s="168"/>
      <c r="G5" s="168"/>
    </row>
    <row r="6" spans="1:7" ht="27" customHeight="1">
      <c r="A6" s="559" t="s">
        <v>735</v>
      </c>
      <c r="B6" s="559"/>
      <c r="C6" s="559"/>
      <c r="D6" s="559"/>
      <c r="E6" s="559"/>
      <c r="F6" s="559"/>
      <c r="G6" s="168"/>
    </row>
    <row r="8" spans="1:6" ht="27" customHeight="1">
      <c r="A8" s="84" t="s">
        <v>803</v>
      </c>
      <c r="B8" s="216" t="s">
        <v>734</v>
      </c>
      <c r="C8" s="216"/>
      <c r="D8" s="216" t="s">
        <v>796</v>
      </c>
      <c r="E8" s="76" t="str">
        <f>'入力シート'!C9</f>
        <v>電気　二郎</v>
      </c>
      <c r="F8" s="77"/>
    </row>
    <row r="9" spans="1:5" ht="27" customHeight="1">
      <c r="A9" s="84"/>
      <c r="B9" s="216"/>
      <c r="C9" s="216"/>
      <c r="D9" s="216"/>
      <c r="E9" s="76"/>
    </row>
    <row r="10" spans="1:5" ht="27" customHeight="1">
      <c r="A10" s="84" t="s">
        <v>802</v>
      </c>
      <c r="B10" s="216" t="s">
        <v>68</v>
      </c>
      <c r="C10" s="216"/>
      <c r="D10" s="216" t="s">
        <v>801</v>
      </c>
      <c r="E10" s="76"/>
    </row>
    <row r="11" spans="1:6" ht="27" customHeight="1">
      <c r="A11" s="84"/>
      <c r="B11" s="216"/>
      <c r="C11" s="216"/>
      <c r="D11" s="216"/>
      <c r="E11" s="76"/>
      <c r="F11" s="75"/>
    </row>
    <row r="12" spans="1:5" ht="27" customHeight="1">
      <c r="A12" s="84" t="s">
        <v>800</v>
      </c>
      <c r="B12" s="216" t="s">
        <v>69</v>
      </c>
      <c r="C12" s="216"/>
      <c r="D12" s="216" t="s">
        <v>796</v>
      </c>
      <c r="E12" s="76"/>
    </row>
    <row r="13" spans="1:5" ht="27" customHeight="1">
      <c r="A13" s="84"/>
      <c r="B13" s="216"/>
      <c r="C13" s="216"/>
      <c r="D13" s="216"/>
      <c r="E13" s="76"/>
    </row>
    <row r="14" spans="1:5" ht="27" customHeight="1">
      <c r="A14" s="84" t="s">
        <v>799</v>
      </c>
      <c r="B14" s="216" t="s">
        <v>70</v>
      </c>
      <c r="C14" s="216"/>
      <c r="D14" s="216" t="s">
        <v>796</v>
      </c>
      <c r="E14" s="76"/>
    </row>
    <row r="15" spans="1:5" ht="27" customHeight="1">
      <c r="A15" s="84"/>
      <c r="B15" s="216"/>
      <c r="C15" s="216"/>
      <c r="D15" s="216"/>
      <c r="E15" s="76"/>
    </row>
    <row r="16" spans="1:5" ht="27" customHeight="1">
      <c r="A16" s="84" t="s">
        <v>798</v>
      </c>
      <c r="B16" s="216" t="s">
        <v>71</v>
      </c>
      <c r="C16" s="369" t="s">
        <v>733</v>
      </c>
      <c r="D16" s="216" t="s">
        <v>796</v>
      </c>
      <c r="E16" s="76"/>
    </row>
    <row r="17" spans="4:5" ht="27" customHeight="1">
      <c r="D17" s="159"/>
      <c r="E17" s="76"/>
    </row>
    <row r="18" spans="1:4" ht="27" customHeight="1">
      <c r="A18" s="84" t="s">
        <v>797</v>
      </c>
      <c r="B18" s="216" t="s">
        <v>72</v>
      </c>
      <c r="C18" s="216"/>
      <c r="D18" s="216" t="s">
        <v>796</v>
      </c>
    </row>
    <row r="19" ht="27" customHeight="1">
      <c r="E19" s="76"/>
    </row>
    <row r="20" ht="27" customHeight="1">
      <c r="E20" s="76"/>
    </row>
    <row r="21" ht="27" customHeight="1">
      <c r="E21" s="76"/>
    </row>
    <row r="22" spans="1:5" ht="27" customHeight="1">
      <c r="A22" s="84" t="s">
        <v>795</v>
      </c>
      <c r="B22" s="216" t="s">
        <v>732</v>
      </c>
      <c r="C22" s="369" t="s">
        <v>794</v>
      </c>
      <c r="D22" s="73" t="s">
        <v>793</v>
      </c>
      <c r="E22" s="93" t="s">
        <v>752</v>
      </c>
    </row>
    <row r="23" spans="2:6" ht="27" customHeight="1">
      <c r="B23" s="384"/>
      <c r="D23" s="93"/>
      <c r="E23" s="93" t="s">
        <v>752</v>
      </c>
      <c r="F23" s="384"/>
    </row>
    <row r="24" spans="2:6" ht="27" customHeight="1">
      <c r="B24" s="39"/>
      <c r="C24" s="93"/>
      <c r="D24" s="93"/>
      <c r="E24" s="93" t="s">
        <v>752</v>
      </c>
      <c r="F24" s="39"/>
    </row>
    <row r="25" spans="2:6" ht="27" customHeight="1">
      <c r="B25" s="39"/>
      <c r="C25" s="93"/>
      <c r="D25" s="93"/>
      <c r="E25" s="93"/>
      <c r="F25" s="39"/>
    </row>
    <row r="28" ht="27" customHeight="1">
      <c r="B28" s="74" t="s">
        <v>731</v>
      </c>
    </row>
    <row r="29" ht="27" customHeight="1">
      <c r="B29" s="74" t="s">
        <v>730</v>
      </c>
    </row>
  </sheetData>
  <sheetProtection/>
  <mergeCells count="2">
    <mergeCell ref="A4:G4"/>
    <mergeCell ref="A6:F6"/>
  </mergeCells>
  <printOptions horizontalCentered="1" verticalCentered="1"/>
  <pageMargins left="0.7874015748031497" right="0.7874015748031497" top="0.5905511811023623" bottom="0.5905511811023623" header="0.5118110236220472" footer="0.5118110236220472"/>
  <pageSetup blackAndWhite="1"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G29"/>
  <sheetViews>
    <sheetView view="pageBreakPreview" zoomScaleSheetLayoutView="100" zoomScalePageLayoutView="0" workbookViewId="0" topLeftCell="A1">
      <selection activeCell="I8" sqref="H8:I8"/>
    </sheetView>
  </sheetViews>
  <sheetFormatPr defaultColWidth="9.00390625" defaultRowHeight="13.5"/>
  <cols>
    <col min="1" max="7" width="11.25390625" style="73" customWidth="1"/>
    <col min="8" max="16384" width="9.00390625" style="73" customWidth="1"/>
  </cols>
  <sheetData>
    <row r="1" s="71" customFormat="1" ht="24" customHeight="1">
      <c r="A1" s="71" t="s">
        <v>17</v>
      </c>
    </row>
    <row r="2" ht="24" customHeight="1"/>
    <row r="3" spans="1:7" ht="25.5" customHeight="1">
      <c r="A3" s="87"/>
      <c r="B3" s="88"/>
      <c r="C3" s="88"/>
      <c r="D3" s="89"/>
      <c r="E3" s="88"/>
      <c r="F3" s="88"/>
      <c r="G3" s="90"/>
    </row>
    <row r="4" spans="1:7" ht="25.5" customHeight="1">
      <c r="A4" s="563" t="s">
        <v>74</v>
      </c>
      <c r="B4" s="561"/>
      <c r="C4" s="561"/>
      <c r="D4" s="561"/>
      <c r="E4" s="561"/>
      <c r="F4" s="561"/>
      <c r="G4" s="564"/>
    </row>
    <row r="5" spans="1:7" ht="25.5" customHeight="1">
      <c r="A5" s="91"/>
      <c r="B5" s="39"/>
      <c r="C5" s="39"/>
      <c r="D5" s="39"/>
      <c r="E5" s="39"/>
      <c r="F5" s="39"/>
      <c r="G5" s="92"/>
    </row>
    <row r="6" spans="1:7" ht="25.5" customHeight="1">
      <c r="A6" s="91"/>
      <c r="B6" s="93" t="s">
        <v>75</v>
      </c>
      <c r="C6" s="93"/>
      <c r="D6" s="93"/>
      <c r="E6" s="93"/>
      <c r="F6" s="93"/>
      <c r="G6" s="92"/>
    </row>
    <row r="7" spans="1:7" ht="25.5" customHeight="1">
      <c r="A7" s="91"/>
      <c r="B7" s="39" t="s">
        <v>76</v>
      </c>
      <c r="C7" s="39"/>
      <c r="D7" s="32"/>
      <c r="E7" s="39"/>
      <c r="F7" s="39"/>
      <c r="G7" s="92"/>
    </row>
    <row r="8" spans="1:7" ht="25.5" customHeight="1">
      <c r="A8" s="91"/>
      <c r="B8" s="565"/>
      <c r="C8" s="565"/>
      <c r="D8" s="35"/>
      <c r="E8" s="32"/>
      <c r="F8" s="32"/>
      <c r="G8" s="92"/>
    </row>
    <row r="9" spans="1:7" ht="25.5" customHeight="1">
      <c r="A9" s="91"/>
      <c r="B9" s="565" t="s">
        <v>242</v>
      </c>
      <c r="C9" s="565"/>
      <c r="D9" s="35" t="str">
        <f>'入力シート'!C17</f>
        <v>○○修繕</v>
      </c>
      <c r="E9" s="39"/>
      <c r="F9" s="39"/>
      <c r="G9" s="92"/>
    </row>
    <row r="10" spans="1:7" ht="25.5" customHeight="1">
      <c r="A10" s="91"/>
      <c r="B10" s="565" t="s">
        <v>364</v>
      </c>
      <c r="C10" s="565"/>
      <c r="D10" s="566">
        <f>'入力シート'!E20</f>
        <v>0</v>
      </c>
      <c r="E10" s="566"/>
      <c r="F10" s="39"/>
      <c r="G10" s="92"/>
    </row>
    <row r="11" spans="1:7" ht="25.5" customHeight="1">
      <c r="A11" s="91"/>
      <c r="B11" s="565" t="s">
        <v>77</v>
      </c>
      <c r="C11" s="565"/>
      <c r="D11" s="35" t="str">
        <f>"令和 "&amp;'入力シート'!F22&amp;" 年 "&amp;'入力シート'!H22&amp;" 月 "&amp;'入力シート'!J22&amp;" 日"</f>
        <v>令和 ○○ 年 ○○ 月 ○○ 日</v>
      </c>
      <c r="E11" s="39"/>
      <c r="F11" s="39"/>
      <c r="G11" s="92"/>
    </row>
    <row r="12" spans="1:7" ht="25.5" customHeight="1">
      <c r="A12" s="91"/>
      <c r="B12" s="565" t="s">
        <v>196</v>
      </c>
      <c r="C12" s="565"/>
      <c r="D12" s="35" t="str">
        <f>'入力シート'!C5</f>
        <v>○○株式会社</v>
      </c>
      <c r="E12" s="39"/>
      <c r="F12" s="39"/>
      <c r="G12" s="92"/>
    </row>
    <row r="13" spans="1:7" ht="25.5" customHeight="1">
      <c r="A13" s="94"/>
      <c r="B13" s="79"/>
      <c r="C13" s="79"/>
      <c r="D13" s="79"/>
      <c r="E13" s="79"/>
      <c r="F13" s="79"/>
      <c r="G13" s="95"/>
    </row>
    <row r="14" ht="31.5" customHeight="1"/>
    <row r="15" spans="1:7" ht="23.25" customHeight="1">
      <c r="A15" s="96"/>
      <c r="B15" s="97"/>
      <c r="C15" s="97"/>
      <c r="D15" s="97"/>
      <c r="E15" s="97"/>
      <c r="F15" s="97"/>
      <c r="G15" s="98"/>
    </row>
    <row r="16" spans="1:7" ht="23.25" customHeight="1">
      <c r="A16" s="560" t="s">
        <v>78</v>
      </c>
      <c r="B16" s="561"/>
      <c r="C16" s="561"/>
      <c r="D16" s="561"/>
      <c r="E16" s="561"/>
      <c r="F16" s="561"/>
      <c r="G16" s="562"/>
    </row>
    <row r="17" spans="1:7" ht="23.25" customHeight="1">
      <c r="A17" s="99"/>
      <c r="B17" s="39"/>
      <c r="C17" s="39"/>
      <c r="D17" s="39"/>
      <c r="E17" s="39"/>
      <c r="F17" s="39"/>
      <c r="G17" s="100"/>
    </row>
    <row r="18" spans="1:7" ht="23.25" customHeight="1">
      <c r="A18" s="99"/>
      <c r="B18" s="39" t="s">
        <v>79</v>
      </c>
      <c r="C18" s="39"/>
      <c r="D18" s="39"/>
      <c r="E18" s="39"/>
      <c r="F18" s="39"/>
      <c r="G18" s="100"/>
    </row>
    <row r="19" spans="1:7" ht="23.25" customHeight="1">
      <c r="A19" s="99"/>
      <c r="B19" s="39" t="s">
        <v>80</v>
      </c>
      <c r="C19" s="39"/>
      <c r="D19" s="39"/>
      <c r="E19" s="39"/>
      <c r="F19" s="39"/>
      <c r="G19" s="100"/>
    </row>
    <row r="20" spans="1:7" ht="23.25" customHeight="1">
      <c r="A20" s="99"/>
      <c r="B20" s="101" t="s">
        <v>81</v>
      </c>
      <c r="C20" s="101"/>
      <c r="D20" s="39"/>
      <c r="E20" s="39"/>
      <c r="F20" s="39"/>
      <c r="G20" s="100"/>
    </row>
    <row r="21" spans="1:7" ht="23.25" customHeight="1">
      <c r="A21" s="99"/>
      <c r="B21" s="39" t="s">
        <v>82</v>
      </c>
      <c r="C21" s="39"/>
      <c r="D21" s="39"/>
      <c r="E21" s="39"/>
      <c r="F21" s="39"/>
      <c r="G21" s="100"/>
    </row>
    <row r="22" spans="1:7" ht="23.25" customHeight="1">
      <c r="A22" s="99"/>
      <c r="B22" s="101" t="s">
        <v>83</v>
      </c>
      <c r="C22" s="101"/>
      <c r="D22" s="39"/>
      <c r="E22" s="39"/>
      <c r="F22" s="39"/>
      <c r="G22" s="100"/>
    </row>
    <row r="23" spans="1:7" ht="23.25" customHeight="1">
      <c r="A23" s="99"/>
      <c r="B23" s="102"/>
      <c r="C23" s="102"/>
      <c r="D23" s="39"/>
      <c r="E23" s="39"/>
      <c r="F23" s="39"/>
      <c r="G23" s="100"/>
    </row>
    <row r="24" spans="1:7" ht="23.25" customHeight="1">
      <c r="A24" s="99"/>
      <c r="B24" s="102"/>
      <c r="C24" s="102"/>
      <c r="D24" s="39"/>
      <c r="E24" s="39"/>
      <c r="F24" s="39"/>
      <c r="G24" s="100"/>
    </row>
    <row r="25" spans="1:7" ht="23.25" customHeight="1">
      <c r="A25" s="99"/>
      <c r="B25" s="102"/>
      <c r="C25" s="102"/>
      <c r="D25" s="39"/>
      <c r="E25" s="39"/>
      <c r="F25" s="39"/>
      <c r="G25" s="100"/>
    </row>
    <row r="26" spans="1:7" ht="23.25" customHeight="1">
      <c r="A26" s="99"/>
      <c r="B26" s="102"/>
      <c r="C26" s="102"/>
      <c r="D26" s="39"/>
      <c r="E26" s="39"/>
      <c r="F26" s="39"/>
      <c r="G26" s="100"/>
    </row>
    <row r="27" spans="1:7" ht="23.25" customHeight="1">
      <c r="A27" s="99"/>
      <c r="B27" s="102"/>
      <c r="C27" s="102"/>
      <c r="D27" s="39"/>
      <c r="E27" s="39"/>
      <c r="F27" s="39"/>
      <c r="G27" s="100"/>
    </row>
    <row r="28" spans="1:7" ht="23.25" customHeight="1">
      <c r="A28" s="103"/>
      <c r="B28" s="104"/>
      <c r="C28" s="104"/>
      <c r="D28" s="104"/>
      <c r="E28" s="104"/>
      <c r="F28" s="104"/>
      <c r="G28" s="105"/>
    </row>
    <row r="29" spans="1:3" ht="13.5">
      <c r="A29" s="102"/>
      <c r="B29" s="102"/>
      <c r="C29" s="102"/>
    </row>
  </sheetData>
  <sheetProtection/>
  <mergeCells count="8">
    <mergeCell ref="A16:G16"/>
    <mergeCell ref="A4:G4"/>
    <mergeCell ref="B8:C8"/>
    <mergeCell ref="B9:C9"/>
    <mergeCell ref="B10:C10"/>
    <mergeCell ref="B11:C11"/>
    <mergeCell ref="B12:C12"/>
    <mergeCell ref="D10:E10"/>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G28"/>
  <sheetViews>
    <sheetView view="pageBreakPreview" zoomScaleSheetLayoutView="100" zoomScalePageLayoutView="0" workbookViewId="0" topLeftCell="A1">
      <selection activeCell="A1" sqref="A1"/>
    </sheetView>
  </sheetViews>
  <sheetFormatPr defaultColWidth="9.00390625" defaultRowHeight="13.5"/>
  <cols>
    <col min="1" max="7" width="11.50390625" style="73" customWidth="1"/>
    <col min="8" max="16384" width="9.00390625" style="73" customWidth="1"/>
  </cols>
  <sheetData>
    <row r="1" s="71" customFormat="1" ht="24" customHeight="1">
      <c r="A1" s="71" t="s">
        <v>84</v>
      </c>
    </row>
    <row r="2" ht="24" customHeight="1"/>
    <row r="3" spans="1:7" ht="25.5" customHeight="1">
      <c r="A3" s="87"/>
      <c r="B3" s="88"/>
      <c r="C3" s="88"/>
      <c r="D3" s="89"/>
      <c r="E3" s="89"/>
      <c r="F3" s="88"/>
      <c r="G3" s="90"/>
    </row>
    <row r="4" spans="1:7" ht="25.5" customHeight="1">
      <c r="A4" s="563" t="s">
        <v>85</v>
      </c>
      <c r="B4" s="561"/>
      <c r="C4" s="561"/>
      <c r="D4" s="561"/>
      <c r="E4" s="561"/>
      <c r="F4" s="561"/>
      <c r="G4" s="564"/>
    </row>
    <row r="5" spans="1:7" ht="25.5" customHeight="1">
      <c r="A5" s="91"/>
      <c r="B5" s="39"/>
      <c r="C5" s="39"/>
      <c r="D5" s="39"/>
      <c r="E5" s="39"/>
      <c r="F5" s="39"/>
      <c r="G5" s="92"/>
    </row>
    <row r="6" spans="1:7" ht="25.5" customHeight="1">
      <c r="A6" s="91"/>
      <c r="B6" s="93" t="s">
        <v>86</v>
      </c>
      <c r="C6" s="93"/>
      <c r="D6" s="93"/>
      <c r="E6" s="93"/>
      <c r="F6" s="93"/>
      <c r="G6" s="92"/>
    </row>
    <row r="7" spans="1:7" ht="25.5" customHeight="1">
      <c r="A7" s="91"/>
      <c r="B7" s="39"/>
      <c r="C7" s="39"/>
      <c r="D7" s="32"/>
      <c r="E7" s="32"/>
      <c r="F7" s="39"/>
      <c r="G7" s="92"/>
    </row>
    <row r="8" spans="1:7" ht="25.5" customHeight="1">
      <c r="A8" s="567" t="s">
        <v>692</v>
      </c>
      <c r="B8" s="568"/>
      <c r="C8" s="568"/>
      <c r="D8" s="40" t="str">
        <f>'入力シート'!C17</f>
        <v>○○修繕</v>
      </c>
      <c r="E8" s="32"/>
      <c r="F8" s="32"/>
      <c r="G8" s="92"/>
    </row>
    <row r="9" spans="1:7" ht="25.5" customHeight="1">
      <c r="A9" s="567" t="s">
        <v>87</v>
      </c>
      <c r="B9" s="568"/>
      <c r="C9" s="568"/>
      <c r="D9" s="40" t="str">
        <f>"令和 "&amp;'入力シート'!F22&amp;" 年 "&amp;'入力シート'!H22&amp;" 月 "&amp;'入力シート'!J22&amp;" 日"</f>
        <v>令和 ○○ 年 ○○ 月 ○○ 日</v>
      </c>
      <c r="E9" s="39"/>
      <c r="F9" s="39"/>
      <c r="G9" s="92"/>
    </row>
    <row r="10" spans="1:7" ht="25.5" customHeight="1">
      <c r="A10" s="567" t="s">
        <v>364</v>
      </c>
      <c r="B10" s="568"/>
      <c r="C10" s="568"/>
      <c r="D10" s="107">
        <f>'入力シート'!E20</f>
        <v>0</v>
      </c>
      <c r="E10" s="39"/>
      <c r="F10" s="39"/>
      <c r="G10" s="92"/>
    </row>
    <row r="11" spans="1:7" ht="25.5" customHeight="1">
      <c r="A11" s="567" t="s">
        <v>88</v>
      </c>
      <c r="B11" s="568"/>
      <c r="C11" s="568"/>
      <c r="D11" s="107"/>
      <c r="E11" s="39"/>
      <c r="F11" s="39"/>
      <c r="G11" s="92"/>
    </row>
    <row r="12" spans="1:7" ht="25.5" customHeight="1">
      <c r="A12" s="567" t="s">
        <v>89</v>
      </c>
      <c r="B12" s="568"/>
      <c r="C12" s="568"/>
      <c r="D12" s="40"/>
      <c r="E12" s="39"/>
      <c r="F12" s="39"/>
      <c r="G12" s="92"/>
    </row>
    <row r="13" spans="1:7" ht="25.5" customHeight="1">
      <c r="A13" s="94"/>
      <c r="B13" s="79"/>
      <c r="C13" s="79"/>
      <c r="D13" s="79"/>
      <c r="E13" s="79"/>
      <c r="F13" s="79"/>
      <c r="G13" s="95"/>
    </row>
    <row r="14" ht="24" customHeight="1"/>
    <row r="15" spans="1:7" ht="24" customHeight="1">
      <c r="A15" s="96"/>
      <c r="B15" s="97"/>
      <c r="C15" s="97"/>
      <c r="D15" s="97"/>
      <c r="E15" s="97"/>
      <c r="F15" s="97"/>
      <c r="G15" s="98"/>
    </row>
    <row r="16" spans="1:7" ht="24" customHeight="1">
      <c r="A16" s="560" t="s">
        <v>90</v>
      </c>
      <c r="B16" s="561"/>
      <c r="C16" s="561"/>
      <c r="D16" s="561"/>
      <c r="E16" s="561"/>
      <c r="F16" s="561"/>
      <c r="G16" s="562"/>
    </row>
    <row r="17" spans="1:7" ht="24" customHeight="1">
      <c r="A17" s="99"/>
      <c r="B17" s="39"/>
      <c r="C17" s="39"/>
      <c r="D17" s="39"/>
      <c r="E17" s="39"/>
      <c r="F17" s="39"/>
      <c r="G17" s="100"/>
    </row>
    <row r="18" spans="1:7" ht="24" customHeight="1">
      <c r="A18" s="108" t="s">
        <v>91</v>
      </c>
      <c r="B18" s="39"/>
      <c r="C18" s="39"/>
      <c r="D18" s="39"/>
      <c r="E18" s="39"/>
      <c r="F18" s="39"/>
      <c r="G18" s="100"/>
    </row>
    <row r="19" spans="1:7" ht="24" customHeight="1">
      <c r="A19" s="109" t="s">
        <v>92</v>
      </c>
      <c r="B19" s="39"/>
      <c r="C19" s="39"/>
      <c r="D19" s="39"/>
      <c r="E19" s="39"/>
      <c r="F19" s="39"/>
      <c r="G19" s="100"/>
    </row>
    <row r="20" spans="1:7" ht="24" customHeight="1">
      <c r="A20" s="110" t="s">
        <v>93</v>
      </c>
      <c r="B20" s="39"/>
      <c r="C20" s="39"/>
      <c r="D20" s="39"/>
      <c r="E20" s="39"/>
      <c r="F20" s="39"/>
      <c r="G20" s="100"/>
    </row>
    <row r="21" spans="1:7" ht="24" customHeight="1">
      <c r="A21" s="111"/>
      <c r="B21" s="39"/>
      <c r="C21" s="39"/>
      <c r="D21" s="39"/>
      <c r="E21" s="39"/>
      <c r="F21" s="39"/>
      <c r="G21" s="100"/>
    </row>
    <row r="22" spans="1:7" ht="24" customHeight="1">
      <c r="A22" s="109" t="s">
        <v>94</v>
      </c>
      <c r="B22" s="39"/>
      <c r="C22" s="39"/>
      <c r="D22" s="39"/>
      <c r="E22" s="39"/>
      <c r="F22" s="39"/>
      <c r="G22" s="100"/>
    </row>
    <row r="23" spans="1:7" ht="24" customHeight="1">
      <c r="A23" s="111"/>
      <c r="B23" s="39"/>
      <c r="C23" s="39"/>
      <c r="D23" s="39"/>
      <c r="E23" s="39"/>
      <c r="F23" s="39"/>
      <c r="G23" s="100"/>
    </row>
    <row r="24" spans="1:7" ht="24" customHeight="1">
      <c r="A24" s="112" t="s">
        <v>95</v>
      </c>
      <c r="B24" s="39"/>
      <c r="C24" s="39"/>
      <c r="D24" s="39"/>
      <c r="E24" s="39"/>
      <c r="F24" s="39"/>
      <c r="G24" s="100"/>
    </row>
    <row r="25" spans="1:7" ht="24" customHeight="1">
      <c r="A25" s="113" t="s">
        <v>96</v>
      </c>
      <c r="B25" s="39"/>
      <c r="C25" s="39"/>
      <c r="D25" s="39"/>
      <c r="E25" s="39"/>
      <c r="F25" s="39"/>
      <c r="G25" s="100"/>
    </row>
    <row r="26" spans="1:7" ht="24" customHeight="1">
      <c r="A26" s="113" t="s">
        <v>97</v>
      </c>
      <c r="B26" s="39"/>
      <c r="C26" s="39"/>
      <c r="D26" s="39"/>
      <c r="E26" s="39"/>
      <c r="F26" s="39"/>
      <c r="G26" s="100"/>
    </row>
    <row r="27" spans="1:7" ht="24" customHeight="1">
      <c r="A27" s="99"/>
      <c r="B27" s="39"/>
      <c r="C27" s="39"/>
      <c r="D27" s="39"/>
      <c r="E27" s="39"/>
      <c r="F27" s="39"/>
      <c r="G27" s="100"/>
    </row>
    <row r="28" spans="1:7" ht="24" customHeight="1">
      <c r="A28" s="103"/>
      <c r="B28" s="104"/>
      <c r="C28" s="104"/>
      <c r="D28" s="104"/>
      <c r="E28" s="104"/>
      <c r="F28" s="104"/>
      <c r="G28" s="105"/>
    </row>
  </sheetData>
  <sheetProtection/>
  <mergeCells count="7">
    <mergeCell ref="A16:G16"/>
    <mergeCell ref="A4:G4"/>
    <mergeCell ref="A8:C8"/>
    <mergeCell ref="A9:C9"/>
    <mergeCell ref="A10:C10"/>
    <mergeCell ref="A11:C11"/>
    <mergeCell ref="A12:C12"/>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細矢　恵久</dc:creator>
  <cp:keywords/>
  <dc:description/>
  <cp:lastModifiedBy>-</cp:lastModifiedBy>
  <cp:lastPrinted>2022-11-21T05:58:23Z</cp:lastPrinted>
  <dcterms:modified xsi:type="dcterms:W3CDTF">2022-11-21T05:58:59Z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